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55" windowWidth="9690" windowHeight="6420" activeTab="0"/>
  </bookViews>
  <sheets>
    <sheet name="A" sheetId="1" r:id="rId1"/>
  </sheets>
  <definedNames>
    <definedName name="_Key1" hidden="1">'A'!#REF!</definedName>
    <definedName name="_Key2" hidden="1">'A'!#REF!</definedName>
    <definedName name="_Order1" hidden="1">255</definedName>
    <definedName name="_Order2" hidden="1">255</definedName>
    <definedName name="_Sort" hidden="1">'A'!#REF!</definedName>
    <definedName name="_xlnm.Print_Area" localSheetId="0">'A'!$A$9:$N$303</definedName>
    <definedName name="_xlnm.Print_Titles" localSheetId="0">'A'!$1:$7</definedName>
    <definedName name="Print_Titles_MI" localSheetId="0">'A'!$6:$7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<sst xmlns="http://schemas.openxmlformats.org/spreadsheetml/2006/main" count="1362" uniqueCount="437">
  <si>
    <t>Page</t>
  </si>
  <si>
    <t>Date</t>
  </si>
  <si>
    <t>Issue</t>
  </si>
  <si>
    <t>Cash</t>
  </si>
  <si>
    <t>Recurr</t>
  </si>
  <si>
    <t>General Revenue</t>
  </si>
  <si>
    <t>Impact Conference Results</t>
  </si>
  <si>
    <t>Tax Source</t>
  </si>
  <si>
    <t>Bill Number(s)</t>
  </si>
  <si>
    <t>(*) Insignificant (less than $50,000)</t>
  </si>
  <si>
    <t>(**) Indeterminate</t>
  </si>
  <si>
    <t>State Trust</t>
  </si>
  <si>
    <t xml:space="preserve">Total  </t>
  </si>
  <si>
    <t>+- Indeterminate--may be positive or negative</t>
  </si>
  <si>
    <t xml:space="preserve">                                                2005-06                                                 </t>
  </si>
  <si>
    <t>Items in bold have been changed since last version of the table</t>
  </si>
  <si>
    <t>Local</t>
  </si>
  <si>
    <t xml:space="preserve">                                                2006-07                                                 </t>
  </si>
  <si>
    <t>Beverage Surcharge</t>
  </si>
  <si>
    <t>Beverage Excise Tax</t>
  </si>
  <si>
    <t>Documentary Stamp Tax</t>
  </si>
  <si>
    <t>Intangibles Tax</t>
  </si>
  <si>
    <t>Sales and Use Tax</t>
  </si>
  <si>
    <t>Sales/Corporate</t>
  </si>
  <si>
    <t>Repeal</t>
  </si>
  <si>
    <t>Redistribution to GR</t>
  </si>
  <si>
    <t>Substitute Systems</t>
  </si>
  <si>
    <t>Distributions</t>
  </si>
  <si>
    <t>2-year phaseout of BD Tax</t>
  </si>
  <si>
    <t>Fiscally Constrained Counties</t>
  </si>
  <si>
    <t>M&amp;E Exemption for Research &amp; Development</t>
  </si>
  <si>
    <t>Tax Holiday--Clothing, Books, School Supplies</t>
  </si>
  <si>
    <t>Community Contribution Tax Credit</t>
  </si>
  <si>
    <t>Governor's Recs.</t>
  </si>
  <si>
    <t>SB666</t>
  </si>
  <si>
    <t>HB101</t>
  </si>
  <si>
    <t>Governor's Recs./HB27/SB616</t>
  </si>
  <si>
    <t>Governor's Recs./HB81/SB582</t>
  </si>
  <si>
    <t>SB358/SB476</t>
  </si>
  <si>
    <t>HB15/SB202</t>
  </si>
  <si>
    <t>HB503/SB710</t>
  </si>
  <si>
    <t>(*)</t>
  </si>
  <si>
    <t>Ad Valorem Tax</t>
  </si>
  <si>
    <t>Corporate Income Tax</t>
  </si>
  <si>
    <t>Gross Receipts Tax</t>
  </si>
  <si>
    <t>Pari-mutuel Tax</t>
  </si>
  <si>
    <t>Pollutants Tax</t>
  </si>
  <si>
    <t>HB511</t>
  </si>
  <si>
    <t>SB630</t>
  </si>
  <si>
    <t>SB66</t>
  </si>
  <si>
    <t>SB156</t>
  </si>
  <si>
    <t>Cultural Contributions</t>
  </si>
  <si>
    <t>Jai-Alai, change definition of full schedule of live racing</t>
  </si>
  <si>
    <t>Tire and battery fees, governmental entities</t>
  </si>
  <si>
    <t>SB700</t>
  </si>
  <si>
    <t>LP Gas and Electricity used on Farms</t>
  </si>
  <si>
    <t>HB89/SB556</t>
  </si>
  <si>
    <t>HB181/SB342</t>
  </si>
  <si>
    <t>HB109/SB786</t>
  </si>
  <si>
    <t>HB173/SB1070</t>
  </si>
  <si>
    <t>Convention Centers, 60,000 square feet exhibit space, $2 m cap per facility, $10 m total</t>
  </si>
  <si>
    <t>Convention Centers, 75,000 square feet exhibit space, $2 m cap per facility, $10 m total, Spring Training Facilities</t>
  </si>
  <si>
    <t>Convention Centers, 75,000 square feet exhibit space, $3 m cap per facility (1)</t>
  </si>
  <si>
    <t>Surviving Spouses of Veterans (2)</t>
  </si>
  <si>
    <t>SB550/HB83</t>
  </si>
  <si>
    <t>Federal Government Farm Loans</t>
  </si>
  <si>
    <t>Disabled persons, remove wheelchair requirement (2)</t>
  </si>
  <si>
    <t>CS/SB56</t>
  </si>
  <si>
    <t>M&amp;E, New and Expanded Business, Mining &amp; Federal Procurement Companies</t>
  </si>
  <si>
    <t>Amendment, HB27</t>
  </si>
  <si>
    <t>(3) Assumes that the HB55 is amended to repeal the repealer</t>
  </si>
  <si>
    <t>**</t>
  </si>
  <si>
    <t>(4) If all counties levy the tax, the statewide impacts would be:2005-06 $8.6 m cash, $20.6 m recurring, 2006-07 $21.6 m cash and recurring</t>
  </si>
  <si>
    <t>(5) If all counties levy the tax, the statewide impacts would be: 2005-06 $21.7 m cash, $52.0 m recurring, 2006-07 $54.6 m cash and recurring</t>
  </si>
  <si>
    <t>Obsolete Farm Equipment</t>
  </si>
  <si>
    <t>SB832</t>
  </si>
  <si>
    <t>HB651/SB1192</t>
  </si>
  <si>
    <t>Hydrogen</t>
  </si>
  <si>
    <t>Residential Wireless Service</t>
  </si>
  <si>
    <t>CS/HB15</t>
  </si>
  <si>
    <t>REVENUE ESTIMATING CONFERENCE</t>
  </si>
  <si>
    <t>Streamlining--Candy and Confection</t>
  </si>
  <si>
    <t>Streamlining--Fruit Drinks</t>
  </si>
  <si>
    <t>Streamlining--Ice Cream and Frozen Novelties</t>
  </si>
  <si>
    <t>Streamlining--Local Option Cap</t>
  </si>
  <si>
    <t>Streamlining--Rounding</t>
  </si>
  <si>
    <t>Streamlining--Tax on all delivery charges</t>
  </si>
  <si>
    <t>HB537/SB1194</t>
  </si>
  <si>
    <t>HB229/SB62</t>
  </si>
  <si>
    <t>*</t>
  </si>
  <si>
    <t>Streamlining--Medical exemptions</t>
  </si>
  <si>
    <t>Special Districts--Seniors and Adults with Disabilities (6)</t>
  </si>
  <si>
    <t>Hurricane Damage Property Assessment (2)</t>
  </si>
  <si>
    <t>(6) If all districts levy .5 mills, the statewide impact would be: $668.6 million in 2006-07</t>
  </si>
  <si>
    <t>Repeal of emergency rate authority</t>
  </si>
  <si>
    <t>Insurance Premium Tax</t>
  </si>
  <si>
    <t>Insurance sold to foreigners</t>
  </si>
  <si>
    <t>HB27 Amendment</t>
  </si>
  <si>
    <t>HB737</t>
  </si>
  <si>
    <t>HB505/SB1296</t>
  </si>
  <si>
    <t>HB243/SB1582</t>
  </si>
  <si>
    <t>M&amp;E Exemption for Expanding Manufacturers, eliminates cap</t>
  </si>
  <si>
    <t>M&amp;E Exemption for Expanding Manufacturers, eliminates cap, eliminates need for application process</t>
  </si>
  <si>
    <t>HB337/SB648/SB1462</t>
  </si>
  <si>
    <t>(1) Contingent on further action in the General Appropriations Act</t>
  </si>
  <si>
    <t>(2) Assumes no off-setting change in millage rates by local governments.</t>
  </si>
  <si>
    <t>(**)</t>
  </si>
  <si>
    <t>SB834</t>
  </si>
  <si>
    <t>Cigarette Tax</t>
  </si>
  <si>
    <t>HB707</t>
  </si>
  <si>
    <t>Dominoes in Cardrooms</t>
  </si>
  <si>
    <t>Educational Materials</t>
  </si>
  <si>
    <t>Amendment</t>
  </si>
  <si>
    <t>Solid Waste Equipment</t>
  </si>
  <si>
    <t>HB891/SB1720</t>
  </si>
  <si>
    <t>Taxation of governmental property used for nongovernmental purposes (2)</t>
  </si>
  <si>
    <t>PCB EDTB 05-05</t>
  </si>
  <si>
    <t>HB573/SB1204/PCB EDTB 05-05</t>
  </si>
  <si>
    <t>Enterprise Zones--Extends program, boundary changes, threshold on business property, transfer of unused credits</t>
  </si>
  <si>
    <t>Enterprise Zones--jobs credit</t>
  </si>
  <si>
    <t>Lottery</t>
  </si>
  <si>
    <t>Various Taxes</t>
  </si>
  <si>
    <t>SB1270/HB499</t>
  </si>
  <si>
    <t>SJR894/HJR43</t>
  </si>
  <si>
    <t>Governor's package</t>
  </si>
  <si>
    <t>HB1063/SB2520</t>
  </si>
  <si>
    <t>HB1123/SB1760</t>
  </si>
  <si>
    <t>SB368/HB1447</t>
  </si>
  <si>
    <t>Assessment every 5 years, aerial photos</t>
  </si>
  <si>
    <t>Piggyback</t>
  </si>
  <si>
    <t>SFO Scholarships, Indexing</t>
  </si>
  <si>
    <t>Additional Terminals</t>
  </si>
  <si>
    <t>Convention Centers/admissions</t>
  </si>
  <si>
    <t>Defibrillators</t>
  </si>
  <si>
    <t>M&amp;E, Defense and Space Facilities</t>
  </si>
  <si>
    <t>Skyboxes</t>
  </si>
  <si>
    <t>HB1163</t>
  </si>
  <si>
    <t>SFO Scholarships, small business reserve, 7/1/05 effective date</t>
  </si>
  <si>
    <t>SB2</t>
  </si>
  <si>
    <t>SFO Scholarships, small business reserve, effective upon becoming law</t>
  </si>
  <si>
    <t>SFO Scholarships, Indexing, small business reserve, effective upon becoming law</t>
  </si>
  <si>
    <t>Portability of Save Our Homes (7)</t>
  </si>
  <si>
    <t>(7) Although the impact is indeterminate due to requiring voter approval, should the amendment pass, the potential impacts are  2008-09 -$338.7m, 2009-10 -$854.6m, 2010-11 -$1,618.4m, 2011-12 -$2,725.7m, 2012-13 -$4,306.0m.</t>
  </si>
  <si>
    <t>Communication Services Tax</t>
  </si>
  <si>
    <t>Corporate/Intangibles</t>
  </si>
  <si>
    <t>SB1448</t>
  </si>
  <si>
    <t>Brownfield Cleanup</t>
  </si>
  <si>
    <t>HB1221/SB2578</t>
  </si>
  <si>
    <t>HB1461/SB2506</t>
  </si>
  <si>
    <t>HB 337 Amendment</t>
  </si>
  <si>
    <t>Hurricane Tax Holiday</t>
  </si>
  <si>
    <t>HB1003/SB1598</t>
  </si>
  <si>
    <t>Enterprise Zones, Lakeland</t>
  </si>
  <si>
    <t>HB435/SB1150</t>
  </si>
  <si>
    <t>Motor Vehicle License Fees</t>
  </si>
  <si>
    <t>Biennial Registration</t>
  </si>
  <si>
    <t>Enterprise Zones, Indian River County</t>
  </si>
  <si>
    <t>School Construction, K-5</t>
  </si>
  <si>
    <t>School Construction, K-12</t>
  </si>
  <si>
    <t>SB1758</t>
  </si>
  <si>
    <t>SB2290</t>
  </si>
  <si>
    <t>Local Option (8)</t>
  </si>
  <si>
    <t>Fuel Taxes</t>
  </si>
  <si>
    <t>Indexing of Local Option Tax</t>
  </si>
  <si>
    <t>Administrative Costs and General Revenue Service Charge</t>
  </si>
  <si>
    <t>HB1225/SB2458</t>
  </si>
  <si>
    <t>Internet Access</t>
  </si>
  <si>
    <t>SB2066/HB505 Amendment</t>
  </si>
  <si>
    <t>CS/SB1194, HB537</t>
  </si>
  <si>
    <t>Save our Homes for Hurricane Victims</t>
  </si>
  <si>
    <t>Internet Hotel Rooms</t>
  </si>
  <si>
    <t>HB915</t>
  </si>
  <si>
    <t>Enterprise Zones, Tampa</t>
  </si>
  <si>
    <t>Enterprise Zones, Jacksonville</t>
  </si>
  <si>
    <t>SB1788/HB605</t>
  </si>
  <si>
    <t>Security Assessment</t>
  </si>
  <si>
    <t>Travel to and Commerce with Terrorist Nations Act</t>
  </si>
  <si>
    <t>Internet Hotel Rooms--Amnesty</t>
  </si>
  <si>
    <t>HB1357 amended/SB2454</t>
  </si>
  <si>
    <t>Storm Infrastructure Recovery (9)</t>
  </si>
  <si>
    <t xml:space="preserve">     Please see the attachment for the impact on additional years beyond 2006-07.</t>
  </si>
  <si>
    <t>(9)The reduction in the Gross Receipts Tax also has an effect on the funds available to the Public Education Capital Outlay (PECO) program in the following amounts- FY 2005-06  -$4.2 million; FY 2006-07  -$38.0 million.</t>
  </si>
  <si>
    <t>HB887 Amended</t>
  </si>
  <si>
    <t>SB2476</t>
  </si>
  <si>
    <t>NASCAR Headquarters, $3.0 million</t>
  </si>
  <si>
    <t>(10) If the NASCAR Hall of Fame is located in Florida, this issue will have a -$1.2 million impact on GR.</t>
  </si>
  <si>
    <t>HB979/SB2418/HB1241</t>
  </si>
  <si>
    <t>NASCAR Headquarters, $1.2 million (10)</t>
  </si>
  <si>
    <t>NASCAR Headquarters, License Plates</t>
  </si>
  <si>
    <t>SB2378/HB1233</t>
  </si>
  <si>
    <t>Cancer Research and Treatment TF</t>
  </si>
  <si>
    <t>HB1313 Amendment</t>
  </si>
  <si>
    <t>Economic Development</t>
  </si>
  <si>
    <t>Salary Credit for Afflilated Groups--2004 Base Year</t>
  </si>
  <si>
    <t>Salary Credit for Afflilated Groups--2002 Base Year</t>
  </si>
  <si>
    <t>Aerospace--Sales Tax Redirection</t>
  </si>
  <si>
    <t>Aerospace--Tax Exempt Status for Florida Aerospace Finance Corp</t>
  </si>
  <si>
    <t>SB2078/SB2206/HB1703</t>
  </si>
  <si>
    <t>SB1938/SB2208/HB1701</t>
  </si>
  <si>
    <t>LLC's</t>
  </si>
  <si>
    <t>Mutual Co./Workers' Comp. salary credit</t>
  </si>
  <si>
    <t>Interest Earnings</t>
  </si>
  <si>
    <t>SB1108</t>
  </si>
  <si>
    <t>Trust Fund Interest to GR</t>
  </si>
  <si>
    <t>Service Fees</t>
  </si>
  <si>
    <t>SB872/HB515</t>
  </si>
  <si>
    <t>Mailers</t>
  </si>
  <si>
    <t>SB2336</t>
  </si>
  <si>
    <t>Transient rentals refunds, hurricane victims</t>
  </si>
  <si>
    <t>Capital Investment Tax Credit</t>
  </si>
  <si>
    <t>CS/SB1720/HB891</t>
  </si>
  <si>
    <t>College Textbooks</t>
  </si>
  <si>
    <t>CS/HB1725</t>
  </si>
  <si>
    <t>SB1598 Amendment</t>
  </si>
  <si>
    <t>Enterprise Zones, Sumter County</t>
  </si>
  <si>
    <t>Redistribution of Surplus Lines Tax</t>
  </si>
  <si>
    <t>Enterprise Zones, extension, removes documentation requirement</t>
  </si>
  <si>
    <t>Governors Recs./HB1889</t>
  </si>
  <si>
    <t>Slot Machines</t>
  </si>
  <si>
    <t>Sales and Use Tax Impact</t>
  </si>
  <si>
    <t>Slot Machine Tax</t>
  </si>
  <si>
    <t>Lottery Impact</t>
  </si>
  <si>
    <t>Facility Licenses</t>
  </si>
  <si>
    <t>Machine Licenses</t>
  </si>
  <si>
    <t>Occupational Licenses</t>
  </si>
  <si>
    <t>Non-host Municipal Revenue Sharing</t>
  </si>
  <si>
    <t>CS/HB1901</t>
  </si>
  <si>
    <t>CS/SB1174</t>
  </si>
  <si>
    <t>SB2244</t>
  </si>
  <si>
    <t>Cardrooms--eliminates requirement for live performances</t>
  </si>
  <si>
    <t>CS/HB173</t>
  </si>
  <si>
    <t>CS/SB476</t>
  </si>
  <si>
    <t>Tax Holiday</t>
  </si>
  <si>
    <t>Governor's Recs./HB1803/SB1658</t>
  </si>
  <si>
    <t>(8) Should all eligible counties levy the tax, it would generate statwide $74.5 m in 2005-06, $68.6 m in 2006-07, $71.2 m in 2007-08, $92.7 m in 2008-09, and $98.7 m in 2009-10</t>
  </si>
  <si>
    <t>CS/HB1313</t>
  </si>
  <si>
    <t>CS/HB1003</t>
  </si>
  <si>
    <t>Enterprise Zones--Suwannee County</t>
  </si>
  <si>
    <t>Enterprise Zones--Columbia County</t>
  </si>
  <si>
    <t>Enterprise Zones--Palmetto</t>
  </si>
  <si>
    <t>Convention Centers, $1m/facility, $5m total, at least 30,000 sq ft</t>
  </si>
  <si>
    <t>Convention Centers, $1m/facility, $5m total, at least 60,000 sq ft</t>
  </si>
  <si>
    <t>SB1070 Amended</t>
  </si>
  <si>
    <t>(11) Cash and recurring figures for 2007-08: $404.2 GR, -$404.2 Trust, 2008-09: $455.0 GR, -$455.0 Trust.</t>
  </si>
  <si>
    <t>HB963</t>
  </si>
  <si>
    <t>Governor's Recs., SB2348</t>
  </si>
  <si>
    <t>HB881</t>
  </si>
  <si>
    <t>Nonprofit Community Mental Health or Substance Abuse Providers</t>
  </si>
  <si>
    <t>CS/CS/HB1901</t>
  </si>
  <si>
    <t>CS/CS/SB1174</t>
  </si>
  <si>
    <t>Machine Licenses--Parimutuel Wagering Trust Fund</t>
  </si>
  <si>
    <t>Machine Licenses--EETF</t>
  </si>
  <si>
    <t>Chapter Law</t>
  </si>
  <si>
    <t>2005-42</t>
  </si>
  <si>
    <t>2005-268</t>
  </si>
  <si>
    <t>VETOED</t>
  </si>
  <si>
    <t>2005-280</t>
  </si>
  <si>
    <t>2005-210</t>
  </si>
  <si>
    <t>2005-157</t>
  </si>
  <si>
    <t>2005-228</t>
  </si>
  <si>
    <t>2005-187</t>
  </si>
  <si>
    <t>2005-282</t>
  </si>
  <si>
    <t>2005-178</t>
  </si>
  <si>
    <t>2005-112</t>
  </si>
  <si>
    <t>2005-92</t>
  </si>
  <si>
    <t>2005-290</t>
  </si>
  <si>
    <t>2005-70</t>
  </si>
  <si>
    <t>2005-148</t>
  </si>
  <si>
    <t>2005-94</t>
  </si>
  <si>
    <t>2005-205</t>
  </si>
  <si>
    <t>FAILED</t>
  </si>
  <si>
    <t>2005-270</t>
  </si>
  <si>
    <t>2005-84</t>
  </si>
  <si>
    <t>2005-72</t>
  </si>
  <si>
    <t>2005-287</t>
  </si>
  <si>
    <t>2005-206</t>
  </si>
  <si>
    <t>2005-236</t>
  </si>
  <si>
    <t>2005-147</t>
  </si>
  <si>
    <t>2005-155</t>
  </si>
  <si>
    <t>2005-39</t>
  </si>
  <si>
    <t>2005-247</t>
  </si>
  <si>
    <t>2005-163</t>
  </si>
  <si>
    <t>2005-257</t>
  </si>
  <si>
    <t>2005-200</t>
  </si>
  <si>
    <t>2005-62</t>
  </si>
  <si>
    <t>2005-243</t>
  </si>
  <si>
    <t>2005-45</t>
  </si>
  <si>
    <t>2005-194</t>
  </si>
  <si>
    <t>2005-117</t>
  </si>
  <si>
    <t>2005-132</t>
  </si>
  <si>
    <t>2005-249</t>
  </si>
  <si>
    <t>2005-59</t>
  </si>
  <si>
    <t>2005-158</t>
  </si>
  <si>
    <t>2005-107</t>
  </si>
  <si>
    <t>2005-164</t>
  </si>
  <si>
    <t>2005-5</t>
  </si>
  <si>
    <t>2005-195</t>
  </si>
  <si>
    <t>2005-288</t>
  </si>
  <si>
    <t>2005-197</t>
  </si>
  <si>
    <t>2005-40</t>
  </si>
  <si>
    <t>2005-242</t>
  </si>
  <si>
    <t>2005-83</t>
  </si>
  <si>
    <t>2005-172</t>
  </si>
  <si>
    <t>2005-244</t>
  </si>
  <si>
    <t>2005-271</t>
  </si>
  <si>
    <t>2005-96</t>
  </si>
  <si>
    <t>Post-Session</t>
  </si>
  <si>
    <t>S1194</t>
  </si>
  <si>
    <t>H499</t>
  </si>
  <si>
    <t>H1813</t>
  </si>
  <si>
    <t>H1717</t>
  </si>
  <si>
    <t>H955</t>
  </si>
  <si>
    <t>H205</t>
  </si>
  <si>
    <t>S2070</t>
  </si>
  <si>
    <t>S202</t>
  </si>
  <si>
    <t>S1300</t>
  </si>
  <si>
    <t>S1798</t>
  </si>
  <si>
    <t>H1889</t>
  </si>
  <si>
    <t>S360</t>
  </si>
  <si>
    <t>S2600</t>
  </si>
  <si>
    <t>S1244</t>
  </si>
  <si>
    <t>H105</t>
  </si>
  <si>
    <t>H1159</t>
  </si>
  <si>
    <t>S2348</t>
  </si>
  <si>
    <t>H841</t>
  </si>
  <si>
    <t>H19</t>
  </si>
  <si>
    <t>H1725</t>
  </si>
  <si>
    <t>H1231</t>
  </si>
  <si>
    <t>H1935</t>
  </si>
  <si>
    <t>S442</t>
  </si>
  <si>
    <t>H529</t>
  </si>
  <si>
    <t>H1283</t>
  </si>
  <si>
    <t>S670</t>
  </si>
  <si>
    <t>H1527</t>
  </si>
  <si>
    <t>S1180</t>
  </si>
  <si>
    <t>S1912</t>
  </si>
  <si>
    <t>H913</t>
  </si>
  <si>
    <t>S410</t>
  </si>
  <si>
    <t>S484</t>
  </si>
  <si>
    <t>S626</t>
  </si>
  <si>
    <t>H395</t>
  </si>
  <si>
    <t>H497</t>
  </si>
  <si>
    <t>HB69</t>
  </si>
  <si>
    <t>S1322</t>
  </si>
  <si>
    <t>S1012</t>
  </si>
  <si>
    <t>S400</t>
  </si>
  <si>
    <t>H989</t>
  </si>
  <si>
    <t>S1366</t>
  </si>
  <si>
    <t>S2264</t>
  </si>
  <si>
    <t>H1697</t>
  </si>
  <si>
    <t>S2236</t>
  </si>
  <si>
    <t>S200</t>
  </si>
  <si>
    <t>S276</t>
  </si>
  <si>
    <t>H501</t>
  </si>
  <si>
    <t>H181</t>
  </si>
  <si>
    <t>H643</t>
  </si>
  <si>
    <t>H6001</t>
  </si>
  <si>
    <t>S470</t>
  </si>
  <si>
    <t>H805</t>
  </si>
  <si>
    <t>S720</t>
  </si>
  <si>
    <t>S486</t>
  </si>
  <si>
    <t>H101</t>
  </si>
  <si>
    <t>S300</t>
  </si>
  <si>
    <t>Municipal Public Service Tax</t>
  </si>
  <si>
    <t>Other taxes &amp; fees</t>
  </si>
  <si>
    <t>Golf course amendment</t>
  </si>
  <si>
    <t>Physical inspections at 5 years; golf course amendment</t>
  </si>
  <si>
    <t>Space lab exemption</t>
  </si>
  <si>
    <t>Valuation of leased citrus equipment at salvage value</t>
  </si>
  <si>
    <t>Working Waterfronts</t>
  </si>
  <si>
    <t>Transportation of contraband and counterfeit cigarettes</t>
  </si>
  <si>
    <t>Estimated tax; limitation on refunds</t>
  </si>
  <si>
    <t>Documentary Stamp Tax distribution</t>
  </si>
  <si>
    <t>Exemption for filings made in error</t>
  </si>
  <si>
    <t>GAA/Everglades Restoration new bond series</t>
  </si>
  <si>
    <t>GAA/Florida Forever new bond series</t>
  </si>
  <si>
    <t>Natural and manufactured gas</t>
  </si>
  <si>
    <t>Affiliated groups, salary credit</t>
  </si>
  <si>
    <t>Interlocal agreements for firefighters</t>
  </si>
  <si>
    <t>Mutual Holding Companies, salary credit--CONTINGENCY FAILED</t>
  </si>
  <si>
    <t>Salary credit retaliatory tax</t>
  </si>
  <si>
    <t>0.5 mill effective 1/1/06</t>
  </si>
  <si>
    <t>Unclaimed prizes; variable prize payouts</t>
  </si>
  <si>
    <t>Service Fees / DUI</t>
  </si>
  <si>
    <t>Extends EZ's &amp; Municipal Public Service Tax to 12/31/2015</t>
  </si>
  <si>
    <t>Agricultural Fees (increases and new filing fee)</t>
  </si>
  <si>
    <t>Building Safety - new fees and a TF approp</t>
  </si>
  <si>
    <t>Cemetery regulation/fees, licenses, penalties ,etc.</t>
  </si>
  <si>
    <t>Child Support Fees</t>
  </si>
  <si>
    <t>Disposition of Unclaimed Property</t>
  </si>
  <si>
    <t>Externship fees, Board of Medicine</t>
  </si>
  <si>
    <t>Fingerprint fees for insurance agents, fees for licensure of agencies</t>
  </si>
  <si>
    <t>Florida Litter Law</t>
  </si>
  <si>
    <t>GAA/Tuition</t>
  </si>
  <si>
    <t>Health care practitioners and certified nursing assistants - licensure fees</t>
  </si>
  <si>
    <t>Home Health Agencies and Nurse Registries--Biennial Registration</t>
  </si>
  <si>
    <t>Portable Restroom Contracting</t>
  </si>
  <si>
    <t>Recreational Licenses &amp; Permits/Military Personnel</t>
  </si>
  <si>
    <t>Red Lights / Trauma Centers</t>
  </si>
  <si>
    <t>Redirect contraband seized from GR to Ins. Reg TF</t>
  </si>
  <si>
    <t>Regulation of Communication</t>
  </si>
  <si>
    <t>Reinstatement of voided license</t>
  </si>
  <si>
    <t>Requires on-line procurement system fees be deposited to DMS TF</t>
  </si>
  <si>
    <t>Saltwater products license fee</t>
  </si>
  <si>
    <t>Students/Instructional Costs, Enhanced residency requirement</t>
  </si>
  <si>
    <t>Tuition Rates/State Universities</t>
  </si>
  <si>
    <t>Update hazardous materials reporting date; increase fees</t>
  </si>
  <si>
    <t>Vessel Registration Fees</t>
  </si>
  <si>
    <t>Wrecker company registration &amp; wrecker operator certification</t>
  </si>
  <si>
    <t>Communications equipment warranty insurance</t>
  </si>
  <si>
    <t>Jai Alai schedule; Quarter Horse Racing; Card room Transfer</t>
  </si>
  <si>
    <t>Agricultural Equipment, diesel engines for irrigation</t>
  </si>
  <si>
    <t>Agricultural Equipment, fully exempt</t>
  </si>
  <si>
    <t>Agricultural Equipment, generators</t>
  </si>
  <si>
    <t>Hurricane preparedness Sales Tax Holiday</t>
  </si>
  <si>
    <t>Repeal the repealer - counties currently levying/indigent care surtax</t>
  </si>
  <si>
    <t>Solar Energy systems, exemption reenactment</t>
  </si>
  <si>
    <t>Enterprise Zones--authorizing Indian River, Lakeland, Sumter, Orange</t>
  </si>
  <si>
    <t>Sales tax holiday/clothing, books, school supplies</t>
  </si>
  <si>
    <t>$12 million cap Community Contribution Tax Credit</t>
  </si>
  <si>
    <t>Repeal s. 11 of Ch 2000-312</t>
  </si>
  <si>
    <t xml:space="preserve">(**) </t>
  </si>
  <si>
    <t xml:space="preserve">(*) </t>
  </si>
  <si>
    <t xml:space="preserve">**  </t>
  </si>
  <si>
    <t xml:space="preserve">* </t>
  </si>
  <si>
    <t>Trauma Funding $1000/$500 for Death or Serious Bodily Injury (12)</t>
  </si>
  <si>
    <t>Article V/fees, distributions, etc. (12)</t>
  </si>
  <si>
    <t>Tax Collection Enforcement Diversion Program</t>
  </si>
  <si>
    <t>Community College fee increase (14)</t>
  </si>
  <si>
    <t>Affects various trust funds (13)</t>
  </si>
  <si>
    <t>(12) The totals shown are for changes which have a determinable impact. There are other indeterminable impacts associated with the bill. See the back up materials for details.</t>
  </si>
  <si>
    <t>(13) Cash and recurring figures for 2007-08 are $404.2 GR, -$404.2 Trust, and for 2008-09 are $455.0 GR, -$455.0 Trust.</t>
  </si>
  <si>
    <t>(14) If all community colleges were to charge the maximum fee allowed, the local impact would be $22.6 million in 2005-06, and $44.0 million in 2006-07.</t>
  </si>
  <si>
    <t>Hurricane Damage Property Assessment (110% or less) (2)</t>
  </si>
  <si>
    <t>Hurricane tax holiday, $500 generator maximum</t>
  </si>
  <si>
    <t>Hurricane tax holiday, $750 generator maximum</t>
  </si>
  <si>
    <t>Updated through Post-Session Impacts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</si>
</sst>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mm/dd/yy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_);\(0.0\)"/>
  </numFmts>
  <fonts count="8">
    <font>
      <sz val="10"/>
      <name val="Arial MT"/>
      <family val="0"/>
    </font>
    <font>
      <sz val="10"/>
      <name val="Arial"/>
      <family val="0"/>
    </font>
    <font>
      <b/>
      <sz val="10"/>
      <name val="Arial MT"/>
      <family val="0"/>
    </font>
    <font>
      <b/>
      <sz val="12"/>
      <name val="Arial MT"/>
      <family val="0"/>
    </font>
    <font>
      <b/>
      <u val="single"/>
      <sz val="10"/>
      <name val="Arial MT"/>
      <family val="0"/>
    </font>
    <font>
      <u val="single"/>
      <sz val="10"/>
      <name val="Arial MT"/>
      <family val="0"/>
    </font>
    <font>
      <u val="single"/>
      <sz val="7.5"/>
      <color indexed="12"/>
      <name val="Arial MT"/>
      <family val="0"/>
    </font>
    <font>
      <u val="single"/>
      <sz val="7.5"/>
      <color indexed="36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6">
    <xf numFmtId="165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Alignment="1">
      <alignment vertical="top" wrapText="1"/>
    </xf>
    <xf numFmtId="39" fontId="2" fillId="0" borderId="0" xfId="0" applyNumberFormat="1" applyFont="1" applyBorder="1" applyAlignment="1" applyProtection="1">
      <alignment vertical="top" wrapText="1"/>
      <protection/>
    </xf>
    <xf numFmtId="165" fontId="3" fillId="0" borderId="0" xfId="0" applyFont="1" applyAlignment="1">
      <alignment vertical="top"/>
    </xf>
    <xf numFmtId="39" fontId="2" fillId="0" borderId="0" xfId="0" applyNumberFormat="1" applyFont="1" applyBorder="1" applyAlignment="1" applyProtection="1">
      <alignment vertical="top"/>
      <protection/>
    </xf>
    <xf numFmtId="165" fontId="0" fillId="0" borderId="0" xfId="0" applyAlignment="1">
      <alignment vertical="top"/>
    </xf>
    <xf numFmtId="37" fontId="0" fillId="0" borderId="0" xfId="0" applyNumberFormat="1" applyAlignment="1">
      <alignment horizontal="left" vertical="top"/>
    </xf>
    <xf numFmtId="37" fontId="2" fillId="0" borderId="0" xfId="0" applyNumberFormat="1" applyFont="1" applyBorder="1" applyAlignment="1" applyProtection="1">
      <alignment horizontal="left" vertical="top"/>
      <protection/>
    </xf>
    <xf numFmtId="37" fontId="0" fillId="0" borderId="0" xfId="0" applyNumberFormat="1" applyFont="1" applyAlignment="1" applyProtection="1">
      <alignment horizontal="left" vertical="top"/>
      <protection/>
    </xf>
    <xf numFmtId="14" fontId="0" fillId="0" borderId="0" xfId="0" applyNumberFormat="1" applyAlignment="1">
      <alignment horizontal="left" vertical="top"/>
    </xf>
    <xf numFmtId="14" fontId="2" fillId="0" borderId="0" xfId="0" applyNumberFormat="1" applyFont="1" applyBorder="1" applyAlignment="1" applyProtection="1">
      <alignment horizontal="left" vertical="top"/>
      <protection/>
    </xf>
    <xf numFmtId="14" fontId="0" fillId="0" borderId="0" xfId="0" applyNumberFormat="1" applyAlignment="1" applyProtection="1">
      <alignment horizontal="left" vertical="top"/>
      <protection/>
    </xf>
    <xf numFmtId="165" fontId="0" fillId="0" borderId="0" xfId="0" applyAlignment="1">
      <alignment horizontal="right" vertical="top"/>
    </xf>
    <xf numFmtId="165" fontId="4" fillId="0" borderId="0" xfId="0" applyFont="1" applyAlignment="1">
      <alignment horizontal="right" vertical="top"/>
    </xf>
    <xf numFmtId="165" fontId="5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right" vertical="top"/>
      <protection/>
    </xf>
    <xf numFmtId="165" fontId="4" fillId="0" borderId="0" xfId="0" applyNumberFormat="1" applyFont="1" applyBorder="1" applyAlignment="1" applyProtection="1">
      <alignment horizontal="center" vertical="top"/>
      <protection/>
    </xf>
    <xf numFmtId="165" fontId="0" fillId="0" borderId="0" xfId="0" applyAlignment="1" quotePrefix="1">
      <alignment vertical="top"/>
    </xf>
    <xf numFmtId="165" fontId="0" fillId="0" borderId="0" xfId="0" applyFont="1" applyAlignment="1">
      <alignment horizontal="center" vertical="top"/>
    </xf>
    <xf numFmtId="165" fontId="0" fillId="0" borderId="0" xfId="0" applyFont="1" applyAlignment="1">
      <alignment vertical="top" wrapText="1"/>
    </xf>
    <xf numFmtId="37" fontId="0" fillId="0" borderId="0" xfId="0" applyNumberFormat="1" applyFont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  <xf numFmtId="165" fontId="0" fillId="0" borderId="0" xfId="0" applyFont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14" fontId="0" fillId="0" borderId="0" xfId="0" applyNumberFormat="1" applyFont="1" applyAlignment="1" applyProtection="1">
      <alignment horizontal="left" vertical="top" wrapText="1"/>
      <protection/>
    </xf>
    <xf numFmtId="3" fontId="0" fillId="0" borderId="0" xfId="0" applyNumberFormat="1" applyFont="1" applyAlignment="1">
      <alignment vertical="top" wrapText="1"/>
    </xf>
    <xf numFmtId="165" fontId="0" fillId="0" borderId="0" xfId="0" applyAlignment="1">
      <alignment horizontal="right" vertical="top" wrapText="1"/>
    </xf>
    <xf numFmtId="14" fontId="0" fillId="0" borderId="0" xfId="0" applyNumberFormat="1" applyAlignment="1">
      <alignment horizontal="left" vertical="top" wrapText="1"/>
    </xf>
    <xf numFmtId="37" fontId="0" fillId="0" borderId="0" xfId="0" applyNumberFormat="1" applyAlignment="1">
      <alignment horizontal="left" vertical="top" wrapText="1"/>
    </xf>
    <xf numFmtId="165" fontId="0" fillId="0" borderId="0" xfId="0" applyAlignment="1">
      <alignment horizontal="center" vertical="top" wrapText="1"/>
    </xf>
    <xf numFmtId="14" fontId="0" fillId="0" borderId="0" xfId="0" applyNumberFormat="1" applyFont="1" applyAlignment="1">
      <alignment horizontal="left" vertical="top" wrapText="1"/>
    </xf>
    <xf numFmtId="165" fontId="0" fillId="0" borderId="0" xfId="0" applyFont="1" applyAlignment="1">
      <alignment horizontal="right" vertical="top" wrapText="1"/>
    </xf>
    <xf numFmtId="165" fontId="0" fillId="0" borderId="0" xfId="0" applyFont="1" applyAlignment="1">
      <alignment/>
    </xf>
    <xf numFmtId="14" fontId="0" fillId="0" borderId="0" xfId="0" applyNumberFormat="1" applyFont="1" applyAlignment="1">
      <alignment horizontal="left" vertical="top"/>
    </xf>
    <xf numFmtId="165" fontId="1" fillId="0" borderId="0" xfId="0" applyFont="1" applyAlignment="1">
      <alignment/>
    </xf>
    <xf numFmtId="165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left" vertical="top" wrapText="1"/>
      <protection/>
    </xf>
    <xf numFmtId="14" fontId="0" fillId="0" borderId="0" xfId="0" applyNumberFormat="1" applyFont="1" applyAlignment="1">
      <alignment horizontal="left" vertical="top"/>
    </xf>
    <xf numFmtId="1" fontId="0" fillId="0" borderId="0" xfId="0" applyNumberFormat="1" applyFont="1" applyAlignment="1" applyProtection="1">
      <alignment horizontal="left" vertical="top" wrapText="1"/>
      <protection/>
    </xf>
    <xf numFmtId="165" fontId="0" fillId="0" borderId="0" xfId="0" applyFont="1" applyAlignment="1">
      <alignment vertical="top"/>
    </xf>
    <xf numFmtId="165" fontId="0" fillId="0" borderId="0" xfId="0" applyFont="1" applyAlignment="1">
      <alignment horizontal="right" vertical="top"/>
    </xf>
    <xf numFmtId="37" fontId="0" fillId="0" borderId="0" xfId="0" applyNumberFormat="1" applyFont="1" applyAlignment="1">
      <alignment horizontal="left" vertical="top"/>
    </xf>
    <xf numFmtId="165" fontId="2" fillId="0" borderId="0" xfId="0" applyFont="1" applyAlignment="1">
      <alignment/>
    </xf>
    <xf numFmtId="165" fontId="4" fillId="0" borderId="0" xfId="0" applyFont="1" applyAlignment="1">
      <alignment horizontal="right" vertical="top"/>
    </xf>
    <xf numFmtId="165" fontId="4" fillId="0" borderId="0" xfId="0" applyNumberFormat="1" applyFont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U366"/>
  <sheetViews>
    <sheetView tabSelected="1" workbookViewId="0" topLeftCell="A1">
      <selection activeCell="A9" sqref="A9:N303"/>
    </sheetView>
  </sheetViews>
  <sheetFormatPr defaultColWidth="9.7109375" defaultRowHeight="12.75"/>
  <cols>
    <col min="1" max="1" width="13.57421875" style="0" customWidth="1"/>
    <col min="2" max="2" width="30.140625" style="6" customWidth="1"/>
    <col min="3" max="3" width="6.140625" style="7" bestFit="1" customWidth="1"/>
    <col min="4" max="4" width="12.28125" style="10" customWidth="1"/>
    <col min="5" max="5" width="63.421875" style="2" customWidth="1"/>
    <col min="6" max="6" width="32.421875" style="6" customWidth="1"/>
    <col min="7" max="8" width="8.28125" style="13" customWidth="1"/>
    <col min="9" max="10" width="7.7109375" style="13" customWidth="1"/>
    <col min="11" max="11" width="8.00390625" style="13" customWidth="1"/>
    <col min="12" max="13" width="8.421875" style="13" customWidth="1"/>
    <col min="14" max="14" width="8.8515625" style="13" customWidth="1"/>
    <col min="15" max="15" width="2.7109375" style="13" customWidth="1"/>
    <col min="16" max="17" width="8.28125" style="13" customWidth="1"/>
    <col min="18" max="23" width="7.7109375" style="13" customWidth="1"/>
  </cols>
  <sheetData>
    <row r="1" ht="15.75">
      <c r="A1" s="4" t="s">
        <v>80</v>
      </c>
    </row>
    <row r="2" ht="15.75">
      <c r="A2" s="4" t="s">
        <v>6</v>
      </c>
    </row>
    <row r="3" ht="15.75">
      <c r="A3" s="4" t="s">
        <v>436</v>
      </c>
    </row>
    <row r="4" spans="2:23" ht="12.75" customHeight="1">
      <c r="B4" s="4"/>
      <c r="G4" s="44" t="s">
        <v>14</v>
      </c>
      <c r="H4" s="44"/>
      <c r="I4" s="44"/>
      <c r="J4" s="44"/>
      <c r="K4" s="44"/>
      <c r="L4" s="44"/>
      <c r="M4" s="44"/>
      <c r="N4" s="44"/>
      <c r="O4" s="14"/>
      <c r="P4" s="44" t="s">
        <v>17</v>
      </c>
      <c r="Q4" s="44"/>
      <c r="R4" s="44"/>
      <c r="S4" s="44"/>
      <c r="T4" s="44"/>
      <c r="U4" s="44"/>
      <c r="V4" s="44"/>
      <c r="W4" s="44"/>
    </row>
    <row r="5" spans="2:15" ht="12.75" customHeight="1">
      <c r="B5" s="4"/>
      <c r="G5" s="15"/>
      <c r="H5" s="15"/>
      <c r="I5" s="15"/>
      <c r="J5" s="15"/>
      <c r="K5" s="15"/>
      <c r="L5" s="15"/>
      <c r="M5" s="15"/>
      <c r="N5" s="15"/>
      <c r="O5" s="15"/>
    </row>
    <row r="6" spans="2:47" ht="12.75" customHeight="1">
      <c r="B6" s="5"/>
      <c r="C6" s="8"/>
      <c r="D6" s="11"/>
      <c r="E6" s="3"/>
      <c r="F6" s="5"/>
      <c r="G6" s="45" t="s">
        <v>5</v>
      </c>
      <c r="H6" s="45"/>
      <c r="I6" s="45" t="s">
        <v>11</v>
      </c>
      <c r="J6" s="45"/>
      <c r="K6" s="45" t="s">
        <v>16</v>
      </c>
      <c r="L6" s="45"/>
      <c r="M6" s="45" t="s">
        <v>12</v>
      </c>
      <c r="N6" s="45"/>
      <c r="O6" s="16"/>
      <c r="P6" s="45" t="s">
        <v>5</v>
      </c>
      <c r="Q6" s="45"/>
      <c r="R6" s="45" t="s">
        <v>11</v>
      </c>
      <c r="S6" s="45"/>
      <c r="T6" s="45" t="s">
        <v>16</v>
      </c>
      <c r="U6" s="45"/>
      <c r="V6" s="45" t="s">
        <v>12</v>
      </c>
      <c r="W6" s="4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 customHeight="1">
      <c r="A7" s="43" t="s">
        <v>252</v>
      </c>
      <c r="B7" s="5" t="s">
        <v>7</v>
      </c>
      <c r="C7" s="8" t="s">
        <v>0</v>
      </c>
      <c r="D7" s="11" t="s">
        <v>1</v>
      </c>
      <c r="E7" s="3" t="s">
        <v>2</v>
      </c>
      <c r="F7" s="5" t="s">
        <v>8</v>
      </c>
      <c r="G7" s="17" t="s">
        <v>3</v>
      </c>
      <c r="H7" s="17" t="s">
        <v>4</v>
      </c>
      <c r="I7" s="17" t="s">
        <v>3</v>
      </c>
      <c r="J7" s="17" t="s">
        <v>4</v>
      </c>
      <c r="K7" s="17" t="s">
        <v>3</v>
      </c>
      <c r="L7" s="17" t="s">
        <v>4</v>
      </c>
      <c r="M7" s="17" t="s">
        <v>3</v>
      </c>
      <c r="N7" s="17" t="s">
        <v>4</v>
      </c>
      <c r="O7" s="16"/>
      <c r="P7" s="17" t="s">
        <v>3</v>
      </c>
      <c r="Q7" s="17" t="s">
        <v>4</v>
      </c>
      <c r="R7" s="17" t="s">
        <v>3</v>
      </c>
      <c r="S7" s="17" t="s">
        <v>4</v>
      </c>
      <c r="T7" s="17" t="s">
        <v>3</v>
      </c>
      <c r="U7" s="17" t="s">
        <v>4</v>
      </c>
      <c r="V7" s="17" t="s">
        <v>3</v>
      </c>
      <c r="W7" s="17" t="s">
        <v>4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3:23" ht="12.75" customHeight="1">
      <c r="C8" s="9"/>
      <c r="D8" s="12"/>
      <c r="F8" s="12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2.75" customHeight="1">
      <c r="B9" s="6" t="s">
        <v>42</v>
      </c>
      <c r="C9" s="21">
        <v>153</v>
      </c>
      <c r="D9" s="10">
        <v>38429</v>
      </c>
      <c r="E9" t="s">
        <v>128</v>
      </c>
      <c r="F9" t="s">
        <v>122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 t="s">
        <v>106</v>
      </c>
      <c r="M9" s="27">
        <f>G9+I9+K9</f>
        <v>0</v>
      </c>
      <c r="N9" s="27" t="s">
        <v>106</v>
      </c>
      <c r="O9" s="27"/>
      <c r="P9" s="27">
        <v>0</v>
      </c>
      <c r="Q9" s="27">
        <v>0</v>
      </c>
      <c r="R9" s="27">
        <v>0</v>
      </c>
      <c r="S9" s="27">
        <v>0</v>
      </c>
      <c r="T9" s="27" t="s">
        <v>106</v>
      </c>
      <c r="U9" s="27" t="s">
        <v>106</v>
      </c>
      <c r="V9" s="27" t="s">
        <v>106</v>
      </c>
      <c r="W9" s="27" t="s">
        <v>106</v>
      </c>
    </row>
    <row r="10" spans="2:23" ht="12.75" customHeight="1">
      <c r="B10" s="2" t="s">
        <v>42</v>
      </c>
      <c r="C10" s="21">
        <v>60</v>
      </c>
      <c r="D10" s="22">
        <v>38397</v>
      </c>
      <c r="E10" s="2" t="s">
        <v>66</v>
      </c>
      <c r="F10" s="24" t="s">
        <v>47</v>
      </c>
      <c r="G10" s="20">
        <v>0</v>
      </c>
      <c r="H10" s="20">
        <v>0</v>
      </c>
      <c r="I10" s="23">
        <v>0</v>
      </c>
      <c r="J10" s="23">
        <v>0</v>
      </c>
      <c r="K10" s="20">
        <v>0</v>
      </c>
      <c r="L10" s="20">
        <v>-9.5</v>
      </c>
      <c r="M10" s="20">
        <f>G10+I10+K10</f>
        <v>0</v>
      </c>
      <c r="N10" s="20">
        <f>H10+J10+L10</f>
        <v>-9.5</v>
      </c>
      <c r="O10" s="20"/>
      <c r="P10" s="20">
        <v>0</v>
      </c>
      <c r="Q10" s="20">
        <v>0</v>
      </c>
      <c r="R10" s="23">
        <v>0</v>
      </c>
      <c r="S10" s="23">
        <v>0</v>
      </c>
      <c r="T10" s="20">
        <v>-9.5</v>
      </c>
      <c r="U10" s="20">
        <v>-9.5</v>
      </c>
      <c r="V10" s="23">
        <f>P10+R10+T10</f>
        <v>-9.5</v>
      </c>
      <c r="W10" s="23">
        <f>Q10+S10+U10</f>
        <v>-9.5</v>
      </c>
    </row>
    <row r="11" spans="1:23" ht="12.75" customHeight="1">
      <c r="A11" t="s">
        <v>255</v>
      </c>
      <c r="B11" t="s">
        <v>42</v>
      </c>
      <c r="C11">
        <v>341</v>
      </c>
      <c r="D11" t="s">
        <v>306</v>
      </c>
      <c r="E11" t="s">
        <v>365</v>
      </c>
      <c r="F11" t="s">
        <v>308</v>
      </c>
      <c r="G11"/>
      <c r="H11"/>
      <c r="I11"/>
      <c r="J11"/>
      <c r="K11" t="s">
        <v>421</v>
      </c>
      <c r="L11" t="s">
        <v>421</v>
      </c>
      <c r="M11" t="s">
        <v>421</v>
      </c>
      <c r="N11" t="s">
        <v>421</v>
      </c>
      <c r="O11"/>
      <c r="P11"/>
      <c r="Q11"/>
      <c r="R11"/>
      <c r="S11"/>
      <c r="T11" t="s">
        <v>421</v>
      </c>
      <c r="U11" t="s">
        <v>421</v>
      </c>
      <c r="V11" t="s">
        <v>421</v>
      </c>
      <c r="W11" t="s">
        <v>421</v>
      </c>
    </row>
    <row r="12" spans="2:23" ht="12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ht="12.75" customHeight="1">
      <c r="A13" t="s">
        <v>254</v>
      </c>
      <c r="B13" t="s">
        <v>42</v>
      </c>
      <c r="C13">
        <v>379</v>
      </c>
      <c r="D13" t="s">
        <v>306</v>
      </c>
      <c r="E13" t="s">
        <v>433</v>
      </c>
      <c r="F13" t="s">
        <v>307</v>
      </c>
      <c r="G13"/>
      <c r="H13"/>
      <c r="I13"/>
      <c r="J13"/>
      <c r="K13">
        <v>-13.1</v>
      </c>
      <c r="L13">
        <v>-13.1</v>
      </c>
      <c r="M13">
        <v>-13.1</v>
      </c>
      <c r="N13">
        <v>-13.1</v>
      </c>
      <c r="O13"/>
      <c r="P13"/>
      <c r="Q13"/>
      <c r="R13"/>
      <c r="S13"/>
      <c r="T13">
        <v>-13.1</v>
      </c>
      <c r="U13">
        <v>-13.1</v>
      </c>
      <c r="V13">
        <v>-13.1</v>
      </c>
      <c r="W13">
        <v>-13.1</v>
      </c>
    </row>
    <row r="14" spans="2:23" ht="12.75" customHeight="1">
      <c r="B14" s="2" t="s">
        <v>42</v>
      </c>
      <c r="C14" s="21">
        <v>83</v>
      </c>
      <c r="D14" s="22">
        <v>38408</v>
      </c>
      <c r="E14" s="2" t="s">
        <v>92</v>
      </c>
      <c r="F14" s="2" t="s">
        <v>87</v>
      </c>
      <c r="G14" s="27">
        <v>0</v>
      </c>
      <c r="H14" s="27">
        <v>0</v>
      </c>
      <c r="I14" s="23">
        <v>0</v>
      </c>
      <c r="J14" s="23">
        <v>0</v>
      </c>
      <c r="K14" s="27">
        <v>0</v>
      </c>
      <c r="L14" s="27">
        <v>-28.6</v>
      </c>
      <c r="M14" s="27">
        <f>G14+I14+K14</f>
        <v>0</v>
      </c>
      <c r="N14" s="27">
        <f>H14+J14+L14</f>
        <v>-28.6</v>
      </c>
      <c r="O14" s="27"/>
      <c r="P14" s="27">
        <v>0</v>
      </c>
      <c r="Q14" s="27">
        <v>0</v>
      </c>
      <c r="R14" s="23">
        <v>0</v>
      </c>
      <c r="S14" s="23">
        <v>0</v>
      </c>
      <c r="T14" s="27">
        <v>-23.8</v>
      </c>
      <c r="U14" s="27">
        <v>-28.6</v>
      </c>
      <c r="V14" s="27">
        <f>P14+R14+T14</f>
        <v>-23.8</v>
      </c>
      <c r="W14" s="27">
        <f>Q14+S14+U14</f>
        <v>-28.6</v>
      </c>
    </row>
    <row r="15" spans="2:23" ht="12" customHeight="1">
      <c r="B15" s="2" t="s">
        <v>42</v>
      </c>
      <c r="C15" s="21">
        <v>76</v>
      </c>
      <c r="D15" s="22">
        <v>38401</v>
      </c>
      <c r="E15" s="2" t="s">
        <v>74</v>
      </c>
      <c r="F15" s="24" t="s">
        <v>75</v>
      </c>
      <c r="G15" s="27">
        <v>0</v>
      </c>
      <c r="H15" s="27">
        <v>0</v>
      </c>
      <c r="I15" s="23">
        <v>0</v>
      </c>
      <c r="J15" s="23">
        <v>0</v>
      </c>
      <c r="K15" s="27">
        <v>0</v>
      </c>
      <c r="L15" s="27">
        <v>-0.9</v>
      </c>
      <c r="M15" s="27">
        <f>G15+I15+K15</f>
        <v>0</v>
      </c>
      <c r="N15" s="27">
        <f>H15+J15+L15</f>
        <v>-0.9</v>
      </c>
      <c r="O15" s="27"/>
      <c r="P15" s="27">
        <v>0</v>
      </c>
      <c r="Q15" s="27">
        <v>0</v>
      </c>
      <c r="R15" s="23">
        <v>0</v>
      </c>
      <c r="S15" s="23">
        <v>0</v>
      </c>
      <c r="T15" s="27">
        <v>-0.9</v>
      </c>
      <c r="U15" s="27">
        <v>-0.9</v>
      </c>
      <c r="V15" s="27">
        <f>P15+R15+T15</f>
        <v>-0.9</v>
      </c>
      <c r="W15" s="27">
        <f>Q15+S15+U15</f>
        <v>-0.9</v>
      </c>
    </row>
    <row r="16" spans="2:23" ht="12" customHeight="1">
      <c r="B16" s="2"/>
      <c r="C16" s="21"/>
      <c r="D16" s="22"/>
      <c r="F16" s="24"/>
      <c r="G16" s="27"/>
      <c r="H16" s="27"/>
      <c r="I16" s="23"/>
      <c r="J16" s="23"/>
      <c r="K16" s="27"/>
      <c r="L16" s="27"/>
      <c r="M16" s="27"/>
      <c r="N16" s="27"/>
      <c r="O16" s="27"/>
      <c r="P16" s="27"/>
      <c r="Q16" s="27"/>
      <c r="R16" s="23"/>
      <c r="S16" s="23"/>
      <c r="T16" s="27"/>
      <c r="U16" s="27"/>
      <c r="V16" s="27"/>
      <c r="W16" s="27"/>
    </row>
    <row r="17" spans="1:23" ht="12.75" customHeight="1">
      <c r="A17" t="s">
        <v>255</v>
      </c>
      <c r="B17" t="s">
        <v>42</v>
      </c>
      <c r="C17" s="21">
        <v>341</v>
      </c>
      <c r="D17" t="s">
        <v>306</v>
      </c>
      <c r="E17" t="s">
        <v>366</v>
      </c>
      <c r="F17" t="s">
        <v>308</v>
      </c>
      <c r="G17"/>
      <c r="H17"/>
      <c r="I17"/>
      <c r="J17"/>
      <c r="K17">
        <v>0</v>
      </c>
      <c r="L17" t="s">
        <v>421</v>
      </c>
      <c r="M17">
        <v>0</v>
      </c>
      <c r="N17" t="s">
        <v>421</v>
      </c>
      <c r="O17"/>
      <c r="P17"/>
      <c r="Q17"/>
      <c r="R17"/>
      <c r="S17"/>
      <c r="T17" t="s">
        <v>421</v>
      </c>
      <c r="U17" t="s">
        <v>421</v>
      </c>
      <c r="V17" t="s">
        <v>421</v>
      </c>
      <c r="W17" t="s">
        <v>421</v>
      </c>
    </row>
    <row r="18" spans="2:23" ht="12.75" customHeight="1">
      <c r="B18" s="6" t="s">
        <v>42</v>
      </c>
      <c r="C18" s="21">
        <v>176</v>
      </c>
      <c r="D18" s="10">
        <v>38429</v>
      </c>
      <c r="E18" t="s">
        <v>141</v>
      </c>
      <c r="F18" t="s">
        <v>123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ht="12.75" customHeight="1">
      <c r="B19" t="s">
        <v>42</v>
      </c>
      <c r="C19" s="21">
        <v>243</v>
      </c>
      <c r="D19" s="10">
        <v>38443</v>
      </c>
      <c r="E19" t="s">
        <v>169</v>
      </c>
      <c r="F19" t="s">
        <v>168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-13.1</v>
      </c>
      <c r="M19" s="30">
        <v>0</v>
      </c>
      <c r="N19" s="30">
        <v>-13.1</v>
      </c>
      <c r="O19" s="27"/>
      <c r="P19" s="30">
        <v>0</v>
      </c>
      <c r="Q19" s="30">
        <v>0</v>
      </c>
      <c r="R19" s="30">
        <v>0</v>
      </c>
      <c r="S19" s="30">
        <v>0</v>
      </c>
      <c r="T19" s="30">
        <v>-10.9</v>
      </c>
      <c r="U19" s="30">
        <v>-13.1</v>
      </c>
      <c r="V19" s="30">
        <v>-10.9</v>
      </c>
      <c r="W19" s="30">
        <v>-13.1</v>
      </c>
    </row>
    <row r="20" spans="2:23" ht="12.75" customHeight="1">
      <c r="B20"/>
      <c r="C20" s="21"/>
      <c r="E20"/>
      <c r="F20"/>
      <c r="G20" s="30"/>
      <c r="H20" s="30"/>
      <c r="I20" s="30"/>
      <c r="J20" s="30"/>
      <c r="K20" s="30"/>
      <c r="L20" s="30"/>
      <c r="M20" s="30"/>
      <c r="N20" s="30"/>
      <c r="O20" s="27"/>
      <c r="P20" s="30"/>
      <c r="Q20" s="30"/>
      <c r="R20" s="30"/>
      <c r="S20" s="30"/>
      <c r="T20" s="30"/>
      <c r="U20" s="30"/>
      <c r="V20" s="30"/>
      <c r="W20" s="30"/>
    </row>
    <row r="21" spans="1:23" ht="12.75" customHeight="1">
      <c r="A21" t="s">
        <v>256</v>
      </c>
      <c r="B21" t="s">
        <v>42</v>
      </c>
      <c r="C21" s="21">
        <v>245</v>
      </c>
      <c r="D21" s="10">
        <v>38443</v>
      </c>
      <c r="E21" t="s">
        <v>367</v>
      </c>
      <c r="F21" t="s">
        <v>309</v>
      </c>
      <c r="G21"/>
      <c r="H21"/>
      <c r="I21"/>
      <c r="J21"/>
      <c r="K21">
        <v>-0.1</v>
      </c>
      <c r="L21">
        <v>-0.1</v>
      </c>
      <c r="M21">
        <v>-0.1</v>
      </c>
      <c r="N21">
        <v>-0.1</v>
      </c>
      <c r="O21"/>
      <c r="P21"/>
      <c r="Q21"/>
      <c r="R21"/>
      <c r="S21"/>
      <c r="T21">
        <v>-0.1</v>
      </c>
      <c r="U21">
        <v>-0.1</v>
      </c>
      <c r="V21">
        <v>-0.1</v>
      </c>
      <c r="W21">
        <v>-0.1</v>
      </c>
    </row>
    <row r="22" spans="2:23" ht="12.75" customHeight="1">
      <c r="B22" s="2" t="s">
        <v>42</v>
      </c>
      <c r="C22" s="21">
        <v>85</v>
      </c>
      <c r="D22" s="22">
        <v>38408</v>
      </c>
      <c r="E22" s="2" t="s">
        <v>91</v>
      </c>
      <c r="F22" s="2" t="s">
        <v>88</v>
      </c>
      <c r="G22" s="27">
        <v>0</v>
      </c>
      <c r="H22" s="27">
        <v>0</v>
      </c>
      <c r="I22" s="23">
        <v>0</v>
      </c>
      <c r="J22" s="23">
        <v>0</v>
      </c>
      <c r="K22" s="27">
        <v>0</v>
      </c>
      <c r="L22" s="27" t="s">
        <v>71</v>
      </c>
      <c r="M22" s="27">
        <v>0</v>
      </c>
      <c r="N22" s="27" t="s">
        <v>71</v>
      </c>
      <c r="O22" s="27"/>
      <c r="P22" s="27">
        <v>0</v>
      </c>
      <c r="Q22" s="27">
        <v>0</v>
      </c>
      <c r="R22" s="23">
        <v>0</v>
      </c>
      <c r="S22" s="23">
        <v>0</v>
      </c>
      <c r="T22" s="27" t="s">
        <v>71</v>
      </c>
      <c r="U22" s="27" t="s">
        <v>71</v>
      </c>
      <c r="V22" s="27" t="s">
        <v>71</v>
      </c>
      <c r="W22" s="27" t="s">
        <v>71</v>
      </c>
    </row>
    <row r="23" spans="1:23" ht="12.75" customHeight="1">
      <c r="A23" t="s">
        <v>253</v>
      </c>
      <c r="B23" s="2" t="s">
        <v>42</v>
      </c>
      <c r="C23" s="21">
        <v>58</v>
      </c>
      <c r="D23" s="22">
        <v>38397</v>
      </c>
      <c r="E23" s="2" t="s">
        <v>63</v>
      </c>
      <c r="F23" s="24" t="s">
        <v>64</v>
      </c>
      <c r="G23" s="20">
        <v>0</v>
      </c>
      <c r="H23" s="20">
        <v>0</v>
      </c>
      <c r="I23" s="23">
        <v>0</v>
      </c>
      <c r="J23" s="23">
        <v>0</v>
      </c>
      <c r="K23" s="20">
        <v>0</v>
      </c>
      <c r="L23" s="20">
        <v>-1.1</v>
      </c>
      <c r="M23" s="20">
        <f>G23+I23+K23</f>
        <v>0</v>
      </c>
      <c r="N23" s="20">
        <f>H23+J23+L23</f>
        <v>-1.1</v>
      </c>
      <c r="O23" s="20"/>
      <c r="P23" s="20">
        <v>0</v>
      </c>
      <c r="Q23" s="20">
        <v>0</v>
      </c>
      <c r="R23" s="23">
        <v>0</v>
      </c>
      <c r="S23" s="23">
        <v>0</v>
      </c>
      <c r="T23" s="20">
        <v>-1.1</v>
      </c>
      <c r="U23" s="20">
        <v>-1.1</v>
      </c>
      <c r="V23" s="20">
        <f>P23+R23+T23</f>
        <v>-1.1</v>
      </c>
      <c r="W23" s="20">
        <f>Q23+S23+U23</f>
        <v>-1.1</v>
      </c>
    </row>
    <row r="24" spans="2:23" ht="12.75" customHeight="1">
      <c r="B24" s="2"/>
      <c r="C24" s="21"/>
      <c r="D24" s="22"/>
      <c r="F24" s="24"/>
      <c r="G24" s="20"/>
      <c r="H24" s="20"/>
      <c r="I24" s="23"/>
      <c r="J24" s="23"/>
      <c r="K24" s="20"/>
      <c r="L24" s="20"/>
      <c r="M24" s="20"/>
      <c r="N24" s="20"/>
      <c r="O24" s="20"/>
      <c r="P24" s="20"/>
      <c r="Q24" s="20"/>
      <c r="R24" s="23"/>
      <c r="S24" s="23"/>
      <c r="T24" s="20"/>
      <c r="U24" s="20"/>
      <c r="V24" s="20"/>
      <c r="W24" s="20"/>
    </row>
    <row r="25" spans="2:23" ht="12.75" customHeight="1">
      <c r="B25" s="6" t="s">
        <v>42</v>
      </c>
      <c r="C25" s="21">
        <v>147</v>
      </c>
      <c r="D25" s="10">
        <v>38422</v>
      </c>
      <c r="E25" s="2" t="s">
        <v>115</v>
      </c>
      <c r="F25" s="6" t="s">
        <v>107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73.6</v>
      </c>
      <c r="M25" s="27">
        <f>G25+I25+K25</f>
        <v>0</v>
      </c>
      <c r="N25" s="27">
        <f>H25+J25+L25</f>
        <v>73.6</v>
      </c>
      <c r="O25" s="27"/>
      <c r="P25" s="27">
        <v>0</v>
      </c>
      <c r="Q25" s="27">
        <v>0</v>
      </c>
      <c r="R25" s="27">
        <v>0</v>
      </c>
      <c r="S25" s="27">
        <v>0</v>
      </c>
      <c r="T25" s="27">
        <v>73.6</v>
      </c>
      <c r="U25" s="27">
        <v>73.6</v>
      </c>
      <c r="V25" s="27">
        <f>P25+R25+T25</f>
        <v>73.6</v>
      </c>
      <c r="W25" s="27">
        <f>Q25+S25+U25</f>
        <v>73.6</v>
      </c>
    </row>
    <row r="26" spans="1:23" ht="12.75" customHeight="1">
      <c r="A26" t="s">
        <v>257</v>
      </c>
      <c r="B26" t="s">
        <v>42</v>
      </c>
      <c r="C26" s="21">
        <v>314</v>
      </c>
      <c r="D26" s="34">
        <v>38464</v>
      </c>
      <c r="E26" t="s">
        <v>368</v>
      </c>
      <c r="F26" t="s">
        <v>310</v>
      </c>
      <c r="G26"/>
      <c r="H26"/>
      <c r="I26"/>
      <c r="J26"/>
      <c r="K26" t="s">
        <v>422</v>
      </c>
      <c r="L26" t="s">
        <v>422</v>
      </c>
      <c r="M26" t="s">
        <v>422</v>
      </c>
      <c r="N26" t="s">
        <v>422</v>
      </c>
      <c r="O26"/>
      <c r="P26"/>
      <c r="Q26"/>
      <c r="R26"/>
      <c r="S26"/>
      <c r="T26" t="s">
        <v>422</v>
      </c>
      <c r="U26" t="s">
        <v>422</v>
      </c>
      <c r="V26" t="s">
        <v>422</v>
      </c>
      <c r="W26" t="s">
        <v>422</v>
      </c>
    </row>
    <row r="27" spans="1:23" ht="12.75" customHeight="1">
      <c r="A27" t="s">
        <v>258</v>
      </c>
      <c r="B27" t="s">
        <v>42</v>
      </c>
      <c r="C27" s="21">
        <v>349</v>
      </c>
      <c r="D27" t="s">
        <v>306</v>
      </c>
      <c r="E27" t="s">
        <v>369</v>
      </c>
      <c r="F27" t="s">
        <v>311</v>
      </c>
      <c r="G27"/>
      <c r="H27"/>
      <c r="I27"/>
      <c r="J27"/>
      <c r="K27" t="s">
        <v>421</v>
      </c>
      <c r="L27" t="s">
        <v>421</v>
      </c>
      <c r="M27" t="s">
        <v>421</v>
      </c>
      <c r="N27" t="s">
        <v>421</v>
      </c>
      <c r="O27"/>
      <c r="P27"/>
      <c r="Q27"/>
      <c r="R27"/>
      <c r="S27"/>
      <c r="T27" t="s">
        <v>421</v>
      </c>
      <c r="U27" t="s">
        <v>421</v>
      </c>
      <c r="V27" t="s">
        <v>421</v>
      </c>
      <c r="W27" t="s">
        <v>421</v>
      </c>
    </row>
    <row r="28" spans="2:23" ht="12.75" customHeight="1">
      <c r="B28"/>
      <c r="C28" s="2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2:23" ht="12.75" customHeight="1">
      <c r="B29" s="2" t="s">
        <v>19</v>
      </c>
      <c r="C29" s="21">
        <v>6</v>
      </c>
      <c r="D29" s="22">
        <v>38387</v>
      </c>
      <c r="E29" s="2" t="s">
        <v>25</v>
      </c>
      <c r="F29" s="2" t="s">
        <v>33</v>
      </c>
      <c r="G29" s="23">
        <v>30</v>
      </c>
      <c r="H29" s="23">
        <v>30</v>
      </c>
      <c r="I29" s="23">
        <v>-30</v>
      </c>
      <c r="J29" s="23">
        <v>-30</v>
      </c>
      <c r="K29" s="23">
        <v>0</v>
      </c>
      <c r="L29" s="23">
        <v>0</v>
      </c>
      <c r="M29" s="23">
        <f aca="true" t="shared" si="0" ref="M29:N33">G29+I29+K29</f>
        <v>0</v>
      </c>
      <c r="N29" s="23">
        <f t="shared" si="0"/>
        <v>0</v>
      </c>
      <c r="O29" s="23"/>
      <c r="P29" s="23">
        <v>30</v>
      </c>
      <c r="Q29" s="23">
        <v>30</v>
      </c>
      <c r="R29" s="23">
        <v>-30</v>
      </c>
      <c r="S29" s="23">
        <v>-30</v>
      </c>
      <c r="T29" s="23">
        <v>0</v>
      </c>
      <c r="U29" s="23">
        <v>0</v>
      </c>
      <c r="V29" s="23">
        <f aca="true" t="shared" si="1" ref="V29:W33">P29+R29+T29</f>
        <v>0</v>
      </c>
      <c r="W29" s="23">
        <f t="shared" si="1"/>
        <v>0</v>
      </c>
    </row>
    <row r="30" spans="2:23" ht="12.75" customHeight="1">
      <c r="B30" s="20" t="s">
        <v>18</v>
      </c>
      <c r="C30" s="21">
        <v>2</v>
      </c>
      <c r="D30" s="25">
        <v>38387</v>
      </c>
      <c r="E30" s="20" t="s">
        <v>24</v>
      </c>
      <c r="F30" s="20" t="s">
        <v>233</v>
      </c>
      <c r="G30" s="23">
        <v>-30.7</v>
      </c>
      <c r="H30" s="23">
        <v>-35.3</v>
      </c>
      <c r="I30" s="23">
        <v>-12</v>
      </c>
      <c r="J30" s="23">
        <v>-12</v>
      </c>
      <c r="K30" s="23">
        <v>0</v>
      </c>
      <c r="L30" s="23">
        <v>0</v>
      </c>
      <c r="M30" s="23">
        <f t="shared" si="0"/>
        <v>-42.7</v>
      </c>
      <c r="N30" s="23">
        <f t="shared" si="0"/>
        <v>-47.3</v>
      </c>
      <c r="O30" s="23"/>
      <c r="P30" s="23">
        <v>-36.2</v>
      </c>
      <c r="Q30" s="23">
        <v>-36.2</v>
      </c>
      <c r="R30" s="23">
        <v>-12.2</v>
      </c>
      <c r="S30" s="23">
        <v>-12.2</v>
      </c>
      <c r="T30" s="23">
        <v>0</v>
      </c>
      <c r="U30" s="23">
        <v>0</v>
      </c>
      <c r="V30" s="23">
        <f t="shared" si="1"/>
        <v>-48.400000000000006</v>
      </c>
      <c r="W30" s="23">
        <f t="shared" si="1"/>
        <v>-48.400000000000006</v>
      </c>
    </row>
    <row r="31" spans="2:23" ht="12.75" customHeight="1">
      <c r="B31" s="20" t="s">
        <v>18</v>
      </c>
      <c r="C31" s="21">
        <v>4</v>
      </c>
      <c r="D31" s="25">
        <v>38387</v>
      </c>
      <c r="E31" s="20" t="s">
        <v>24</v>
      </c>
      <c r="F31" s="20" t="s">
        <v>34</v>
      </c>
      <c r="G31" s="23">
        <v>-43.9</v>
      </c>
      <c r="H31" s="23">
        <v>-47.4</v>
      </c>
      <c r="I31" s="23">
        <v>1.2</v>
      </c>
      <c r="J31" s="23">
        <v>0</v>
      </c>
      <c r="K31" s="23">
        <v>0</v>
      </c>
      <c r="L31" s="23">
        <v>0</v>
      </c>
      <c r="M31" s="23">
        <f t="shared" si="0"/>
        <v>-42.699999999999996</v>
      </c>
      <c r="N31" s="23">
        <f t="shared" si="0"/>
        <v>-47.4</v>
      </c>
      <c r="O31" s="23"/>
      <c r="P31" s="23">
        <v>-47.1</v>
      </c>
      <c r="Q31" s="23">
        <v>-47.1</v>
      </c>
      <c r="R31" s="23">
        <v>0.5</v>
      </c>
      <c r="S31" s="23">
        <v>0.5</v>
      </c>
      <c r="T31" s="23">
        <v>0</v>
      </c>
      <c r="U31" s="23">
        <v>0</v>
      </c>
      <c r="V31" s="23">
        <f t="shared" si="1"/>
        <v>-46.6</v>
      </c>
      <c r="W31" s="23">
        <f t="shared" si="1"/>
        <v>-46.6</v>
      </c>
    </row>
    <row r="32" spans="2:23" ht="12.75" customHeight="1">
      <c r="B32" s="20"/>
      <c r="C32" s="21"/>
      <c r="D32" s="25"/>
      <c r="E32" s="20"/>
      <c r="F32" s="20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ht="12.75" customHeight="1">
      <c r="B33" t="s">
        <v>108</v>
      </c>
      <c r="C33" s="7">
        <v>257</v>
      </c>
      <c r="D33" s="10">
        <v>38449</v>
      </c>
      <c r="E33" t="s">
        <v>190</v>
      </c>
      <c r="F33" s="10" t="s">
        <v>189</v>
      </c>
      <c r="G33" s="27">
        <v>-50.9</v>
      </c>
      <c r="H33" s="27">
        <v>-50.9</v>
      </c>
      <c r="I33" s="27">
        <v>50.9</v>
      </c>
      <c r="J33" s="27">
        <v>50.9</v>
      </c>
      <c r="K33" s="27">
        <v>0</v>
      </c>
      <c r="L33" s="27">
        <v>0</v>
      </c>
      <c r="M33" s="27">
        <f t="shared" si="0"/>
        <v>0</v>
      </c>
      <c r="N33" s="27">
        <f t="shared" si="0"/>
        <v>0</v>
      </c>
      <c r="O33" s="27"/>
      <c r="P33" s="27">
        <v>-50.8</v>
      </c>
      <c r="Q33" s="27">
        <v>-50.8</v>
      </c>
      <c r="R33" s="27">
        <v>50.8</v>
      </c>
      <c r="S33" s="27">
        <v>50.8</v>
      </c>
      <c r="T33" s="27">
        <v>0</v>
      </c>
      <c r="U33" s="27">
        <v>0</v>
      </c>
      <c r="V33" s="27">
        <f t="shared" si="1"/>
        <v>0</v>
      </c>
      <c r="W33" s="27">
        <f t="shared" si="1"/>
        <v>0</v>
      </c>
    </row>
    <row r="34" spans="1:23" ht="12.75" customHeight="1">
      <c r="A34" t="s">
        <v>259</v>
      </c>
      <c r="B34" t="s">
        <v>108</v>
      </c>
      <c r="C34" s="21">
        <v>137</v>
      </c>
      <c r="D34" s="10">
        <v>38422</v>
      </c>
      <c r="E34" t="s">
        <v>370</v>
      </c>
      <c r="F34" t="s">
        <v>312</v>
      </c>
      <c r="G34" t="s">
        <v>423</v>
      </c>
      <c r="H34" t="s">
        <v>423</v>
      </c>
      <c r="I34" t="s">
        <v>423</v>
      </c>
      <c r="J34" t="s">
        <v>423</v>
      </c>
      <c r="K34" t="s">
        <v>423</v>
      </c>
      <c r="L34" t="s">
        <v>423</v>
      </c>
      <c r="M34" t="s">
        <v>423</v>
      </c>
      <c r="N34" t="s">
        <v>423</v>
      </c>
      <c r="O34"/>
      <c r="P34" t="s">
        <v>423</v>
      </c>
      <c r="Q34" t="s">
        <v>423</v>
      </c>
      <c r="R34" t="s">
        <v>423</v>
      </c>
      <c r="S34" t="s">
        <v>423</v>
      </c>
      <c r="T34" t="s">
        <v>423</v>
      </c>
      <c r="U34" t="s">
        <v>423</v>
      </c>
      <c r="V34" t="s">
        <v>423</v>
      </c>
      <c r="W34" t="s">
        <v>423</v>
      </c>
    </row>
    <row r="35" spans="2:23" ht="12.75" customHeight="1">
      <c r="B35"/>
      <c r="C35" s="21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2:23" ht="12.75" customHeight="1">
      <c r="B36" s="6" t="s">
        <v>143</v>
      </c>
      <c r="C36" s="21">
        <v>226</v>
      </c>
      <c r="D36" s="10">
        <v>38436</v>
      </c>
      <c r="E36" t="s">
        <v>166</v>
      </c>
      <c r="F36" t="s">
        <v>167</v>
      </c>
      <c r="G36" s="30">
        <v>-11.3</v>
      </c>
      <c r="H36" s="30">
        <v>-11.3</v>
      </c>
      <c r="I36" s="30">
        <v>-4.4</v>
      </c>
      <c r="J36" s="30">
        <v>-4.4</v>
      </c>
      <c r="K36" s="30">
        <v>-10.6</v>
      </c>
      <c r="L36" s="30">
        <v>-10.6</v>
      </c>
      <c r="M36" s="27">
        <f>G36+I36+K36</f>
        <v>-26.3</v>
      </c>
      <c r="N36" s="27">
        <f>H36+J36+L36</f>
        <v>-26.3</v>
      </c>
      <c r="O36" s="27"/>
      <c r="P36" s="30">
        <v>-11.3</v>
      </c>
      <c r="Q36" s="30">
        <v>-11.3</v>
      </c>
      <c r="R36" s="30">
        <v>-4.4</v>
      </c>
      <c r="S36" s="30">
        <v>-4.4</v>
      </c>
      <c r="T36" s="30">
        <v>-10.6</v>
      </c>
      <c r="U36" s="30">
        <v>-10.6</v>
      </c>
      <c r="V36" s="27">
        <f>P36+R36+T36</f>
        <v>-26.3</v>
      </c>
      <c r="W36" s="27">
        <f>Q36+S36+U36</f>
        <v>-26.3</v>
      </c>
    </row>
    <row r="37" spans="2:23" ht="12.75" customHeight="1">
      <c r="B37" s="6" t="s">
        <v>143</v>
      </c>
      <c r="C37" s="21">
        <v>106</v>
      </c>
      <c r="D37" s="31">
        <v>38415</v>
      </c>
      <c r="E37" s="20" t="s">
        <v>94</v>
      </c>
      <c r="F37" s="20" t="s">
        <v>99</v>
      </c>
      <c r="G37" s="32">
        <v>0</v>
      </c>
      <c r="H37" s="32">
        <v>0</v>
      </c>
      <c r="I37" s="23">
        <v>0</v>
      </c>
      <c r="J37" s="23">
        <v>0</v>
      </c>
      <c r="K37" s="32" t="s">
        <v>106</v>
      </c>
      <c r="L37" s="32" t="s">
        <v>106</v>
      </c>
      <c r="M37" s="32" t="s">
        <v>106</v>
      </c>
      <c r="N37" s="32" t="s">
        <v>106</v>
      </c>
      <c r="O37" s="32"/>
      <c r="P37" s="32">
        <v>0</v>
      </c>
      <c r="Q37" s="32">
        <v>0</v>
      </c>
      <c r="R37" s="23">
        <v>0</v>
      </c>
      <c r="S37" s="23">
        <v>0</v>
      </c>
      <c r="T37" s="32" t="s">
        <v>106</v>
      </c>
      <c r="U37" s="32" t="s">
        <v>106</v>
      </c>
      <c r="V37" s="32" t="s">
        <v>106</v>
      </c>
      <c r="W37" s="32" t="s">
        <v>106</v>
      </c>
    </row>
    <row r="38" spans="3:23" ht="12.75" customHeight="1">
      <c r="C38" s="21"/>
      <c r="D38" s="31"/>
      <c r="E38" s="20"/>
      <c r="F38" s="20"/>
      <c r="G38" s="32"/>
      <c r="H38" s="32"/>
      <c r="I38" s="23"/>
      <c r="J38" s="23"/>
      <c r="K38" s="32"/>
      <c r="L38" s="32"/>
      <c r="M38" s="32"/>
      <c r="N38" s="32"/>
      <c r="O38" s="32"/>
      <c r="P38" s="32"/>
      <c r="Q38" s="32"/>
      <c r="R38" s="23"/>
      <c r="S38" s="23"/>
      <c r="T38" s="32"/>
      <c r="U38" s="32"/>
      <c r="V38" s="32"/>
      <c r="W38" s="32"/>
    </row>
    <row r="39" spans="2:23" ht="12.75" customHeight="1">
      <c r="B39" s="6" t="s">
        <v>143</v>
      </c>
      <c r="C39" s="21">
        <v>74</v>
      </c>
      <c r="D39" s="22">
        <v>38401</v>
      </c>
      <c r="E39" s="2" t="s">
        <v>78</v>
      </c>
      <c r="F39" s="24" t="s">
        <v>76</v>
      </c>
      <c r="G39" s="27">
        <v>-336.2</v>
      </c>
      <c r="H39" s="27">
        <v>-366.8</v>
      </c>
      <c r="I39" s="23">
        <v>-0.8</v>
      </c>
      <c r="J39" s="23">
        <v>-0.9</v>
      </c>
      <c r="K39" s="27">
        <v>-43.4</v>
      </c>
      <c r="L39" s="27">
        <v>-47.3</v>
      </c>
      <c r="M39" s="27">
        <f>G39+I39+K39</f>
        <v>-380.4</v>
      </c>
      <c r="N39" s="27">
        <f>H39+J39+L39</f>
        <v>-415</v>
      </c>
      <c r="O39" s="27"/>
      <c r="P39" s="27">
        <v>-427.4</v>
      </c>
      <c r="Q39" s="27">
        <v>-427.4</v>
      </c>
      <c r="R39" s="23">
        <v>-1</v>
      </c>
      <c r="S39" s="23">
        <v>-1</v>
      </c>
      <c r="T39" s="27">
        <v>-55.1</v>
      </c>
      <c r="U39" s="27">
        <v>-55.1</v>
      </c>
      <c r="V39" s="27">
        <f>P39+R39+T39</f>
        <v>-483.5</v>
      </c>
      <c r="W39" s="27">
        <f>Q39+S39+U39</f>
        <v>-483.5</v>
      </c>
    </row>
    <row r="40" spans="1:23" ht="12.75" customHeight="1">
      <c r="A40" t="s">
        <v>260</v>
      </c>
      <c r="B40" s="6" t="s">
        <v>143</v>
      </c>
      <c r="C40" s="21">
        <v>1</v>
      </c>
      <c r="D40" s="22">
        <v>38387</v>
      </c>
      <c r="E40" s="2" t="s">
        <v>26</v>
      </c>
      <c r="F40" t="s">
        <v>313</v>
      </c>
      <c r="G40">
        <v>-0.2</v>
      </c>
      <c r="H40">
        <v>-0.2</v>
      </c>
      <c r="I40">
        <v>-0.1</v>
      </c>
      <c r="J40">
        <v>-0.1</v>
      </c>
      <c r="K40">
        <v>-0.1</v>
      </c>
      <c r="L40">
        <v>-0.1</v>
      </c>
      <c r="M40">
        <v>-0.4</v>
      </c>
      <c r="N40">
        <v>-0.4</v>
      </c>
      <c r="O40"/>
      <c r="P40">
        <v>-0.2</v>
      </c>
      <c r="Q40">
        <v>-0.2</v>
      </c>
      <c r="R40">
        <v>-0.1</v>
      </c>
      <c r="S40">
        <v>-0.1</v>
      </c>
      <c r="T40">
        <v>-0.1</v>
      </c>
      <c r="U40">
        <v>-0.1</v>
      </c>
      <c r="V40">
        <v>-0.4</v>
      </c>
      <c r="W40">
        <v>-0.4</v>
      </c>
    </row>
    <row r="41" spans="3:23" ht="12.75" customHeight="1">
      <c r="C41" s="21"/>
      <c r="D41" s="2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2.75" customHeight="1">
      <c r="A42" s="33" t="s">
        <v>261</v>
      </c>
      <c r="B42" s="20" t="s">
        <v>43</v>
      </c>
      <c r="C42" s="42">
        <v>264</v>
      </c>
      <c r="D42" s="34">
        <v>38457</v>
      </c>
      <c r="E42" s="33" t="s">
        <v>209</v>
      </c>
      <c r="F42" s="33" t="s">
        <v>314</v>
      </c>
      <c r="G42" s="33">
        <v>0</v>
      </c>
      <c r="H42" s="33">
        <v>-2.2</v>
      </c>
      <c r="I42" s="33"/>
      <c r="J42" s="33"/>
      <c r="K42" s="33"/>
      <c r="L42" s="33"/>
      <c r="M42" s="33">
        <v>0</v>
      </c>
      <c r="N42" s="33">
        <v>-2.2</v>
      </c>
      <c r="O42" s="33"/>
      <c r="P42" s="33">
        <v>-2.2</v>
      </c>
      <c r="Q42" s="33">
        <v>-2.2</v>
      </c>
      <c r="R42" s="33"/>
      <c r="S42" s="33"/>
      <c r="T42" s="33"/>
      <c r="U42" s="33"/>
      <c r="V42" s="33">
        <v>-2.2</v>
      </c>
      <c r="W42" s="33">
        <v>-2.2</v>
      </c>
    </row>
    <row r="43" spans="2:23" ht="12.75" customHeight="1">
      <c r="B43" s="2" t="s">
        <v>43</v>
      </c>
      <c r="C43" s="21">
        <v>62</v>
      </c>
      <c r="D43" s="22">
        <v>38397</v>
      </c>
      <c r="E43" s="2" t="s">
        <v>51</v>
      </c>
      <c r="F43" s="2" t="s">
        <v>48</v>
      </c>
      <c r="G43" s="20">
        <v>-4</v>
      </c>
      <c r="H43" s="20">
        <v>0</v>
      </c>
      <c r="I43" s="23">
        <v>0</v>
      </c>
      <c r="J43" s="23">
        <v>0</v>
      </c>
      <c r="K43" s="20">
        <v>0</v>
      </c>
      <c r="L43" s="20">
        <v>0</v>
      </c>
      <c r="M43" s="20">
        <f>G43+I43+K43</f>
        <v>-4</v>
      </c>
      <c r="N43" s="20">
        <f>H43+J43+L43</f>
        <v>0</v>
      </c>
      <c r="O43" s="20"/>
      <c r="P43" s="20">
        <v>-1</v>
      </c>
      <c r="Q43" s="20">
        <v>0</v>
      </c>
      <c r="R43" s="23">
        <v>0</v>
      </c>
      <c r="S43" s="23">
        <v>0</v>
      </c>
      <c r="T43" s="20">
        <v>0</v>
      </c>
      <c r="U43" s="20">
        <v>0</v>
      </c>
      <c r="V43" s="23">
        <f>P43+R43+T43</f>
        <v>-1</v>
      </c>
      <c r="W43" s="23">
        <f>Q43+S43+U43</f>
        <v>0</v>
      </c>
    </row>
    <row r="44" spans="2:23" ht="12.75" customHeight="1">
      <c r="B44" s="2" t="s">
        <v>43</v>
      </c>
      <c r="C44" s="21">
        <v>119</v>
      </c>
      <c r="D44" s="28">
        <v>38415</v>
      </c>
      <c r="E44" s="2" t="s">
        <v>51</v>
      </c>
      <c r="F44" s="2" t="s">
        <v>100</v>
      </c>
      <c r="G44" s="27">
        <v>-36.1</v>
      </c>
      <c r="H44" s="27">
        <v>-36.1</v>
      </c>
      <c r="I44" s="23">
        <v>0</v>
      </c>
      <c r="J44" s="23">
        <v>0</v>
      </c>
      <c r="K44" s="27">
        <v>0</v>
      </c>
      <c r="L44" s="27">
        <v>0</v>
      </c>
      <c r="M44" s="27">
        <f>G44+I44+K44</f>
        <v>-36.1</v>
      </c>
      <c r="N44" s="27">
        <f>H44+J44+L44</f>
        <v>-36.1</v>
      </c>
      <c r="O44" s="27"/>
      <c r="P44" s="27">
        <v>-37.2</v>
      </c>
      <c r="Q44" s="27">
        <v>-37.2</v>
      </c>
      <c r="R44" s="23">
        <v>0</v>
      </c>
      <c r="S44" s="23">
        <v>0</v>
      </c>
      <c r="T44" s="27">
        <v>0</v>
      </c>
      <c r="U44" s="27">
        <v>0</v>
      </c>
      <c r="V44" s="27">
        <f>P44+R44+T44</f>
        <v>-37.2</v>
      </c>
      <c r="W44" s="27">
        <f>Q44+S44+U44</f>
        <v>-37.2</v>
      </c>
    </row>
    <row r="45" spans="2:23" ht="12.75" customHeight="1">
      <c r="B45" s="2"/>
      <c r="C45" s="21"/>
      <c r="D45" s="28"/>
      <c r="F45" s="2"/>
      <c r="G45" s="27"/>
      <c r="H45" s="27"/>
      <c r="I45" s="23"/>
      <c r="J45" s="23"/>
      <c r="K45" s="27"/>
      <c r="L45" s="27"/>
      <c r="M45" s="27"/>
      <c r="N45" s="27"/>
      <c r="O45" s="27"/>
      <c r="P45" s="27"/>
      <c r="Q45" s="27"/>
      <c r="R45" s="23"/>
      <c r="S45" s="23"/>
      <c r="T45" s="27"/>
      <c r="U45" s="27"/>
      <c r="V45" s="27"/>
      <c r="W45" s="27"/>
    </row>
    <row r="46" spans="1:23" ht="14.25" customHeight="1">
      <c r="A46" t="s">
        <v>262</v>
      </c>
      <c r="B46" s="2" t="s">
        <v>43</v>
      </c>
      <c r="C46" s="21">
        <v>184</v>
      </c>
      <c r="D46" s="10">
        <v>38429</v>
      </c>
      <c r="E46" t="s">
        <v>371</v>
      </c>
      <c r="F46" t="s">
        <v>315</v>
      </c>
      <c r="G46">
        <v>-3.4</v>
      </c>
      <c r="H46">
        <v>-3.4</v>
      </c>
      <c r="I46"/>
      <c r="J46"/>
      <c r="K46"/>
      <c r="L46"/>
      <c r="M46">
        <v>-3.4</v>
      </c>
      <c r="N46">
        <v>-3.4</v>
      </c>
      <c r="O46"/>
      <c r="P46">
        <v>-3.4</v>
      </c>
      <c r="Q46">
        <v>-3.4</v>
      </c>
      <c r="R46"/>
      <c r="S46"/>
      <c r="T46"/>
      <c r="U46"/>
      <c r="V46">
        <v>-3.4</v>
      </c>
      <c r="W46">
        <v>-3.4</v>
      </c>
    </row>
    <row r="47" spans="2:23" ht="13.5" customHeight="1">
      <c r="B47" s="2" t="s">
        <v>43</v>
      </c>
      <c r="C47" s="7">
        <v>263</v>
      </c>
      <c r="D47" s="10">
        <v>38457</v>
      </c>
      <c r="E47" t="s">
        <v>199</v>
      </c>
      <c r="F47" t="s">
        <v>112</v>
      </c>
      <c r="G47" s="23">
        <v>-2</v>
      </c>
      <c r="H47" s="27">
        <v>-2</v>
      </c>
      <c r="I47" s="23">
        <v>0</v>
      </c>
      <c r="J47" s="23">
        <v>0</v>
      </c>
      <c r="K47" s="23">
        <v>0</v>
      </c>
      <c r="L47" s="23">
        <v>0</v>
      </c>
      <c r="M47" s="27">
        <f>G47+I47+K47</f>
        <v>-2</v>
      </c>
      <c r="N47" s="27">
        <f>H47+J47+L47</f>
        <v>-2</v>
      </c>
      <c r="O47" s="27"/>
      <c r="P47" s="23">
        <v>-2</v>
      </c>
      <c r="Q47" s="27">
        <v>-2</v>
      </c>
      <c r="R47" s="23">
        <v>0</v>
      </c>
      <c r="S47" s="23">
        <v>0</v>
      </c>
      <c r="T47" s="23">
        <v>0</v>
      </c>
      <c r="U47" s="23">
        <v>0</v>
      </c>
      <c r="V47" s="27">
        <f>P47+R47+T47</f>
        <v>-2</v>
      </c>
      <c r="W47" s="27">
        <f>Q47+S47+U47</f>
        <v>-2</v>
      </c>
    </row>
    <row r="48" spans="1:23" ht="12.75" customHeight="1">
      <c r="A48" t="s">
        <v>263</v>
      </c>
      <c r="B48" s="2" t="s">
        <v>43</v>
      </c>
      <c r="C48" s="21">
        <v>186</v>
      </c>
      <c r="D48" s="10">
        <v>38429</v>
      </c>
      <c r="E48" t="s">
        <v>129</v>
      </c>
      <c r="F48" t="s">
        <v>316</v>
      </c>
      <c r="G48" t="s">
        <v>421</v>
      </c>
      <c r="H48" t="s">
        <v>421</v>
      </c>
      <c r="I48"/>
      <c r="J48"/>
      <c r="K48"/>
      <c r="L48"/>
      <c r="M48" t="s">
        <v>421</v>
      </c>
      <c r="N48" t="s">
        <v>421</v>
      </c>
      <c r="O48"/>
      <c r="P48" t="s">
        <v>421</v>
      </c>
      <c r="Q48" t="s">
        <v>421</v>
      </c>
      <c r="R48"/>
      <c r="S48"/>
      <c r="T48"/>
      <c r="U48"/>
      <c r="V48" t="s">
        <v>421</v>
      </c>
      <c r="W48" t="s">
        <v>421</v>
      </c>
    </row>
    <row r="49" spans="2:23" ht="12.75" customHeight="1">
      <c r="B49" s="2"/>
      <c r="C49" s="21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2:23" ht="12.75" customHeight="1">
      <c r="B50" s="2" t="s">
        <v>43</v>
      </c>
      <c r="C50" s="21">
        <v>180</v>
      </c>
      <c r="D50" s="10">
        <v>38429</v>
      </c>
      <c r="E50" s="2" t="s">
        <v>130</v>
      </c>
      <c r="F50"/>
      <c r="G50" s="27">
        <v>-5.7</v>
      </c>
      <c r="H50" s="27">
        <v>-22.3</v>
      </c>
      <c r="I50" s="27">
        <v>0</v>
      </c>
      <c r="J50" s="27">
        <v>0</v>
      </c>
      <c r="K50" s="27">
        <v>0</v>
      </c>
      <c r="L50" s="27">
        <v>0</v>
      </c>
      <c r="M50" s="27">
        <f aca="true" t="shared" si="2" ref="M50:N56">G50+I50+K50</f>
        <v>-5.7</v>
      </c>
      <c r="N50" s="27">
        <f t="shared" si="2"/>
        <v>-22.3</v>
      </c>
      <c r="O50" s="27"/>
      <c r="P50" s="27">
        <v>-7.9</v>
      </c>
      <c r="Q50" s="27">
        <v>-22.3</v>
      </c>
      <c r="R50" s="27">
        <v>0</v>
      </c>
      <c r="S50" s="27">
        <v>0</v>
      </c>
      <c r="T50" s="27">
        <v>0</v>
      </c>
      <c r="U50" s="27">
        <v>0</v>
      </c>
      <c r="V50" s="27">
        <f aca="true" t="shared" si="3" ref="V50:W56">P50+R50+T50</f>
        <v>-7.9</v>
      </c>
      <c r="W50" s="27">
        <f t="shared" si="3"/>
        <v>-22.3</v>
      </c>
    </row>
    <row r="51" spans="2:23" ht="24.75" customHeight="1">
      <c r="B51" s="2" t="s">
        <v>43</v>
      </c>
      <c r="C51" s="21">
        <v>182</v>
      </c>
      <c r="D51" s="10">
        <v>38429</v>
      </c>
      <c r="E51" s="2" t="s">
        <v>140</v>
      </c>
      <c r="F51" s="6" t="s">
        <v>136</v>
      </c>
      <c r="G51" s="27">
        <v>0</v>
      </c>
      <c r="H51" s="27">
        <v>-18</v>
      </c>
      <c r="I51" s="27">
        <v>0</v>
      </c>
      <c r="J51" s="27">
        <v>0</v>
      </c>
      <c r="K51" s="27">
        <v>0</v>
      </c>
      <c r="L51" s="27">
        <v>0</v>
      </c>
      <c r="M51" s="27">
        <f t="shared" si="2"/>
        <v>0</v>
      </c>
      <c r="N51" s="27">
        <f t="shared" si="2"/>
        <v>-18</v>
      </c>
      <c r="O51" s="27"/>
      <c r="P51" s="27">
        <v>-4.2</v>
      </c>
      <c r="Q51" s="27">
        <v>-18</v>
      </c>
      <c r="R51" s="27">
        <v>0</v>
      </c>
      <c r="S51" s="27">
        <v>0</v>
      </c>
      <c r="T51" s="27">
        <v>0</v>
      </c>
      <c r="U51" s="27">
        <v>0</v>
      </c>
      <c r="V51" s="27">
        <f t="shared" si="3"/>
        <v>-4.2</v>
      </c>
      <c r="W51" s="27">
        <f t="shared" si="3"/>
        <v>-18</v>
      </c>
    </row>
    <row r="52" spans="2:23" ht="24.75" customHeight="1">
      <c r="B52" s="2"/>
      <c r="C52" s="21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12.75" customHeight="1">
      <c r="B53" s="2" t="s">
        <v>43</v>
      </c>
      <c r="C53" s="21">
        <v>178</v>
      </c>
      <c r="D53" s="10">
        <v>38429</v>
      </c>
      <c r="E53" s="2" t="s">
        <v>137</v>
      </c>
      <c r="F53" s="6" t="s">
        <v>138</v>
      </c>
      <c r="G53" s="27">
        <v>-3.5</v>
      </c>
      <c r="H53" s="27">
        <v>-3.5</v>
      </c>
      <c r="I53" s="27">
        <v>0</v>
      </c>
      <c r="J53" s="27">
        <v>0</v>
      </c>
      <c r="K53" s="27">
        <v>0</v>
      </c>
      <c r="L53" s="27">
        <v>0</v>
      </c>
      <c r="M53" s="27">
        <f t="shared" si="2"/>
        <v>-3.5</v>
      </c>
      <c r="N53" s="27">
        <f t="shared" si="2"/>
        <v>-3.5</v>
      </c>
      <c r="O53" s="27"/>
      <c r="P53" s="27">
        <v>-3.5</v>
      </c>
      <c r="Q53" s="27">
        <v>-3.5</v>
      </c>
      <c r="R53" s="27">
        <v>0</v>
      </c>
      <c r="S53" s="27">
        <v>0</v>
      </c>
      <c r="T53" s="27">
        <v>0</v>
      </c>
      <c r="U53" s="27">
        <v>0</v>
      </c>
      <c r="V53" s="27">
        <f t="shared" si="3"/>
        <v>-3.5</v>
      </c>
      <c r="W53" s="27">
        <f t="shared" si="3"/>
        <v>-3.5</v>
      </c>
    </row>
    <row r="54" spans="2:23" ht="12.75" customHeight="1">
      <c r="B54" s="2" t="s">
        <v>43</v>
      </c>
      <c r="C54" s="21">
        <v>178</v>
      </c>
      <c r="D54" s="10">
        <v>38429</v>
      </c>
      <c r="E54" s="2" t="s">
        <v>139</v>
      </c>
      <c r="F54" s="6" t="s">
        <v>136</v>
      </c>
      <c r="G54" s="27">
        <v>-5.5</v>
      </c>
      <c r="H54" s="27">
        <v>-3.5</v>
      </c>
      <c r="I54" s="27">
        <v>0</v>
      </c>
      <c r="J54" s="27">
        <v>0</v>
      </c>
      <c r="K54" s="27">
        <v>0</v>
      </c>
      <c r="L54" s="27">
        <v>0</v>
      </c>
      <c r="M54" s="27">
        <f t="shared" si="2"/>
        <v>-5.5</v>
      </c>
      <c r="N54" s="27">
        <f t="shared" si="2"/>
        <v>-3.5</v>
      </c>
      <c r="O54" s="27"/>
      <c r="P54" s="27">
        <v>-3.5</v>
      </c>
      <c r="Q54" s="27">
        <v>-3.5</v>
      </c>
      <c r="R54" s="27">
        <v>0</v>
      </c>
      <c r="S54" s="27">
        <v>0</v>
      </c>
      <c r="T54" s="27">
        <v>0</v>
      </c>
      <c r="U54" s="27">
        <v>0</v>
      </c>
      <c r="V54" s="27">
        <f t="shared" si="3"/>
        <v>-3.5</v>
      </c>
      <c r="W54" s="27">
        <f t="shared" si="3"/>
        <v>-3.5</v>
      </c>
    </row>
    <row r="55" spans="2:23" ht="12.75" customHeight="1">
      <c r="B55" s="2"/>
      <c r="C55" s="21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 ht="13.5" customHeight="1">
      <c r="B56" s="6" t="s">
        <v>144</v>
      </c>
      <c r="C56" s="21">
        <v>213</v>
      </c>
      <c r="D56" s="10">
        <v>38436</v>
      </c>
      <c r="E56" t="s">
        <v>146</v>
      </c>
      <c r="F56" t="s">
        <v>145</v>
      </c>
      <c r="G56" s="30">
        <v>-0.2</v>
      </c>
      <c r="H56" s="30">
        <v>-0.2</v>
      </c>
      <c r="I56" s="30">
        <v>0</v>
      </c>
      <c r="J56" s="30">
        <v>0</v>
      </c>
      <c r="K56" s="30">
        <v>0</v>
      </c>
      <c r="L56" s="30">
        <v>0</v>
      </c>
      <c r="M56" s="27">
        <f t="shared" si="2"/>
        <v>-0.2</v>
      </c>
      <c r="N56" s="27">
        <f t="shared" si="2"/>
        <v>-0.2</v>
      </c>
      <c r="O56" s="27"/>
      <c r="P56" s="30">
        <v>-0.2</v>
      </c>
      <c r="Q56" s="30">
        <v>-0.2</v>
      </c>
      <c r="R56" s="30">
        <v>0</v>
      </c>
      <c r="S56" s="30">
        <v>0</v>
      </c>
      <c r="T56" s="30">
        <v>0</v>
      </c>
      <c r="U56" s="30">
        <v>0</v>
      </c>
      <c r="V56" s="27">
        <f t="shared" si="3"/>
        <v>-0.2</v>
      </c>
      <c r="W56" s="27">
        <f t="shared" si="3"/>
        <v>-0.2</v>
      </c>
    </row>
    <row r="57" spans="3:23" ht="25.5" customHeight="1">
      <c r="C57" s="21"/>
      <c r="E57"/>
      <c r="F57"/>
      <c r="G57" s="30"/>
      <c r="H57" s="30"/>
      <c r="I57" s="30"/>
      <c r="J57" s="30"/>
      <c r="K57" s="30"/>
      <c r="L57" s="30"/>
      <c r="M57" s="27"/>
      <c r="N57" s="27"/>
      <c r="O57" s="27"/>
      <c r="P57" s="30"/>
      <c r="Q57" s="30"/>
      <c r="R57" s="30"/>
      <c r="S57" s="30"/>
      <c r="T57" s="30"/>
      <c r="U57" s="30"/>
      <c r="V57" s="27"/>
      <c r="W57" s="27"/>
    </row>
    <row r="58" spans="1:23" ht="12.75" customHeight="1">
      <c r="A58" t="s">
        <v>264</v>
      </c>
      <c r="B58" s="20" t="s">
        <v>20</v>
      </c>
      <c r="C58" s="21">
        <v>320</v>
      </c>
      <c r="D58" t="s">
        <v>306</v>
      </c>
      <c r="E58" t="s">
        <v>429</v>
      </c>
      <c r="F58" t="s">
        <v>317</v>
      </c>
      <c r="G58">
        <v>0</v>
      </c>
      <c r="H58">
        <v>0</v>
      </c>
      <c r="I58">
        <v>0</v>
      </c>
      <c r="J58">
        <v>0</v>
      </c>
      <c r="K58"/>
      <c r="L58"/>
      <c r="M58">
        <v>0</v>
      </c>
      <c r="N58">
        <v>0</v>
      </c>
      <c r="O58"/>
      <c r="P58">
        <v>0</v>
      </c>
      <c r="Q58">
        <v>0</v>
      </c>
      <c r="R58">
        <v>0</v>
      </c>
      <c r="S58">
        <v>0</v>
      </c>
      <c r="T58"/>
      <c r="U58"/>
      <c r="V58">
        <v>0</v>
      </c>
      <c r="W58">
        <v>0</v>
      </c>
    </row>
    <row r="59" spans="2:23" ht="12.75" customHeight="1">
      <c r="B59" s="20" t="s">
        <v>20</v>
      </c>
      <c r="C59" s="21">
        <v>8</v>
      </c>
      <c r="D59" s="25">
        <v>38387</v>
      </c>
      <c r="E59" s="20" t="s">
        <v>27</v>
      </c>
      <c r="F59" s="20" t="s">
        <v>217</v>
      </c>
      <c r="G59" s="23">
        <v>305.9</v>
      </c>
      <c r="H59" s="23">
        <v>560.4</v>
      </c>
      <c r="I59" s="23">
        <v>-305.9</v>
      </c>
      <c r="J59" s="23">
        <v>-560.4</v>
      </c>
      <c r="K59" s="23">
        <v>0</v>
      </c>
      <c r="L59" s="23">
        <v>0</v>
      </c>
      <c r="M59" s="23">
        <f>G59+I59+K59</f>
        <v>0</v>
      </c>
      <c r="N59" s="23">
        <f>H59+J59+L59</f>
        <v>0</v>
      </c>
      <c r="O59" s="23"/>
      <c r="P59" s="23">
        <v>477.5</v>
      </c>
      <c r="Q59" s="23">
        <v>477.5</v>
      </c>
      <c r="R59" s="23">
        <v>-477.5</v>
      </c>
      <c r="S59" s="23">
        <v>-477.5</v>
      </c>
      <c r="T59" s="23">
        <v>0</v>
      </c>
      <c r="U59" s="23">
        <v>0</v>
      </c>
      <c r="V59" s="23">
        <f>P59+R59+T59</f>
        <v>0</v>
      </c>
      <c r="W59" s="23">
        <f>Q59+S59+U59</f>
        <v>0</v>
      </c>
    </row>
    <row r="60" spans="1:23" ht="12.75" customHeight="1">
      <c r="A60" t="s">
        <v>265</v>
      </c>
      <c r="B60" s="20" t="s">
        <v>20</v>
      </c>
      <c r="C60" s="21">
        <v>366</v>
      </c>
      <c r="D60" t="s">
        <v>306</v>
      </c>
      <c r="E60" t="s">
        <v>372</v>
      </c>
      <c r="F60" t="s">
        <v>318</v>
      </c>
      <c r="G60">
        <v>-750</v>
      </c>
      <c r="H60">
        <v>-750</v>
      </c>
      <c r="I60">
        <v>750</v>
      </c>
      <c r="J60">
        <v>750</v>
      </c>
      <c r="K60"/>
      <c r="L60"/>
      <c r="M60">
        <v>0</v>
      </c>
      <c r="N60">
        <v>0</v>
      </c>
      <c r="O60"/>
      <c r="P60">
        <v>-750</v>
      </c>
      <c r="Q60">
        <v>-750</v>
      </c>
      <c r="R60">
        <v>750</v>
      </c>
      <c r="S60">
        <v>750</v>
      </c>
      <c r="T60"/>
      <c r="U60"/>
      <c r="V60">
        <v>0</v>
      </c>
      <c r="W60">
        <v>0</v>
      </c>
    </row>
    <row r="61" spans="2:23" ht="12.75" customHeight="1">
      <c r="B61" s="20"/>
      <c r="C61" s="2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 customHeight="1">
      <c r="A62" t="s">
        <v>256</v>
      </c>
      <c r="B62" s="20" t="s">
        <v>20</v>
      </c>
      <c r="C62" s="21">
        <v>365</v>
      </c>
      <c r="D62" t="s">
        <v>306</v>
      </c>
      <c r="E62" t="s">
        <v>373</v>
      </c>
      <c r="F62" t="s">
        <v>309</v>
      </c>
      <c r="G62">
        <v>0</v>
      </c>
      <c r="H62">
        <v>0</v>
      </c>
      <c r="I62">
        <v>0</v>
      </c>
      <c r="J62">
        <v>0</v>
      </c>
      <c r="K62"/>
      <c r="L62"/>
      <c r="M62">
        <v>0</v>
      </c>
      <c r="N62">
        <v>0</v>
      </c>
      <c r="O62"/>
      <c r="P62">
        <v>0</v>
      </c>
      <c r="Q62">
        <v>0</v>
      </c>
      <c r="R62">
        <v>0</v>
      </c>
      <c r="S62">
        <v>0</v>
      </c>
      <c r="T62"/>
      <c r="U62"/>
      <c r="V62">
        <v>0</v>
      </c>
      <c r="W62">
        <v>0</v>
      </c>
    </row>
    <row r="63" spans="2:23" ht="12.75" customHeight="1">
      <c r="B63" s="20" t="s">
        <v>20</v>
      </c>
      <c r="C63" s="21">
        <v>46</v>
      </c>
      <c r="D63" s="22">
        <v>38397</v>
      </c>
      <c r="E63" s="2" t="s">
        <v>65</v>
      </c>
      <c r="F63" s="24" t="s">
        <v>56</v>
      </c>
      <c r="G63" s="20">
        <v>-0.3</v>
      </c>
      <c r="H63" s="20">
        <v>-0.3</v>
      </c>
      <c r="I63" s="23">
        <v>-0.2</v>
      </c>
      <c r="J63" s="23">
        <v>-0.2</v>
      </c>
      <c r="K63" s="20">
        <v>0</v>
      </c>
      <c r="L63" s="20">
        <v>0</v>
      </c>
      <c r="M63" s="20">
        <f>G63+I63+K63</f>
        <v>-0.5</v>
      </c>
      <c r="N63" s="20">
        <f>H63+J63+L63</f>
        <v>-0.5</v>
      </c>
      <c r="O63" s="20"/>
      <c r="P63" s="20">
        <v>-0.3</v>
      </c>
      <c r="Q63" s="20">
        <v>-0.3</v>
      </c>
      <c r="R63" s="23">
        <v>-0.2</v>
      </c>
      <c r="S63" s="23">
        <v>-0.2</v>
      </c>
      <c r="T63" s="20">
        <v>0</v>
      </c>
      <c r="U63" s="20">
        <v>0</v>
      </c>
      <c r="V63" s="20">
        <f>P63+R63+T63</f>
        <v>-0.5</v>
      </c>
      <c r="W63" s="20">
        <f>Q63+S63+U63</f>
        <v>-0.5</v>
      </c>
    </row>
    <row r="64" spans="1:23" ht="12.75" customHeight="1">
      <c r="A64" t="s">
        <v>266</v>
      </c>
      <c r="B64" s="20" t="s">
        <v>20</v>
      </c>
      <c r="C64" s="21">
        <v>387</v>
      </c>
      <c r="D64" t="s">
        <v>306</v>
      </c>
      <c r="E64" t="s">
        <v>374</v>
      </c>
      <c r="F64" t="s">
        <v>319</v>
      </c>
      <c r="G64">
        <v>-5.9</v>
      </c>
      <c r="H64">
        <v>-9.1</v>
      </c>
      <c r="I64">
        <v>5.9</v>
      </c>
      <c r="J64">
        <v>9.1</v>
      </c>
      <c r="K64"/>
      <c r="L64"/>
      <c r="M64">
        <v>0</v>
      </c>
      <c r="N64">
        <v>0</v>
      </c>
      <c r="O64"/>
      <c r="P64">
        <v>-9.1</v>
      </c>
      <c r="Q64">
        <v>-9.1</v>
      </c>
      <c r="R64">
        <v>9.1</v>
      </c>
      <c r="S64">
        <v>9.1</v>
      </c>
      <c r="T64"/>
      <c r="U64"/>
      <c r="V64">
        <v>0</v>
      </c>
      <c r="W64">
        <v>0</v>
      </c>
    </row>
    <row r="65" spans="2:23" ht="12.75" customHeight="1">
      <c r="B65" s="20"/>
      <c r="C65" s="2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75" customHeight="1">
      <c r="A66" t="s">
        <v>266</v>
      </c>
      <c r="B66" s="20" t="s">
        <v>20</v>
      </c>
      <c r="C66" s="21">
        <v>387</v>
      </c>
      <c r="D66" t="s">
        <v>306</v>
      </c>
      <c r="E66" t="s">
        <v>375</v>
      </c>
      <c r="F66" t="s">
        <v>319</v>
      </c>
      <c r="G66">
        <v>-3.5</v>
      </c>
      <c r="H66">
        <v>-27.2</v>
      </c>
      <c r="I66">
        <v>3.5</v>
      </c>
      <c r="J66">
        <v>27.2</v>
      </c>
      <c r="K66"/>
      <c r="L66"/>
      <c r="M66">
        <v>0</v>
      </c>
      <c r="N66">
        <v>0</v>
      </c>
      <c r="O66"/>
      <c r="P66">
        <v>-27.2</v>
      </c>
      <c r="Q66">
        <v>-27.2</v>
      </c>
      <c r="R66">
        <v>27.2</v>
      </c>
      <c r="S66">
        <v>27.2</v>
      </c>
      <c r="T66"/>
      <c r="U66"/>
      <c r="V66">
        <v>0</v>
      </c>
      <c r="W66">
        <v>0</v>
      </c>
    </row>
    <row r="67" spans="2:23" ht="12.75" customHeight="1">
      <c r="B67" s="20" t="s">
        <v>20</v>
      </c>
      <c r="C67" s="21">
        <v>218</v>
      </c>
      <c r="D67" s="34">
        <v>38464</v>
      </c>
      <c r="E67" s="33" t="s">
        <v>161</v>
      </c>
      <c r="F67" s="33" t="s">
        <v>147</v>
      </c>
      <c r="G67" s="23">
        <v>0</v>
      </c>
      <c r="H67" s="23">
        <v>0</v>
      </c>
      <c r="I67" s="23">
        <v>0</v>
      </c>
      <c r="J67" s="23">
        <v>0</v>
      </c>
      <c r="K67" s="23" t="s">
        <v>71</v>
      </c>
      <c r="L67" s="23" t="s">
        <v>71</v>
      </c>
      <c r="M67" s="23" t="s">
        <v>71</v>
      </c>
      <c r="N67" s="23" t="s">
        <v>71</v>
      </c>
      <c r="O67" s="32"/>
      <c r="P67" s="23">
        <v>0</v>
      </c>
      <c r="Q67" s="23">
        <v>0</v>
      </c>
      <c r="R67" s="23">
        <v>0</v>
      </c>
      <c r="S67" s="23">
        <v>0</v>
      </c>
      <c r="T67" s="23" t="s">
        <v>71</v>
      </c>
      <c r="U67" s="23" t="s">
        <v>71</v>
      </c>
      <c r="V67" s="23" t="s">
        <v>71</v>
      </c>
      <c r="W67" s="23" t="s">
        <v>71</v>
      </c>
    </row>
    <row r="68" spans="2:23" ht="12.75" customHeight="1">
      <c r="B68" s="20"/>
      <c r="C68" s="21"/>
      <c r="D68" s="34"/>
      <c r="E68" s="33"/>
      <c r="F68" s="33"/>
      <c r="G68" s="23"/>
      <c r="H68" s="23"/>
      <c r="I68" s="23"/>
      <c r="J68" s="23"/>
      <c r="K68" s="23"/>
      <c r="L68" s="23"/>
      <c r="M68" s="23"/>
      <c r="N68" s="23"/>
      <c r="O68" s="32"/>
      <c r="P68" s="23"/>
      <c r="Q68" s="23"/>
      <c r="R68" s="23"/>
      <c r="S68" s="23"/>
      <c r="T68" s="23"/>
      <c r="U68" s="23"/>
      <c r="V68" s="23"/>
      <c r="W68" s="23"/>
    </row>
    <row r="69" spans="2:23" ht="12.75" customHeight="1">
      <c r="B69" s="6" t="s">
        <v>162</v>
      </c>
      <c r="C69" s="21">
        <v>220</v>
      </c>
      <c r="D69" s="10">
        <v>38436</v>
      </c>
      <c r="E69" t="s">
        <v>164</v>
      </c>
      <c r="F69" t="s">
        <v>148</v>
      </c>
      <c r="G69" s="30">
        <v>-64.9</v>
      </c>
      <c r="H69" s="30">
        <v>-37.7</v>
      </c>
      <c r="I69" s="30">
        <v>58.9</v>
      </c>
      <c r="J69" s="30">
        <v>25.7</v>
      </c>
      <c r="K69" s="30">
        <v>6</v>
      </c>
      <c r="L69" s="30">
        <v>12</v>
      </c>
      <c r="M69" s="30">
        <v>0</v>
      </c>
      <c r="N69" s="30">
        <v>0</v>
      </c>
      <c r="O69" s="27"/>
      <c r="P69" s="30">
        <v>-38.7</v>
      </c>
      <c r="Q69" s="30">
        <v>-38.7</v>
      </c>
      <c r="R69" s="30">
        <v>26.4</v>
      </c>
      <c r="S69" s="30">
        <v>26.4</v>
      </c>
      <c r="T69" s="30">
        <v>12.3</v>
      </c>
      <c r="U69" s="30">
        <v>12.3</v>
      </c>
      <c r="V69" s="27">
        <f>P69+R69+T69</f>
        <v>0</v>
      </c>
      <c r="W69" s="27">
        <f>Q69+S69+U69</f>
        <v>0</v>
      </c>
    </row>
    <row r="70" spans="2:23" ht="12.75" customHeight="1">
      <c r="B70" s="6" t="s">
        <v>162</v>
      </c>
      <c r="C70" s="21">
        <v>220</v>
      </c>
      <c r="D70" s="10">
        <v>38436</v>
      </c>
      <c r="E70" t="s">
        <v>163</v>
      </c>
      <c r="F70" t="s">
        <v>148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 t="s">
        <v>71</v>
      </c>
      <c r="M70" s="30">
        <v>0</v>
      </c>
      <c r="N70" s="30" t="s">
        <v>71</v>
      </c>
      <c r="O70" s="27"/>
      <c r="P70" s="30">
        <v>0</v>
      </c>
      <c r="Q70" s="30">
        <v>0</v>
      </c>
      <c r="R70" s="30">
        <v>0</v>
      </c>
      <c r="S70" s="30">
        <v>0</v>
      </c>
      <c r="T70" s="30" t="s">
        <v>71</v>
      </c>
      <c r="U70" s="30" t="s">
        <v>71</v>
      </c>
      <c r="V70" s="30" t="s">
        <v>71</v>
      </c>
      <c r="W70" s="30" t="s">
        <v>71</v>
      </c>
    </row>
    <row r="71" spans="3:23" ht="12.75" customHeight="1">
      <c r="C71" s="21"/>
      <c r="E71"/>
      <c r="F71"/>
      <c r="G71" s="30"/>
      <c r="H71" s="30"/>
      <c r="I71" s="30"/>
      <c r="J71" s="30"/>
      <c r="K71" s="30"/>
      <c r="L71" s="30"/>
      <c r="M71" s="30"/>
      <c r="N71" s="30"/>
      <c r="O71" s="27"/>
      <c r="P71" s="30"/>
      <c r="Q71" s="30"/>
      <c r="R71" s="30"/>
      <c r="S71" s="30"/>
      <c r="T71" s="30"/>
      <c r="U71" s="30"/>
      <c r="V71" s="30"/>
      <c r="W71" s="30"/>
    </row>
    <row r="72" spans="1:23" ht="12.75" customHeight="1">
      <c r="A72" t="s">
        <v>267</v>
      </c>
      <c r="B72" s="2" t="s">
        <v>44</v>
      </c>
      <c r="C72" s="21">
        <v>52</v>
      </c>
      <c r="D72" s="22">
        <v>38397</v>
      </c>
      <c r="E72" t="s">
        <v>376</v>
      </c>
      <c r="F72" t="s">
        <v>320</v>
      </c>
      <c r="G72"/>
      <c r="H72"/>
      <c r="I72">
        <v>0.6</v>
      </c>
      <c r="J72">
        <v>2.9</v>
      </c>
      <c r="K72"/>
      <c r="L72"/>
      <c r="M72">
        <v>0.6</v>
      </c>
      <c r="N72">
        <v>2.9</v>
      </c>
      <c r="O72"/>
      <c r="P72"/>
      <c r="Q72"/>
      <c r="R72">
        <v>1.1</v>
      </c>
      <c r="S72">
        <v>2.8</v>
      </c>
      <c r="T72"/>
      <c r="U72"/>
      <c r="V72">
        <v>1.1</v>
      </c>
      <c r="W72">
        <v>2.8</v>
      </c>
    </row>
    <row r="73" spans="1:23" ht="12.75" customHeight="1">
      <c r="A73" t="s">
        <v>293</v>
      </c>
      <c r="B73" t="s">
        <v>44</v>
      </c>
      <c r="C73" s="21">
        <v>233</v>
      </c>
      <c r="D73" s="10">
        <v>38443</v>
      </c>
      <c r="E73" t="s">
        <v>179</v>
      </c>
      <c r="F73" t="s">
        <v>347</v>
      </c>
      <c r="G73"/>
      <c r="H73"/>
      <c r="I73">
        <v>-4.1</v>
      </c>
      <c r="J73">
        <v>4.2</v>
      </c>
      <c r="K73"/>
      <c r="L73"/>
      <c r="M73">
        <v>-4.1</v>
      </c>
      <c r="N73">
        <v>4.2</v>
      </c>
      <c r="O73"/>
      <c r="P73"/>
      <c r="Q73"/>
      <c r="R73">
        <v>-4.2</v>
      </c>
      <c r="S73">
        <v>4.2</v>
      </c>
      <c r="T73"/>
      <c r="U73"/>
      <c r="V73">
        <v>-4.2</v>
      </c>
      <c r="W73">
        <v>4.2</v>
      </c>
    </row>
    <row r="74" spans="2:23" ht="12.75" customHeight="1">
      <c r="B74"/>
      <c r="C74" s="2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75" customHeight="1">
      <c r="A75" t="s">
        <v>256</v>
      </c>
      <c r="B75" t="s">
        <v>95</v>
      </c>
      <c r="C75" s="21">
        <v>364</v>
      </c>
      <c r="D75" t="s">
        <v>306</v>
      </c>
      <c r="E75" t="s">
        <v>377</v>
      </c>
      <c r="F75" t="s">
        <v>309</v>
      </c>
      <c r="G75">
        <v>0</v>
      </c>
      <c r="H75">
        <v>0</v>
      </c>
      <c r="I75"/>
      <c r="J75"/>
      <c r="K75"/>
      <c r="L75"/>
      <c r="M75">
        <v>0</v>
      </c>
      <c r="N75">
        <v>0</v>
      </c>
      <c r="O75"/>
      <c r="P75">
        <v>0</v>
      </c>
      <c r="Q75">
        <v>0</v>
      </c>
      <c r="R75"/>
      <c r="S75"/>
      <c r="T75"/>
      <c r="U75"/>
      <c r="V75">
        <v>0</v>
      </c>
      <c r="W75">
        <v>0</v>
      </c>
    </row>
    <row r="76" spans="1:23" ht="12.75" customHeight="1">
      <c r="A76" t="s">
        <v>268</v>
      </c>
      <c r="B76" t="s">
        <v>95</v>
      </c>
      <c r="C76" s="21">
        <v>121</v>
      </c>
      <c r="D76" s="28">
        <v>38415</v>
      </c>
      <c r="E76" t="s">
        <v>96</v>
      </c>
      <c r="F76" t="s">
        <v>321</v>
      </c>
      <c r="G76" t="s">
        <v>422</v>
      </c>
      <c r="H76" t="s">
        <v>422</v>
      </c>
      <c r="I76"/>
      <c r="J76"/>
      <c r="K76"/>
      <c r="L76"/>
      <c r="M76" t="s">
        <v>422</v>
      </c>
      <c r="N76" t="s">
        <v>422</v>
      </c>
      <c r="O76"/>
      <c r="P76" t="s">
        <v>422</v>
      </c>
      <c r="Q76" t="s">
        <v>422</v>
      </c>
      <c r="R76"/>
      <c r="S76"/>
      <c r="T76"/>
      <c r="U76"/>
      <c r="V76" t="s">
        <v>422</v>
      </c>
      <c r="W76" t="s">
        <v>422</v>
      </c>
    </row>
    <row r="77" spans="1:23" ht="12.75" customHeight="1">
      <c r="A77" t="s">
        <v>269</v>
      </c>
      <c r="B77" t="s">
        <v>95</v>
      </c>
      <c r="C77" s="39">
        <v>325</v>
      </c>
      <c r="D77" s="10">
        <v>38467</v>
      </c>
      <c r="E77" t="s">
        <v>378</v>
      </c>
      <c r="F77" t="s">
        <v>322</v>
      </c>
      <c r="G77">
        <v>-0.3</v>
      </c>
      <c r="H77">
        <v>-0.3</v>
      </c>
      <c r="I77"/>
      <c r="J77"/>
      <c r="K77">
        <v>0.3</v>
      </c>
      <c r="L77">
        <v>0.3</v>
      </c>
      <c r="M77">
        <v>0</v>
      </c>
      <c r="N77">
        <v>0</v>
      </c>
      <c r="O77"/>
      <c r="P77">
        <v>-0.3</v>
      </c>
      <c r="Q77">
        <v>-0.3</v>
      </c>
      <c r="R77"/>
      <c r="S77"/>
      <c r="T77">
        <v>0.3</v>
      </c>
      <c r="U77">
        <v>0.3</v>
      </c>
      <c r="V77">
        <v>0</v>
      </c>
      <c r="W77">
        <v>0</v>
      </c>
    </row>
    <row r="78" spans="2:23" ht="12.75" customHeight="1">
      <c r="B78"/>
      <c r="C78" s="39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2:23" ht="12.75" customHeight="1">
      <c r="B79" t="s">
        <v>95</v>
      </c>
      <c r="C79" s="7">
        <v>262</v>
      </c>
      <c r="D79" s="10">
        <v>38457</v>
      </c>
      <c r="E79" t="s">
        <v>200</v>
      </c>
      <c r="F79" t="s">
        <v>112</v>
      </c>
      <c r="G79" s="23">
        <v>-2.4</v>
      </c>
      <c r="H79" s="27">
        <v>-2.4</v>
      </c>
      <c r="I79" s="23">
        <v>0</v>
      </c>
      <c r="J79" s="23">
        <v>0</v>
      </c>
      <c r="K79" s="23">
        <v>0</v>
      </c>
      <c r="L79" s="23">
        <v>0</v>
      </c>
      <c r="M79" s="27">
        <f>G79+I79+K79</f>
        <v>-2.4</v>
      </c>
      <c r="N79" s="27">
        <f>H79+J79+L79</f>
        <v>-2.4</v>
      </c>
      <c r="O79" s="27"/>
      <c r="P79" s="23">
        <v>-2.52</v>
      </c>
      <c r="Q79" s="27">
        <v>-2.5</v>
      </c>
      <c r="R79" s="23">
        <v>0</v>
      </c>
      <c r="S79" s="23">
        <v>0</v>
      </c>
      <c r="T79" s="23">
        <v>0</v>
      </c>
      <c r="U79" s="23">
        <v>0</v>
      </c>
      <c r="V79" s="27">
        <f>P79+R79+T79</f>
        <v>-2.52</v>
      </c>
      <c r="W79" s="27">
        <f>Q79+S79+U79</f>
        <v>-2.5</v>
      </c>
    </row>
    <row r="80" spans="1:23" ht="12.75" customHeight="1">
      <c r="A80" t="s">
        <v>270</v>
      </c>
      <c r="B80" t="s">
        <v>95</v>
      </c>
      <c r="C80" s="21">
        <v>363</v>
      </c>
      <c r="D80" t="s">
        <v>306</v>
      </c>
      <c r="E80" t="s">
        <v>379</v>
      </c>
      <c r="F80" t="s">
        <v>309</v>
      </c>
      <c r="G80">
        <v>-2.4</v>
      </c>
      <c r="H80">
        <v>0</v>
      </c>
      <c r="I80"/>
      <c r="J80"/>
      <c r="K80"/>
      <c r="L80"/>
      <c r="M80">
        <v>-2.4</v>
      </c>
      <c r="N80">
        <v>0</v>
      </c>
      <c r="O80"/>
      <c r="P80">
        <v>0</v>
      </c>
      <c r="Q80">
        <v>0</v>
      </c>
      <c r="R80"/>
      <c r="S80"/>
      <c r="T80"/>
      <c r="U80"/>
      <c r="V80">
        <v>0</v>
      </c>
      <c r="W80">
        <v>0</v>
      </c>
    </row>
    <row r="81" spans="2:23" ht="12.75" customHeight="1">
      <c r="B81" t="s">
        <v>95</v>
      </c>
      <c r="C81" s="39">
        <v>327</v>
      </c>
      <c r="D81" s="10">
        <v>38467</v>
      </c>
      <c r="E81" t="s">
        <v>247</v>
      </c>
      <c r="F81" t="s">
        <v>246</v>
      </c>
      <c r="G81" s="30">
        <v>-0.5</v>
      </c>
      <c r="H81" s="30">
        <v>-0.5</v>
      </c>
      <c r="I81" s="30">
        <v>0</v>
      </c>
      <c r="J81" s="30">
        <v>0</v>
      </c>
      <c r="K81" s="30">
        <v>0</v>
      </c>
      <c r="L81" s="30">
        <v>0</v>
      </c>
      <c r="M81" s="30">
        <f aca="true" t="shared" si="4" ref="M81:N86">G81+I81+K81</f>
        <v>-0.5</v>
      </c>
      <c r="N81" s="30">
        <f t="shared" si="4"/>
        <v>-0.5</v>
      </c>
      <c r="O81" s="27"/>
      <c r="P81" s="30">
        <v>-0.6</v>
      </c>
      <c r="Q81" s="30">
        <v>-0.6</v>
      </c>
      <c r="R81" s="30">
        <v>0</v>
      </c>
      <c r="S81" s="30">
        <v>0</v>
      </c>
      <c r="T81" s="30">
        <v>0</v>
      </c>
      <c r="U81" s="30">
        <v>0</v>
      </c>
      <c r="V81" s="30">
        <f aca="true" t="shared" si="5" ref="V81:W86">P81+R81+T81</f>
        <v>-0.6</v>
      </c>
      <c r="W81" s="30">
        <f t="shared" si="5"/>
        <v>-0.6</v>
      </c>
    </row>
    <row r="82" spans="2:23" ht="12.75" customHeight="1">
      <c r="B82"/>
      <c r="C82" s="39"/>
      <c r="E82"/>
      <c r="F82"/>
      <c r="G82" s="30"/>
      <c r="H82" s="30"/>
      <c r="I82" s="30"/>
      <c r="J82" s="30"/>
      <c r="K82" s="30"/>
      <c r="L82" s="30"/>
      <c r="M82" s="30"/>
      <c r="N82" s="30"/>
      <c r="O82" s="27"/>
      <c r="P82" s="30"/>
      <c r="Q82" s="30"/>
      <c r="R82" s="30"/>
      <c r="S82" s="30"/>
      <c r="T82" s="30"/>
      <c r="U82" s="30"/>
      <c r="V82" s="30"/>
      <c r="W82" s="30"/>
    </row>
    <row r="83" spans="2:23" ht="12.75" customHeight="1">
      <c r="B83" t="s">
        <v>95</v>
      </c>
      <c r="C83" s="7">
        <v>261</v>
      </c>
      <c r="D83" s="10">
        <v>38457</v>
      </c>
      <c r="E83" t="s">
        <v>215</v>
      </c>
      <c r="F83" t="s">
        <v>112</v>
      </c>
      <c r="G83" s="23">
        <v>0.3</v>
      </c>
      <c r="H83" s="27">
        <v>0.3</v>
      </c>
      <c r="I83" s="23">
        <v>0</v>
      </c>
      <c r="J83" s="23">
        <v>0</v>
      </c>
      <c r="K83" s="23">
        <v>-0.3</v>
      </c>
      <c r="L83" s="23">
        <v>-0.3</v>
      </c>
      <c r="M83" s="27">
        <f t="shared" si="4"/>
        <v>0</v>
      </c>
      <c r="N83" s="27">
        <f t="shared" si="4"/>
        <v>0</v>
      </c>
      <c r="O83" s="27"/>
      <c r="P83" s="23">
        <v>0.3</v>
      </c>
      <c r="Q83" s="27">
        <v>0.3</v>
      </c>
      <c r="R83" s="23">
        <v>0</v>
      </c>
      <c r="S83" s="23">
        <v>0</v>
      </c>
      <c r="T83" s="23">
        <v>-0.3</v>
      </c>
      <c r="U83" s="23">
        <v>-0.3</v>
      </c>
      <c r="V83" s="27">
        <f t="shared" si="5"/>
        <v>0</v>
      </c>
      <c r="W83" s="27">
        <f t="shared" si="5"/>
        <v>0</v>
      </c>
    </row>
    <row r="84" spans="2:23" ht="12.75" customHeight="1">
      <c r="B84" t="s">
        <v>95</v>
      </c>
      <c r="C84" s="7">
        <v>248</v>
      </c>
      <c r="D84" s="10">
        <v>38449</v>
      </c>
      <c r="E84" t="s">
        <v>194</v>
      </c>
      <c r="F84" s="10" t="s">
        <v>112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f t="shared" si="4"/>
        <v>0</v>
      </c>
      <c r="N84" s="27">
        <f t="shared" si="4"/>
        <v>0</v>
      </c>
      <c r="O84" s="27"/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f t="shared" si="5"/>
        <v>0</v>
      </c>
      <c r="W84" s="27">
        <f t="shared" si="5"/>
        <v>0</v>
      </c>
    </row>
    <row r="85" spans="2:23" ht="12.75" customHeight="1">
      <c r="B85"/>
      <c r="E85"/>
      <c r="F85" s="10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</row>
    <row r="86" spans="2:23" ht="12.75" customHeight="1">
      <c r="B86" t="s">
        <v>95</v>
      </c>
      <c r="C86" s="7">
        <v>247</v>
      </c>
      <c r="D86" s="10">
        <v>38449</v>
      </c>
      <c r="E86" t="s">
        <v>193</v>
      </c>
      <c r="F86" s="10" t="s">
        <v>112</v>
      </c>
      <c r="G86" s="27">
        <v>-2.8</v>
      </c>
      <c r="H86" s="27">
        <v>-2.8</v>
      </c>
      <c r="I86" s="27">
        <v>0</v>
      </c>
      <c r="J86" s="27">
        <v>0</v>
      </c>
      <c r="K86" s="27">
        <v>0</v>
      </c>
      <c r="L86" s="27">
        <v>0</v>
      </c>
      <c r="M86" s="27">
        <f t="shared" si="4"/>
        <v>-2.8</v>
      </c>
      <c r="N86" s="27">
        <f t="shared" si="4"/>
        <v>-2.8</v>
      </c>
      <c r="O86" s="27"/>
      <c r="P86" s="27">
        <v>-3.1</v>
      </c>
      <c r="Q86" s="27">
        <v>-3.1</v>
      </c>
      <c r="R86" s="27">
        <v>0</v>
      </c>
      <c r="S86" s="27">
        <v>0</v>
      </c>
      <c r="T86" s="27">
        <v>0</v>
      </c>
      <c r="U86" s="27">
        <v>0</v>
      </c>
      <c r="V86" s="27">
        <f t="shared" si="5"/>
        <v>-3.1</v>
      </c>
      <c r="W86" s="27">
        <f t="shared" si="5"/>
        <v>-3.1</v>
      </c>
    </row>
    <row r="87" spans="1:23" ht="12.75" customHeight="1">
      <c r="A87" t="s">
        <v>256</v>
      </c>
      <c r="B87" t="s">
        <v>95</v>
      </c>
      <c r="C87" s="37">
        <v>299</v>
      </c>
      <c r="D87" s="38">
        <v>38464</v>
      </c>
      <c r="E87" t="s">
        <v>380</v>
      </c>
      <c r="F87" t="s">
        <v>309</v>
      </c>
      <c r="G87">
        <v>-0.2</v>
      </c>
      <c r="H87">
        <v>-0.2</v>
      </c>
      <c r="I87"/>
      <c r="J87"/>
      <c r="K87"/>
      <c r="L87"/>
      <c r="M87">
        <v>-0.2</v>
      </c>
      <c r="N87">
        <v>-0.2</v>
      </c>
      <c r="O87"/>
      <c r="P87">
        <v>-0.2</v>
      </c>
      <c r="Q87">
        <v>-0.2</v>
      </c>
      <c r="R87"/>
      <c r="S87"/>
      <c r="T87"/>
      <c r="U87"/>
      <c r="V87">
        <v>-0.2</v>
      </c>
      <c r="W87">
        <v>-0.2</v>
      </c>
    </row>
    <row r="88" spans="2:23" ht="12.75" customHeight="1">
      <c r="B88"/>
      <c r="C88" s="37"/>
      <c r="D88" s="3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75" customHeight="1">
      <c r="A89" t="s">
        <v>271</v>
      </c>
      <c r="B89" s="35" t="s">
        <v>21</v>
      </c>
      <c r="C89" s="39">
        <v>323</v>
      </c>
      <c r="D89" s="10">
        <v>38467</v>
      </c>
      <c r="E89" t="s">
        <v>381</v>
      </c>
      <c r="F89" t="s">
        <v>323</v>
      </c>
      <c r="G89">
        <v>-123.8</v>
      </c>
      <c r="H89">
        <v>-154</v>
      </c>
      <c r="I89"/>
      <c r="J89"/>
      <c r="K89">
        <v>0</v>
      </c>
      <c r="L89">
        <v>-0.6</v>
      </c>
      <c r="M89">
        <v>-123.8</v>
      </c>
      <c r="N89">
        <v>-154.6</v>
      </c>
      <c r="O89"/>
      <c r="P89">
        <v>-156</v>
      </c>
      <c r="Q89">
        <v>-156</v>
      </c>
      <c r="R89"/>
      <c r="S89"/>
      <c r="T89">
        <v>-0.6</v>
      </c>
      <c r="U89">
        <v>-0.6</v>
      </c>
      <c r="V89">
        <v>-156.6</v>
      </c>
      <c r="W89">
        <v>-156.6</v>
      </c>
    </row>
    <row r="90" spans="2:23" ht="12.75" customHeight="1">
      <c r="B90" s="20" t="s">
        <v>21</v>
      </c>
      <c r="C90" s="21">
        <v>40</v>
      </c>
      <c r="D90" s="25">
        <v>38387</v>
      </c>
      <c r="E90" s="20" t="s">
        <v>28</v>
      </c>
      <c r="F90" s="20" t="s">
        <v>245</v>
      </c>
      <c r="G90" s="23">
        <v>-123.8</v>
      </c>
      <c r="H90" s="23">
        <v>-304.9</v>
      </c>
      <c r="I90" s="23">
        <v>0</v>
      </c>
      <c r="J90" s="23">
        <v>0</v>
      </c>
      <c r="K90" s="23">
        <v>0</v>
      </c>
      <c r="L90" s="23">
        <v>-1.2</v>
      </c>
      <c r="M90" s="23">
        <f aca="true" t="shared" si="6" ref="M90:N95">G90+I90+K90</f>
        <v>-123.8</v>
      </c>
      <c r="N90" s="23">
        <f t="shared" si="6"/>
        <v>-306.09999999999997</v>
      </c>
      <c r="O90" s="23"/>
      <c r="P90" s="23">
        <v>-279.2</v>
      </c>
      <c r="Q90" s="23">
        <v>-308.8</v>
      </c>
      <c r="R90" s="23">
        <v>0</v>
      </c>
      <c r="S90" s="23">
        <v>0</v>
      </c>
      <c r="T90" s="23">
        <v>-1.2</v>
      </c>
      <c r="U90" s="23">
        <v>-1.2</v>
      </c>
      <c r="V90" s="23">
        <f aca="true" t="shared" si="7" ref="V90:W95">P90+R90+T90</f>
        <v>-280.4</v>
      </c>
      <c r="W90" s="23">
        <f t="shared" si="7"/>
        <v>-310</v>
      </c>
    </row>
    <row r="91" spans="2:23" ht="14.25" customHeight="1">
      <c r="B91" s="20" t="s">
        <v>21</v>
      </c>
      <c r="C91" s="21">
        <v>42</v>
      </c>
      <c r="D91" s="25">
        <v>38387</v>
      </c>
      <c r="E91" s="20" t="s">
        <v>24</v>
      </c>
      <c r="F91" s="20" t="s">
        <v>244</v>
      </c>
      <c r="G91" s="23">
        <v>-245.2</v>
      </c>
      <c r="H91" s="23">
        <v>-304.9</v>
      </c>
      <c r="I91" s="23">
        <v>0</v>
      </c>
      <c r="J91" s="23">
        <v>0</v>
      </c>
      <c r="K91" s="23">
        <v>0</v>
      </c>
      <c r="L91" s="23">
        <v>-1.2</v>
      </c>
      <c r="M91" s="23">
        <f t="shared" si="6"/>
        <v>-245.2</v>
      </c>
      <c r="N91" s="23">
        <f t="shared" si="6"/>
        <v>-306.09999999999997</v>
      </c>
      <c r="O91" s="23"/>
      <c r="P91" s="23">
        <v>-308.8</v>
      </c>
      <c r="Q91" s="23">
        <v>-308.8</v>
      </c>
      <c r="R91" s="23">
        <v>0</v>
      </c>
      <c r="S91" s="23">
        <v>0</v>
      </c>
      <c r="T91" s="23">
        <v>-1.2</v>
      </c>
      <c r="U91" s="23">
        <v>-1.2</v>
      </c>
      <c r="V91" s="23">
        <f t="shared" si="7"/>
        <v>-310</v>
      </c>
      <c r="W91" s="23">
        <f t="shared" si="7"/>
        <v>-310</v>
      </c>
    </row>
    <row r="92" spans="2:23" ht="12.75" customHeight="1">
      <c r="B92" s="20"/>
      <c r="C92" s="21"/>
      <c r="D92" s="25"/>
      <c r="E92" s="20"/>
      <c r="F92" s="20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2:23" ht="15" customHeight="1">
      <c r="B93" t="s">
        <v>201</v>
      </c>
      <c r="C93" s="7">
        <v>276</v>
      </c>
      <c r="D93" s="10">
        <v>38457</v>
      </c>
      <c r="E93" t="s">
        <v>203</v>
      </c>
      <c r="F93" t="s">
        <v>202</v>
      </c>
      <c r="G93" s="23">
        <v>0</v>
      </c>
      <c r="H93" s="27">
        <v>99.6</v>
      </c>
      <c r="I93" s="23">
        <v>0</v>
      </c>
      <c r="J93" s="23">
        <v>-99.6</v>
      </c>
      <c r="K93" s="23">
        <v>0</v>
      </c>
      <c r="L93" s="23">
        <v>0</v>
      </c>
      <c r="M93" s="27">
        <f t="shared" si="6"/>
        <v>0</v>
      </c>
      <c r="N93" s="27">
        <f t="shared" si="6"/>
        <v>0</v>
      </c>
      <c r="O93" s="27"/>
      <c r="P93" s="23">
        <v>97.7</v>
      </c>
      <c r="Q93" s="27">
        <v>106.6</v>
      </c>
      <c r="R93" s="23">
        <v>-97.7</v>
      </c>
      <c r="S93" s="23">
        <v>-106.6</v>
      </c>
      <c r="T93" s="23">
        <v>0</v>
      </c>
      <c r="U93" s="23">
        <v>0</v>
      </c>
      <c r="V93" s="27">
        <f t="shared" si="7"/>
        <v>0</v>
      </c>
      <c r="W93" s="27">
        <f t="shared" si="7"/>
        <v>0</v>
      </c>
    </row>
    <row r="94" spans="2:23" ht="12" customHeight="1">
      <c r="B94"/>
      <c r="E94"/>
      <c r="F94"/>
      <c r="G94" s="23"/>
      <c r="H94" s="27"/>
      <c r="I94" s="23"/>
      <c r="J94" s="23"/>
      <c r="K94" s="23"/>
      <c r="L94" s="23"/>
      <c r="M94" s="27"/>
      <c r="N94" s="27"/>
      <c r="O94" s="27"/>
      <c r="P94" s="23"/>
      <c r="Q94" s="27"/>
      <c r="R94" s="23"/>
      <c r="S94" s="23"/>
      <c r="T94" s="23"/>
      <c r="U94" s="23"/>
      <c r="V94" s="27"/>
      <c r="W94" s="27"/>
    </row>
    <row r="95" spans="2:23" ht="14.25" customHeight="1">
      <c r="B95" s="6" t="s">
        <v>120</v>
      </c>
      <c r="C95" s="21">
        <v>154</v>
      </c>
      <c r="D95" s="10">
        <v>38429</v>
      </c>
      <c r="E95" t="s">
        <v>131</v>
      </c>
      <c r="F95" t="s">
        <v>124</v>
      </c>
      <c r="G95" s="27">
        <v>0</v>
      </c>
      <c r="H95" s="27">
        <v>0</v>
      </c>
      <c r="I95" s="27">
        <v>5.9</v>
      </c>
      <c r="J95" s="27">
        <v>11.8</v>
      </c>
      <c r="K95" s="27">
        <v>0</v>
      </c>
      <c r="L95" s="27">
        <v>0</v>
      </c>
      <c r="M95" s="27">
        <f t="shared" si="6"/>
        <v>5.9</v>
      </c>
      <c r="N95" s="27">
        <f t="shared" si="6"/>
        <v>11.8</v>
      </c>
      <c r="O95" s="27"/>
      <c r="P95" s="27">
        <v>0</v>
      </c>
      <c r="Q95" s="27">
        <v>0</v>
      </c>
      <c r="R95" s="27">
        <v>11.8</v>
      </c>
      <c r="S95" s="27">
        <v>11.8</v>
      </c>
      <c r="T95" s="27">
        <v>0</v>
      </c>
      <c r="U95" s="27">
        <v>0</v>
      </c>
      <c r="V95" s="27">
        <f t="shared" si="7"/>
        <v>11.8</v>
      </c>
      <c r="W95" s="27">
        <f t="shared" si="7"/>
        <v>11.8</v>
      </c>
    </row>
    <row r="96" spans="1:23" ht="12.75" customHeight="1">
      <c r="A96" t="s">
        <v>272</v>
      </c>
      <c r="B96" t="s">
        <v>120</v>
      </c>
      <c r="C96" s="21">
        <v>163</v>
      </c>
      <c r="D96" s="10">
        <v>38429</v>
      </c>
      <c r="E96" t="s">
        <v>382</v>
      </c>
      <c r="F96" t="s">
        <v>324</v>
      </c>
      <c r="G96"/>
      <c r="H96"/>
      <c r="I96">
        <v>20.6</v>
      </c>
      <c r="J96">
        <v>41.3</v>
      </c>
      <c r="K96"/>
      <c r="L96"/>
      <c r="M96">
        <v>20.6</v>
      </c>
      <c r="N96">
        <v>41.3</v>
      </c>
      <c r="O96"/>
      <c r="P96"/>
      <c r="Q96"/>
      <c r="R96">
        <v>52.2</v>
      </c>
      <c r="S96">
        <v>52.2</v>
      </c>
      <c r="T96"/>
      <c r="U96"/>
      <c r="V96">
        <v>52.2</v>
      </c>
      <c r="W96">
        <v>52.2</v>
      </c>
    </row>
    <row r="97" spans="2:23" ht="12.75" customHeight="1">
      <c r="B97"/>
      <c r="C97" s="2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2:23" ht="12.75" customHeight="1">
      <c r="B98" s="6" t="s">
        <v>154</v>
      </c>
      <c r="C98" s="21">
        <v>201</v>
      </c>
      <c r="D98" s="10">
        <v>38436</v>
      </c>
      <c r="E98" t="s">
        <v>155</v>
      </c>
      <c r="F98" t="s">
        <v>153</v>
      </c>
      <c r="G98" s="30" t="s">
        <v>71</v>
      </c>
      <c r="H98" s="30" t="s">
        <v>71</v>
      </c>
      <c r="I98" s="30">
        <v>0</v>
      </c>
      <c r="J98" s="30">
        <v>0</v>
      </c>
      <c r="K98" s="30" t="s">
        <v>71</v>
      </c>
      <c r="L98" s="30" t="s">
        <v>71</v>
      </c>
      <c r="M98" s="30" t="s">
        <v>71</v>
      </c>
      <c r="N98" s="30" t="s">
        <v>71</v>
      </c>
      <c r="O98" s="27"/>
      <c r="P98" s="30" t="s">
        <v>71</v>
      </c>
      <c r="Q98" s="30" t="s">
        <v>71</v>
      </c>
      <c r="R98" s="30">
        <v>0</v>
      </c>
      <c r="S98" s="30">
        <v>0</v>
      </c>
      <c r="T98" s="30" t="s">
        <v>71</v>
      </c>
      <c r="U98" s="30" t="s">
        <v>71</v>
      </c>
      <c r="V98" s="30" t="s">
        <v>71</v>
      </c>
      <c r="W98" s="30" t="s">
        <v>71</v>
      </c>
    </row>
    <row r="99" spans="2:23" ht="12.75" customHeight="1">
      <c r="B99" t="s">
        <v>154</v>
      </c>
      <c r="C99" s="21">
        <v>238</v>
      </c>
      <c r="D99" s="10">
        <v>38443</v>
      </c>
      <c r="E99" t="s">
        <v>188</v>
      </c>
      <c r="F99" t="s">
        <v>182</v>
      </c>
      <c r="G99" s="30">
        <v>0</v>
      </c>
      <c r="H99" s="30" t="s">
        <v>71</v>
      </c>
      <c r="I99" s="30">
        <v>0</v>
      </c>
      <c r="J99" s="30" t="s">
        <v>71</v>
      </c>
      <c r="K99" s="30">
        <v>0</v>
      </c>
      <c r="L99" s="30">
        <v>0</v>
      </c>
      <c r="M99" s="30">
        <v>0</v>
      </c>
      <c r="N99" s="30" t="s">
        <v>71</v>
      </c>
      <c r="O99" s="27"/>
      <c r="P99" s="30" t="s">
        <v>71</v>
      </c>
      <c r="Q99" s="30" t="s">
        <v>71</v>
      </c>
      <c r="R99" s="30" t="s">
        <v>71</v>
      </c>
      <c r="S99" s="30" t="s">
        <v>71</v>
      </c>
      <c r="T99" s="30">
        <v>0</v>
      </c>
      <c r="U99" s="30">
        <v>0</v>
      </c>
      <c r="V99" s="30" t="s">
        <v>71</v>
      </c>
      <c r="W99" s="30" t="s">
        <v>71</v>
      </c>
    </row>
    <row r="100" spans="2:23" ht="12.75" customHeight="1">
      <c r="B100"/>
      <c r="C100" s="21"/>
      <c r="E100"/>
      <c r="F100"/>
      <c r="G100" s="30"/>
      <c r="H100" s="30"/>
      <c r="I100" s="30"/>
      <c r="J100" s="30"/>
      <c r="K100" s="30"/>
      <c r="L100" s="30"/>
      <c r="M100" s="30"/>
      <c r="N100" s="30"/>
      <c r="O100" s="27"/>
      <c r="P100" s="30"/>
      <c r="Q100" s="30"/>
      <c r="R100" s="30"/>
      <c r="S100" s="30"/>
      <c r="T100" s="30"/>
      <c r="U100" s="30"/>
      <c r="V100" s="30"/>
      <c r="W100" s="30"/>
    </row>
    <row r="101" spans="2:23" ht="12.75" customHeight="1">
      <c r="B101" t="s">
        <v>154</v>
      </c>
      <c r="C101" s="42">
        <v>268</v>
      </c>
      <c r="D101" s="34">
        <v>38457</v>
      </c>
      <c r="E101" s="33" t="s">
        <v>204</v>
      </c>
      <c r="F101" s="33" t="s">
        <v>205</v>
      </c>
      <c r="G101" s="23">
        <v>0.1</v>
      </c>
      <c r="H101" s="32">
        <v>0.1</v>
      </c>
      <c r="I101" s="23">
        <v>0.1</v>
      </c>
      <c r="J101" s="23">
        <v>0.1</v>
      </c>
      <c r="K101" s="23">
        <v>26.3</v>
      </c>
      <c r="L101" s="23">
        <v>26.3</v>
      </c>
      <c r="M101" s="32">
        <f>G101+I101+K101</f>
        <v>26.5</v>
      </c>
      <c r="N101" s="32">
        <f>H101+J101+L101</f>
        <v>26.5</v>
      </c>
      <c r="O101" s="32"/>
      <c r="P101" s="23">
        <v>0.1</v>
      </c>
      <c r="Q101" s="32">
        <v>0.1</v>
      </c>
      <c r="R101" s="23">
        <v>0.1</v>
      </c>
      <c r="S101" s="23">
        <v>0.1</v>
      </c>
      <c r="T101" s="23">
        <v>27.1</v>
      </c>
      <c r="U101" s="23">
        <v>27.1</v>
      </c>
      <c r="V101" s="32">
        <f>P101+R101+T101</f>
        <v>27.3</v>
      </c>
      <c r="W101" s="32">
        <f>Q101+S101+U101</f>
        <v>27.3</v>
      </c>
    </row>
    <row r="102" spans="1:23" ht="12.75" customHeight="1">
      <c r="A102" t="s">
        <v>273</v>
      </c>
      <c r="B102" t="s">
        <v>154</v>
      </c>
      <c r="C102" s="42">
        <v>266</v>
      </c>
      <c r="D102" s="34">
        <v>38457</v>
      </c>
      <c r="E102" t="s">
        <v>383</v>
      </c>
      <c r="F102" t="s">
        <v>325</v>
      </c>
      <c r="G102"/>
      <c r="H102"/>
      <c r="I102" t="s">
        <v>424</v>
      </c>
      <c r="J102">
        <v>0.1</v>
      </c>
      <c r="K102" t="s">
        <v>424</v>
      </c>
      <c r="L102">
        <v>0.4</v>
      </c>
      <c r="M102" t="s">
        <v>424</v>
      </c>
      <c r="N102">
        <v>0.5</v>
      </c>
      <c r="O102"/>
      <c r="P102"/>
      <c r="Q102"/>
      <c r="R102">
        <v>0.1</v>
      </c>
      <c r="S102">
        <v>0.1</v>
      </c>
      <c r="T102">
        <v>0.2</v>
      </c>
      <c r="U102">
        <v>0.4</v>
      </c>
      <c r="V102">
        <v>0.3</v>
      </c>
      <c r="W102">
        <v>0.5</v>
      </c>
    </row>
    <row r="103" spans="2:23" ht="12.75" customHeight="1">
      <c r="B103"/>
      <c r="C103" s="42"/>
      <c r="D103" s="3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75" customHeight="1">
      <c r="A104" t="s">
        <v>274</v>
      </c>
      <c r="B104" t="s">
        <v>363</v>
      </c>
      <c r="C104" s="21">
        <v>312</v>
      </c>
      <c r="D104" t="s">
        <v>306</v>
      </c>
      <c r="E104" t="s">
        <v>384</v>
      </c>
      <c r="F104" t="s">
        <v>326</v>
      </c>
      <c r="G104"/>
      <c r="H104"/>
      <c r="I104"/>
      <c r="J104"/>
      <c r="K104">
        <v>-0.8</v>
      </c>
      <c r="L104">
        <v>-0.8</v>
      </c>
      <c r="M104">
        <v>-0.3</v>
      </c>
      <c r="N104">
        <v>-0.8</v>
      </c>
      <c r="O104"/>
      <c r="P104"/>
      <c r="Q104"/>
      <c r="R104"/>
      <c r="S104"/>
      <c r="T104">
        <v>-0.8</v>
      </c>
      <c r="U104">
        <v>-0.8</v>
      </c>
      <c r="V104">
        <v>-0.8</v>
      </c>
      <c r="W104">
        <v>-0.8</v>
      </c>
    </row>
    <row r="105" spans="2:23" ht="12.75" customHeight="1">
      <c r="B105"/>
      <c r="C105" s="2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75" customHeight="1">
      <c r="A106" t="s">
        <v>275</v>
      </c>
      <c r="B106" t="s">
        <v>364</v>
      </c>
      <c r="C106" s="21">
        <v>354</v>
      </c>
      <c r="D106" t="s">
        <v>306</v>
      </c>
      <c r="E106" t="s">
        <v>385</v>
      </c>
      <c r="F106" t="s">
        <v>327</v>
      </c>
      <c r="G106"/>
      <c r="H106"/>
      <c r="I106">
        <v>0.2</v>
      </c>
      <c r="J106">
        <v>0.3</v>
      </c>
      <c r="K106"/>
      <c r="L106"/>
      <c r="M106">
        <v>0.2</v>
      </c>
      <c r="N106">
        <v>0.3</v>
      </c>
      <c r="O106"/>
      <c r="P106"/>
      <c r="Q106"/>
      <c r="R106">
        <v>0.3</v>
      </c>
      <c r="S106">
        <v>0.3</v>
      </c>
      <c r="T106"/>
      <c r="U106"/>
      <c r="V106">
        <v>0.3</v>
      </c>
      <c r="W106">
        <v>0.3</v>
      </c>
    </row>
    <row r="107" spans="1:23" ht="12.75" customHeight="1">
      <c r="A107" t="s">
        <v>276</v>
      </c>
      <c r="B107" t="s">
        <v>364</v>
      </c>
      <c r="C107" s="21">
        <v>401</v>
      </c>
      <c r="D107" t="s">
        <v>306</v>
      </c>
      <c r="E107" t="s">
        <v>426</v>
      </c>
      <c r="F107" t="s">
        <v>328</v>
      </c>
      <c r="G107">
        <v>3.9</v>
      </c>
      <c r="H107">
        <v>3.9</v>
      </c>
      <c r="I107">
        <v>0.4</v>
      </c>
      <c r="J107">
        <v>0.4</v>
      </c>
      <c r="K107">
        <v>-3.7</v>
      </c>
      <c r="L107">
        <v>-3.7</v>
      </c>
      <c r="M107">
        <v>0.6</v>
      </c>
      <c r="N107">
        <v>0.6</v>
      </c>
      <c r="O107"/>
      <c r="P107">
        <v>3.9</v>
      </c>
      <c r="Q107">
        <v>3.9</v>
      </c>
      <c r="R107">
        <v>0.5</v>
      </c>
      <c r="S107">
        <v>0.5</v>
      </c>
      <c r="T107">
        <v>-3.7</v>
      </c>
      <c r="U107">
        <v>-3.7</v>
      </c>
      <c r="V107">
        <v>0.7</v>
      </c>
      <c r="W107">
        <v>0.7</v>
      </c>
    </row>
    <row r="108" spans="1:23" ht="12.75" customHeight="1">
      <c r="A108" t="s">
        <v>277</v>
      </c>
      <c r="B108" t="s">
        <v>364</v>
      </c>
      <c r="C108" s="21">
        <v>369</v>
      </c>
      <c r="D108" t="s">
        <v>306</v>
      </c>
      <c r="E108" t="s">
        <v>386</v>
      </c>
      <c r="F108" t="s">
        <v>329</v>
      </c>
      <c r="G108"/>
      <c r="H108"/>
      <c r="I108">
        <v>0.1</v>
      </c>
      <c r="J108" t="s">
        <v>41</v>
      </c>
      <c r="K108"/>
      <c r="L108"/>
      <c r="M108">
        <v>0.1</v>
      </c>
      <c r="N108" t="s">
        <v>41</v>
      </c>
      <c r="O108"/>
      <c r="P108"/>
      <c r="Q108"/>
      <c r="R108" t="s">
        <v>41</v>
      </c>
      <c r="S108" t="s">
        <v>41</v>
      </c>
      <c r="T108"/>
      <c r="U108"/>
      <c r="V108" t="s">
        <v>41</v>
      </c>
      <c r="W108" t="s">
        <v>41</v>
      </c>
    </row>
    <row r="109" spans="2:23" ht="12.75" customHeight="1">
      <c r="B109"/>
      <c r="C109" s="2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75" customHeight="1">
      <c r="A110" t="s">
        <v>278</v>
      </c>
      <c r="B110" t="s">
        <v>364</v>
      </c>
      <c r="C110" s="21">
        <v>344</v>
      </c>
      <c r="D110" t="s">
        <v>306</v>
      </c>
      <c r="E110" t="s">
        <v>387</v>
      </c>
      <c r="F110" t="s">
        <v>330</v>
      </c>
      <c r="G110"/>
      <c r="H110"/>
      <c r="I110" t="s">
        <v>71</v>
      </c>
      <c r="J110" t="s">
        <v>71</v>
      </c>
      <c r="K110"/>
      <c r="L110"/>
      <c r="M110" t="s">
        <v>71</v>
      </c>
      <c r="N110" t="s">
        <v>71</v>
      </c>
      <c r="O110"/>
      <c r="P110"/>
      <c r="Q110"/>
      <c r="R110" t="s">
        <v>71</v>
      </c>
      <c r="S110" t="s">
        <v>71</v>
      </c>
      <c r="T110"/>
      <c r="U110"/>
      <c r="V110" t="s">
        <v>71</v>
      </c>
      <c r="W110" t="s">
        <v>71</v>
      </c>
    </row>
    <row r="111" spans="1:23" ht="12.75" customHeight="1">
      <c r="A111" t="s">
        <v>279</v>
      </c>
      <c r="B111" t="s">
        <v>364</v>
      </c>
      <c r="C111" s="21">
        <v>356</v>
      </c>
      <c r="D111" t="s">
        <v>306</v>
      </c>
      <c r="E111" t="s">
        <v>388</v>
      </c>
      <c r="F111" t="s">
        <v>331</v>
      </c>
      <c r="G111"/>
      <c r="H111"/>
      <c r="I111">
        <v>-0.1</v>
      </c>
      <c r="J111">
        <v>-0.1</v>
      </c>
      <c r="K111"/>
      <c r="L111"/>
      <c r="M111">
        <v>-0.1</v>
      </c>
      <c r="N111">
        <v>-0.1</v>
      </c>
      <c r="O111"/>
      <c r="P111"/>
      <c r="Q111"/>
      <c r="R111">
        <v>-0.1</v>
      </c>
      <c r="S111">
        <v>-0.1</v>
      </c>
      <c r="T111"/>
      <c r="U111"/>
      <c r="V111">
        <v>-0.1</v>
      </c>
      <c r="W111">
        <v>-0.1</v>
      </c>
    </row>
    <row r="112" spans="1:23" ht="12.75" customHeight="1">
      <c r="A112" t="s">
        <v>296</v>
      </c>
      <c r="B112" t="s">
        <v>364</v>
      </c>
      <c r="C112" s="21">
        <v>343</v>
      </c>
      <c r="D112" t="s">
        <v>306</v>
      </c>
      <c r="E112" t="s">
        <v>409</v>
      </c>
      <c r="F112" t="s">
        <v>353</v>
      </c>
      <c r="G112"/>
      <c r="H112"/>
      <c r="I112">
        <v>-0.1</v>
      </c>
      <c r="J112">
        <v>-0.1</v>
      </c>
      <c r="K112"/>
      <c r="L112"/>
      <c r="M112">
        <v>-0.1</v>
      </c>
      <c r="N112">
        <v>-0.1</v>
      </c>
      <c r="O112"/>
      <c r="P112"/>
      <c r="Q112"/>
      <c r="R112">
        <v>-0.1</v>
      </c>
      <c r="S112">
        <v>-0.1</v>
      </c>
      <c r="T112"/>
      <c r="U112"/>
      <c r="V112">
        <v>-0.1</v>
      </c>
      <c r="W112">
        <v>-0.1</v>
      </c>
    </row>
    <row r="113" spans="2:23" ht="12.75" customHeight="1">
      <c r="B113"/>
      <c r="C113" s="2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75" customHeight="1">
      <c r="A114" t="s">
        <v>280</v>
      </c>
      <c r="B114" t="s">
        <v>364</v>
      </c>
      <c r="C114" s="21">
        <v>393</v>
      </c>
      <c r="D114" t="s">
        <v>306</v>
      </c>
      <c r="E114" t="s">
        <v>428</v>
      </c>
      <c r="F114" t="s">
        <v>332</v>
      </c>
      <c r="G114"/>
      <c r="H114"/>
      <c r="I114"/>
      <c r="J114"/>
      <c r="K114" t="s">
        <v>71</v>
      </c>
      <c r="L114" t="s">
        <v>71</v>
      </c>
      <c r="M114" t="s">
        <v>71</v>
      </c>
      <c r="N114" t="s">
        <v>71</v>
      </c>
      <c r="O114"/>
      <c r="P114"/>
      <c r="Q114"/>
      <c r="R114"/>
      <c r="S114"/>
      <c r="T114" t="s">
        <v>71</v>
      </c>
      <c r="U114" t="s">
        <v>71</v>
      </c>
      <c r="V114" t="s">
        <v>71</v>
      </c>
      <c r="W114" t="s">
        <v>71</v>
      </c>
    </row>
    <row r="115" spans="1:23" ht="12.75" customHeight="1">
      <c r="A115" t="s">
        <v>281</v>
      </c>
      <c r="B115" t="s">
        <v>364</v>
      </c>
      <c r="C115" s="21">
        <v>357</v>
      </c>
      <c r="D115" t="s">
        <v>306</v>
      </c>
      <c r="E115" t="s">
        <v>389</v>
      </c>
      <c r="F115" t="s">
        <v>333</v>
      </c>
      <c r="G115"/>
      <c r="H115"/>
      <c r="I115">
        <v>15</v>
      </c>
      <c r="J115">
        <v>0</v>
      </c>
      <c r="K115"/>
      <c r="L115"/>
      <c r="M115">
        <v>15</v>
      </c>
      <c r="N115">
        <v>0</v>
      </c>
      <c r="O115"/>
      <c r="P115"/>
      <c r="Q115"/>
      <c r="R115">
        <v>7.5</v>
      </c>
      <c r="S115">
        <v>0</v>
      </c>
      <c r="T115"/>
      <c r="U115"/>
      <c r="V115">
        <v>7.5</v>
      </c>
      <c r="W115">
        <v>0</v>
      </c>
    </row>
    <row r="116" spans="1:23" ht="12.75" customHeight="1">
      <c r="A116" t="s">
        <v>255</v>
      </c>
      <c r="B116" t="s">
        <v>364</v>
      </c>
      <c r="C116" s="21">
        <v>378</v>
      </c>
      <c r="D116" t="s">
        <v>306</v>
      </c>
      <c r="E116" t="s">
        <v>390</v>
      </c>
      <c r="F116" t="s">
        <v>334</v>
      </c>
      <c r="G116"/>
      <c r="H116"/>
      <c r="I116" t="s">
        <v>89</v>
      </c>
      <c r="J116" t="s">
        <v>89</v>
      </c>
      <c r="K116"/>
      <c r="L116"/>
      <c r="M116" t="s">
        <v>89</v>
      </c>
      <c r="N116" t="s">
        <v>89</v>
      </c>
      <c r="O116"/>
      <c r="P116"/>
      <c r="Q116"/>
      <c r="R116" t="s">
        <v>89</v>
      </c>
      <c r="S116" t="s">
        <v>89</v>
      </c>
      <c r="T116"/>
      <c r="U116"/>
      <c r="V116" t="s">
        <v>89</v>
      </c>
      <c r="W116" t="s">
        <v>89</v>
      </c>
    </row>
    <row r="117" spans="2:23" ht="12.75" customHeight="1">
      <c r="B117"/>
      <c r="C117" s="2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75" customHeight="1">
      <c r="A118" t="s">
        <v>282</v>
      </c>
      <c r="B118" t="s">
        <v>364</v>
      </c>
      <c r="C118" s="21">
        <v>381</v>
      </c>
      <c r="D118" t="s">
        <v>306</v>
      </c>
      <c r="E118" t="s">
        <v>391</v>
      </c>
      <c r="F118" t="s">
        <v>335</v>
      </c>
      <c r="G118"/>
      <c r="H118"/>
      <c r="I118">
        <v>0.4</v>
      </c>
      <c r="J118">
        <v>0.6</v>
      </c>
      <c r="K118"/>
      <c r="L118"/>
      <c r="M118">
        <v>0.4</v>
      </c>
      <c r="N118">
        <v>0.6</v>
      </c>
      <c r="O118"/>
      <c r="P118"/>
      <c r="Q118"/>
      <c r="R118">
        <v>0.6</v>
      </c>
      <c r="S118">
        <v>0.6</v>
      </c>
      <c r="T118"/>
      <c r="U118"/>
      <c r="V118">
        <v>0.6</v>
      </c>
      <c r="W118">
        <v>0.6</v>
      </c>
    </row>
    <row r="119" spans="1:23" ht="13.5" customHeight="1">
      <c r="A119" t="s">
        <v>283</v>
      </c>
      <c r="B119" t="s">
        <v>364</v>
      </c>
      <c r="C119" s="21">
        <v>389</v>
      </c>
      <c r="D119" t="s">
        <v>306</v>
      </c>
      <c r="E119" t="s">
        <v>392</v>
      </c>
      <c r="F119" t="s">
        <v>336</v>
      </c>
      <c r="G119"/>
      <c r="H119"/>
      <c r="I119" t="s">
        <v>89</v>
      </c>
      <c r="J119" t="s">
        <v>89</v>
      </c>
      <c r="K119"/>
      <c r="L119"/>
      <c r="M119" t="s">
        <v>89</v>
      </c>
      <c r="N119" t="s">
        <v>89</v>
      </c>
      <c r="O119"/>
      <c r="P119"/>
      <c r="Q119"/>
      <c r="R119" t="s">
        <v>89</v>
      </c>
      <c r="S119" t="s">
        <v>89</v>
      </c>
      <c r="T119"/>
      <c r="U119"/>
      <c r="V119" t="s">
        <v>89</v>
      </c>
      <c r="W119" t="s">
        <v>89</v>
      </c>
    </row>
    <row r="120" spans="1:23" ht="15" customHeight="1">
      <c r="A120" t="s">
        <v>266</v>
      </c>
      <c r="B120" t="s">
        <v>364</v>
      </c>
      <c r="C120" s="21">
        <v>387</v>
      </c>
      <c r="D120" t="s">
        <v>306</v>
      </c>
      <c r="E120" t="s">
        <v>393</v>
      </c>
      <c r="F120" t="s">
        <v>319</v>
      </c>
      <c r="G120"/>
      <c r="H120"/>
      <c r="I120"/>
      <c r="J120"/>
      <c r="K120">
        <v>57.3</v>
      </c>
      <c r="L120">
        <v>57.3</v>
      </c>
      <c r="M120">
        <v>57.3</v>
      </c>
      <c r="N120">
        <v>57.3</v>
      </c>
      <c r="O120"/>
      <c r="P120"/>
      <c r="Q120"/>
      <c r="R120"/>
      <c r="S120"/>
      <c r="T120">
        <v>57.3</v>
      </c>
      <c r="U120">
        <v>57.3</v>
      </c>
      <c r="V120">
        <v>57.3</v>
      </c>
      <c r="W120">
        <v>57.3</v>
      </c>
    </row>
    <row r="121" spans="2:23" ht="13.5" customHeight="1">
      <c r="B121"/>
      <c r="C121" s="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3.5" customHeight="1">
      <c r="A122" t="s">
        <v>284</v>
      </c>
      <c r="B122" t="s">
        <v>364</v>
      </c>
      <c r="C122" s="21">
        <v>367</v>
      </c>
      <c r="D122" t="s">
        <v>306</v>
      </c>
      <c r="E122" t="s">
        <v>394</v>
      </c>
      <c r="F122" t="s">
        <v>337</v>
      </c>
      <c r="G122">
        <v>0.1</v>
      </c>
      <c r="H122">
        <v>0.1</v>
      </c>
      <c r="I122">
        <v>1.7</v>
      </c>
      <c r="J122">
        <v>0.8</v>
      </c>
      <c r="K122">
        <v>0</v>
      </c>
      <c r="L122">
        <v>0</v>
      </c>
      <c r="M122">
        <v>1.8</v>
      </c>
      <c r="N122">
        <v>0.9</v>
      </c>
      <c r="O122"/>
      <c r="P122" t="s">
        <v>89</v>
      </c>
      <c r="Q122">
        <v>0.1</v>
      </c>
      <c r="R122">
        <v>0.2</v>
      </c>
      <c r="S122">
        <v>0.8</v>
      </c>
      <c r="T122"/>
      <c r="U122"/>
      <c r="V122">
        <v>0.2</v>
      </c>
      <c r="W122">
        <v>0.9</v>
      </c>
    </row>
    <row r="123" spans="1:23" ht="12" customHeight="1">
      <c r="A123" t="s">
        <v>285</v>
      </c>
      <c r="B123" t="s">
        <v>364</v>
      </c>
      <c r="C123" s="21">
        <v>371</v>
      </c>
      <c r="D123" t="s">
        <v>306</v>
      </c>
      <c r="E123" t="s">
        <v>395</v>
      </c>
      <c r="F123" t="s">
        <v>338</v>
      </c>
      <c r="G123">
        <v>0.1</v>
      </c>
      <c r="H123">
        <v>0</v>
      </c>
      <c r="I123">
        <v>1.2</v>
      </c>
      <c r="J123">
        <v>0</v>
      </c>
      <c r="K123"/>
      <c r="L123"/>
      <c r="M123">
        <v>1.4</v>
      </c>
      <c r="N123">
        <v>0</v>
      </c>
      <c r="O123"/>
      <c r="P123">
        <v>-0.1</v>
      </c>
      <c r="Q123">
        <v>0</v>
      </c>
      <c r="R123">
        <v>-1.2</v>
      </c>
      <c r="S123">
        <v>0</v>
      </c>
      <c r="T123"/>
      <c r="U123"/>
      <c r="V123">
        <v>-1.3</v>
      </c>
      <c r="W123">
        <v>0</v>
      </c>
    </row>
    <row r="124" spans="1:23" ht="12.75" customHeight="1">
      <c r="A124" t="s">
        <v>255</v>
      </c>
      <c r="B124" t="s">
        <v>364</v>
      </c>
      <c r="C124" s="21">
        <v>375</v>
      </c>
      <c r="D124" t="s">
        <v>306</v>
      </c>
      <c r="E124" t="s">
        <v>396</v>
      </c>
      <c r="F124" t="s">
        <v>339</v>
      </c>
      <c r="G124"/>
      <c r="H124"/>
      <c r="I124" t="s">
        <v>89</v>
      </c>
      <c r="J124" t="s">
        <v>89</v>
      </c>
      <c r="K124"/>
      <c r="L124"/>
      <c r="M124" t="s">
        <v>89</v>
      </c>
      <c r="N124" t="s">
        <v>89</v>
      </c>
      <c r="O124"/>
      <c r="P124"/>
      <c r="Q124"/>
      <c r="R124" t="s">
        <v>89</v>
      </c>
      <c r="S124" t="s">
        <v>89</v>
      </c>
      <c r="T124"/>
      <c r="U124"/>
      <c r="V124" t="s">
        <v>89</v>
      </c>
      <c r="W124" t="s">
        <v>89</v>
      </c>
    </row>
    <row r="125" spans="2:23" ht="12.75" customHeight="1">
      <c r="B125"/>
      <c r="C125" s="2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75" customHeight="1">
      <c r="A126" t="s">
        <v>286</v>
      </c>
      <c r="B126" t="s">
        <v>364</v>
      </c>
      <c r="C126" s="21">
        <v>340</v>
      </c>
      <c r="D126" t="s">
        <v>306</v>
      </c>
      <c r="E126" t="s">
        <v>397</v>
      </c>
      <c r="F126" t="s">
        <v>340</v>
      </c>
      <c r="G126"/>
      <c r="H126"/>
      <c r="I126"/>
      <c r="J126"/>
      <c r="K126" t="s">
        <v>423</v>
      </c>
      <c r="L126" t="s">
        <v>423</v>
      </c>
      <c r="M126" t="s">
        <v>423</v>
      </c>
      <c r="N126" t="s">
        <v>423</v>
      </c>
      <c r="O126"/>
      <c r="P126"/>
      <c r="Q126"/>
      <c r="R126"/>
      <c r="S126"/>
      <c r="T126" t="s">
        <v>423</v>
      </c>
      <c r="U126" t="s">
        <v>423</v>
      </c>
      <c r="V126" t="s">
        <v>423</v>
      </c>
      <c r="W126" t="s">
        <v>423</v>
      </c>
    </row>
    <row r="127" spans="1:23" ht="12.75" customHeight="1">
      <c r="A127" t="s">
        <v>287</v>
      </c>
      <c r="B127" t="s">
        <v>364</v>
      </c>
      <c r="C127" s="21">
        <v>235</v>
      </c>
      <c r="D127" s="10">
        <v>38443</v>
      </c>
      <c r="E127" t="s">
        <v>398</v>
      </c>
      <c r="F127" t="s">
        <v>341</v>
      </c>
      <c r="G127">
        <v>0.6</v>
      </c>
      <c r="H127">
        <v>1.2</v>
      </c>
      <c r="I127">
        <v>7.5</v>
      </c>
      <c r="J127">
        <v>15.1</v>
      </c>
      <c r="K127"/>
      <c r="L127"/>
      <c r="M127">
        <v>8.1</v>
      </c>
      <c r="N127">
        <v>16.3</v>
      </c>
      <c r="O127"/>
      <c r="P127">
        <v>1.2</v>
      </c>
      <c r="Q127">
        <v>1.2</v>
      </c>
      <c r="R127">
        <v>15.1</v>
      </c>
      <c r="S127">
        <v>15.1</v>
      </c>
      <c r="T127"/>
      <c r="U127"/>
      <c r="V127">
        <v>16.3</v>
      </c>
      <c r="W127">
        <v>16.3</v>
      </c>
    </row>
    <row r="128" spans="1:23" ht="12.75" customHeight="1">
      <c r="A128" t="s">
        <v>288</v>
      </c>
      <c r="B128" t="s">
        <v>364</v>
      </c>
      <c r="C128" s="21">
        <v>338</v>
      </c>
      <c r="D128" t="s">
        <v>306</v>
      </c>
      <c r="E128" t="s">
        <v>399</v>
      </c>
      <c r="F128" t="s">
        <v>342</v>
      </c>
      <c r="G128"/>
      <c r="H128"/>
      <c r="I128" t="s">
        <v>71</v>
      </c>
      <c r="J128" t="s">
        <v>71</v>
      </c>
      <c r="K128"/>
      <c r="L128"/>
      <c r="M128" t="s">
        <v>423</v>
      </c>
      <c r="N128" t="s">
        <v>423</v>
      </c>
      <c r="O128"/>
      <c r="P128"/>
      <c r="Q128"/>
      <c r="R128" t="s">
        <v>71</v>
      </c>
      <c r="S128" t="s">
        <v>71</v>
      </c>
      <c r="T128"/>
      <c r="U128"/>
      <c r="V128" t="s">
        <v>423</v>
      </c>
      <c r="W128" t="s">
        <v>423</v>
      </c>
    </row>
    <row r="129" spans="2:23" ht="12.75" customHeight="1">
      <c r="B129"/>
      <c r="C129" s="2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75" customHeight="1">
      <c r="A130" t="s">
        <v>289</v>
      </c>
      <c r="B130" t="s">
        <v>364</v>
      </c>
      <c r="C130" s="21">
        <v>395</v>
      </c>
      <c r="D130" t="s">
        <v>306</v>
      </c>
      <c r="E130" t="s">
        <v>400</v>
      </c>
      <c r="F130" t="s">
        <v>343</v>
      </c>
      <c r="G130"/>
      <c r="H130"/>
      <c r="I130" t="s">
        <v>71</v>
      </c>
      <c r="J130" t="s">
        <v>71</v>
      </c>
      <c r="K130"/>
      <c r="L130"/>
      <c r="M130" t="s">
        <v>71</v>
      </c>
      <c r="N130" t="s">
        <v>71</v>
      </c>
      <c r="O130"/>
      <c r="P130"/>
      <c r="Q130"/>
      <c r="R130" t="s">
        <v>71</v>
      </c>
      <c r="S130" t="s">
        <v>71</v>
      </c>
      <c r="T130"/>
      <c r="U130"/>
      <c r="V130" t="s">
        <v>71</v>
      </c>
      <c r="W130" t="s">
        <v>71</v>
      </c>
    </row>
    <row r="131" spans="1:23" ht="12.75" customHeight="1">
      <c r="A131" t="s">
        <v>290</v>
      </c>
      <c r="B131" t="s">
        <v>364</v>
      </c>
      <c r="C131" s="21">
        <v>394</v>
      </c>
      <c r="D131" t="s">
        <v>306</v>
      </c>
      <c r="E131" t="s">
        <v>401</v>
      </c>
      <c r="F131" t="s">
        <v>344</v>
      </c>
      <c r="G131"/>
      <c r="H131"/>
      <c r="I131" t="s">
        <v>422</v>
      </c>
      <c r="J131" t="s">
        <v>422</v>
      </c>
      <c r="K131"/>
      <c r="L131"/>
      <c r="M131" t="s">
        <v>422</v>
      </c>
      <c r="N131" t="s">
        <v>422</v>
      </c>
      <c r="O131"/>
      <c r="P131"/>
      <c r="Q131"/>
      <c r="R131" t="s">
        <v>422</v>
      </c>
      <c r="S131" t="s">
        <v>422</v>
      </c>
      <c r="T131"/>
      <c r="U131"/>
      <c r="V131" t="s">
        <v>422</v>
      </c>
      <c r="W131" t="s">
        <v>422</v>
      </c>
    </row>
    <row r="132" spans="1:23" ht="12.75" customHeight="1">
      <c r="A132" t="s">
        <v>291</v>
      </c>
      <c r="B132" t="s">
        <v>364</v>
      </c>
      <c r="C132" s="21">
        <v>400</v>
      </c>
      <c r="D132" t="s">
        <v>306</v>
      </c>
      <c r="E132" t="s">
        <v>402</v>
      </c>
      <c r="F132" t="s">
        <v>345</v>
      </c>
      <c r="G132">
        <v>0.4</v>
      </c>
      <c r="H132">
        <v>0.4</v>
      </c>
      <c r="I132">
        <v>5.3</v>
      </c>
      <c r="J132">
        <v>5.3</v>
      </c>
      <c r="K132"/>
      <c r="L132"/>
      <c r="M132">
        <v>5.7</v>
      </c>
      <c r="N132">
        <v>5.7</v>
      </c>
      <c r="O132"/>
      <c r="P132">
        <v>0.4</v>
      </c>
      <c r="Q132">
        <v>0.4</v>
      </c>
      <c r="R132">
        <v>5.4</v>
      </c>
      <c r="S132">
        <v>5.4</v>
      </c>
      <c r="T132"/>
      <c r="U132"/>
      <c r="V132">
        <v>5.8</v>
      </c>
      <c r="W132">
        <v>5.8</v>
      </c>
    </row>
    <row r="133" spans="2:23" ht="12.75" customHeight="1">
      <c r="B133"/>
      <c r="C133" s="2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75" customHeight="1">
      <c r="A134" t="s">
        <v>292</v>
      </c>
      <c r="B134" t="s">
        <v>364</v>
      </c>
      <c r="C134" s="21">
        <v>353</v>
      </c>
      <c r="D134" t="s">
        <v>306</v>
      </c>
      <c r="E134" t="s">
        <v>403</v>
      </c>
      <c r="F134" t="s">
        <v>346</v>
      </c>
      <c r="G134"/>
      <c r="H134"/>
      <c r="I134"/>
      <c r="J134"/>
      <c r="K134">
        <v>-0.1</v>
      </c>
      <c r="L134">
        <v>-0.1</v>
      </c>
      <c r="M134">
        <v>-0.1</v>
      </c>
      <c r="N134">
        <v>-0.1</v>
      </c>
      <c r="O134"/>
      <c r="P134"/>
      <c r="Q134"/>
      <c r="R134"/>
      <c r="S134"/>
      <c r="T134">
        <v>-0.1</v>
      </c>
      <c r="U134">
        <v>-0.1</v>
      </c>
      <c r="V134">
        <v>-0.1</v>
      </c>
      <c r="W134">
        <v>-0.1</v>
      </c>
    </row>
    <row r="135" spans="1:23" ht="12.75" customHeight="1">
      <c r="A135" t="s">
        <v>255</v>
      </c>
      <c r="B135" t="s">
        <v>364</v>
      </c>
      <c r="C135" s="21">
        <v>385</v>
      </c>
      <c r="D135" t="s">
        <v>306</v>
      </c>
      <c r="E135" t="s">
        <v>404</v>
      </c>
      <c r="F135" t="s">
        <v>348</v>
      </c>
      <c r="G135"/>
      <c r="H135"/>
      <c r="I135"/>
      <c r="J135"/>
      <c r="K135">
        <v>0</v>
      </c>
      <c r="L135" t="s">
        <v>71</v>
      </c>
      <c r="M135">
        <v>0</v>
      </c>
      <c r="N135" t="s">
        <v>71</v>
      </c>
      <c r="O135"/>
      <c r="P135"/>
      <c r="Q135"/>
      <c r="R135"/>
      <c r="S135"/>
      <c r="T135">
        <v>0</v>
      </c>
      <c r="U135" t="s">
        <v>71</v>
      </c>
      <c r="V135">
        <v>0</v>
      </c>
      <c r="W135" t="s">
        <v>71</v>
      </c>
    </row>
    <row r="136" spans="1:23" ht="12.75" customHeight="1">
      <c r="A136" t="s">
        <v>294</v>
      </c>
      <c r="B136" t="s">
        <v>364</v>
      </c>
      <c r="C136" s="21">
        <v>359</v>
      </c>
      <c r="D136" t="s">
        <v>306</v>
      </c>
      <c r="E136" t="s">
        <v>425</v>
      </c>
      <c r="F136" t="s">
        <v>349</v>
      </c>
      <c r="G136">
        <v>0.2</v>
      </c>
      <c r="H136" t="s">
        <v>422</v>
      </c>
      <c r="I136">
        <v>2.9</v>
      </c>
      <c r="J136">
        <v>0.9</v>
      </c>
      <c r="K136">
        <v>1.2</v>
      </c>
      <c r="L136">
        <v>1.2</v>
      </c>
      <c r="M136">
        <v>4.3</v>
      </c>
      <c r="N136">
        <v>2.1</v>
      </c>
      <c r="O136"/>
      <c r="P136" t="s">
        <v>422</v>
      </c>
      <c r="Q136" t="s">
        <v>422</v>
      </c>
      <c r="R136">
        <v>0.5</v>
      </c>
      <c r="S136">
        <v>0.9</v>
      </c>
      <c r="T136">
        <v>1.2</v>
      </c>
      <c r="U136">
        <v>1.2</v>
      </c>
      <c r="V136">
        <v>1.7</v>
      </c>
      <c r="W136">
        <v>2.1</v>
      </c>
    </row>
    <row r="137" spans="2:23" ht="12.75" customHeight="1">
      <c r="B137"/>
      <c r="C137" s="2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75" customHeight="1">
      <c r="A138" t="s">
        <v>255</v>
      </c>
      <c r="B138" t="s">
        <v>364</v>
      </c>
      <c r="C138" s="21">
        <v>383</v>
      </c>
      <c r="D138" t="s">
        <v>306</v>
      </c>
      <c r="E138" t="s">
        <v>405</v>
      </c>
      <c r="F138" t="s">
        <v>350</v>
      </c>
      <c r="G138"/>
      <c r="H138"/>
      <c r="I138"/>
      <c r="J138"/>
      <c r="K138" t="s">
        <v>71</v>
      </c>
      <c r="L138" t="s">
        <v>71</v>
      </c>
      <c r="M138" t="s">
        <v>71</v>
      </c>
      <c r="N138" t="s">
        <v>71</v>
      </c>
      <c r="O138"/>
      <c r="P138"/>
      <c r="Q138"/>
      <c r="R138"/>
      <c r="S138"/>
      <c r="T138" t="s">
        <v>71</v>
      </c>
      <c r="U138" t="s">
        <v>71</v>
      </c>
      <c r="V138" t="s">
        <v>71</v>
      </c>
      <c r="W138" t="s">
        <v>71</v>
      </c>
    </row>
    <row r="139" spans="1:23" ht="12.75" customHeight="1">
      <c r="A139" t="s">
        <v>295</v>
      </c>
      <c r="B139" t="s">
        <v>364</v>
      </c>
      <c r="C139" s="21">
        <v>391</v>
      </c>
      <c r="D139" t="s">
        <v>306</v>
      </c>
      <c r="E139" t="s">
        <v>406</v>
      </c>
      <c r="F139" t="s">
        <v>351</v>
      </c>
      <c r="G139"/>
      <c r="H139"/>
      <c r="I139" t="s">
        <v>89</v>
      </c>
      <c r="J139" t="s">
        <v>89</v>
      </c>
      <c r="K139"/>
      <c r="L139"/>
      <c r="M139" t="s">
        <v>89</v>
      </c>
      <c r="N139" t="s">
        <v>89</v>
      </c>
      <c r="O139"/>
      <c r="P139"/>
      <c r="Q139"/>
      <c r="R139" t="s">
        <v>89</v>
      </c>
      <c r="S139" t="s">
        <v>89</v>
      </c>
      <c r="T139"/>
      <c r="U139"/>
      <c r="V139" t="s">
        <v>89</v>
      </c>
      <c r="W139" t="s">
        <v>89</v>
      </c>
    </row>
    <row r="140" spans="2:23" ht="12.75" customHeight="1">
      <c r="B140"/>
      <c r="C140" s="2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75" customHeight="1">
      <c r="A141" t="s">
        <v>258</v>
      </c>
      <c r="B141" t="s">
        <v>364</v>
      </c>
      <c r="C141" s="21">
        <v>349</v>
      </c>
      <c r="D141" t="s">
        <v>306</v>
      </c>
      <c r="E141" t="s">
        <v>407</v>
      </c>
      <c r="F141" t="s">
        <v>311</v>
      </c>
      <c r="G141"/>
      <c r="H141"/>
      <c r="I141" t="s">
        <v>421</v>
      </c>
      <c r="J141" t="s">
        <v>421</v>
      </c>
      <c r="K141" t="s">
        <v>71</v>
      </c>
      <c r="L141" t="s">
        <v>71</v>
      </c>
      <c r="M141">
        <v>0</v>
      </c>
      <c r="N141">
        <v>0</v>
      </c>
      <c r="O141"/>
      <c r="P141"/>
      <c r="Q141"/>
      <c r="R141" t="s">
        <v>421</v>
      </c>
      <c r="S141" t="s">
        <v>421</v>
      </c>
      <c r="T141" t="s">
        <v>71</v>
      </c>
      <c r="U141" t="s">
        <v>71</v>
      </c>
      <c r="V141">
        <v>0</v>
      </c>
      <c r="W141">
        <v>0</v>
      </c>
    </row>
    <row r="142" spans="1:23" ht="12.75" customHeight="1">
      <c r="A142" t="s">
        <v>255</v>
      </c>
      <c r="B142" t="s">
        <v>364</v>
      </c>
      <c r="C142" s="21">
        <v>392</v>
      </c>
      <c r="D142" t="s">
        <v>306</v>
      </c>
      <c r="E142" t="s">
        <v>408</v>
      </c>
      <c r="F142" t="s">
        <v>352</v>
      </c>
      <c r="G142">
        <v>0.1</v>
      </c>
      <c r="H142">
        <v>0.1</v>
      </c>
      <c r="I142">
        <v>0.7</v>
      </c>
      <c r="J142">
        <v>0.7</v>
      </c>
      <c r="K142"/>
      <c r="L142"/>
      <c r="M142">
        <v>0.8</v>
      </c>
      <c r="N142">
        <v>0.8</v>
      </c>
      <c r="O142"/>
      <c r="P142">
        <v>0.1</v>
      </c>
      <c r="Q142">
        <v>0.1</v>
      </c>
      <c r="R142">
        <v>0.7</v>
      </c>
      <c r="S142">
        <v>0.7</v>
      </c>
      <c r="T142"/>
      <c r="U142"/>
      <c r="V142">
        <v>0.8</v>
      </c>
      <c r="W142">
        <v>0.8</v>
      </c>
    </row>
    <row r="143" spans="2:23" ht="12.75" customHeight="1">
      <c r="B143"/>
      <c r="C143" s="2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2:23" ht="12.75" customHeight="1">
      <c r="B144" s="2" t="s">
        <v>45</v>
      </c>
      <c r="C144" s="37">
        <v>301</v>
      </c>
      <c r="D144" s="38">
        <v>38464</v>
      </c>
      <c r="E144" s="36" t="s">
        <v>229</v>
      </c>
      <c r="F144" s="36" t="s">
        <v>228</v>
      </c>
      <c r="G144" s="13">
        <v>0.6</v>
      </c>
      <c r="H144" s="30">
        <v>0.6</v>
      </c>
      <c r="I144" s="30">
        <v>0</v>
      </c>
      <c r="J144" s="30">
        <v>0</v>
      </c>
      <c r="K144" s="30">
        <v>0</v>
      </c>
      <c r="L144" s="30">
        <v>0</v>
      </c>
      <c r="M144" s="27">
        <f>G144+I144+K144</f>
        <v>0.6</v>
      </c>
      <c r="N144" s="27">
        <f>H144+J144+L144</f>
        <v>0.6</v>
      </c>
      <c r="O144" s="27"/>
      <c r="P144" s="13">
        <v>0.6</v>
      </c>
      <c r="Q144" s="30">
        <v>0.6</v>
      </c>
      <c r="R144" s="30">
        <v>0</v>
      </c>
      <c r="S144" s="30">
        <v>0</v>
      </c>
      <c r="T144" s="30">
        <v>0</v>
      </c>
      <c r="U144" s="30">
        <v>0</v>
      </c>
      <c r="V144" s="27">
        <f>P144+R144+T144</f>
        <v>0.6</v>
      </c>
      <c r="W144" s="27">
        <f>Q144+S144+U144</f>
        <v>0.6</v>
      </c>
    </row>
    <row r="145" spans="2:23" ht="12.75" customHeight="1">
      <c r="B145" s="2" t="s">
        <v>45</v>
      </c>
      <c r="C145" s="21">
        <v>140</v>
      </c>
      <c r="D145" s="10">
        <v>38422</v>
      </c>
      <c r="E145" s="2" t="s">
        <v>110</v>
      </c>
      <c r="F145" t="s">
        <v>109</v>
      </c>
      <c r="G145" s="30" t="s">
        <v>71</v>
      </c>
      <c r="H145" s="30" t="s">
        <v>71</v>
      </c>
      <c r="I145" s="30" t="s">
        <v>71</v>
      </c>
      <c r="J145" s="30" t="s">
        <v>71</v>
      </c>
      <c r="K145" s="30" t="s">
        <v>71</v>
      </c>
      <c r="L145" s="30" t="s">
        <v>71</v>
      </c>
      <c r="M145" s="30" t="s">
        <v>71</v>
      </c>
      <c r="N145" s="30" t="s">
        <v>71</v>
      </c>
      <c r="O145" s="27"/>
      <c r="P145" s="30" t="s">
        <v>71</v>
      </c>
      <c r="Q145" s="30" t="s">
        <v>71</v>
      </c>
      <c r="R145" s="30" t="s">
        <v>71</v>
      </c>
      <c r="S145" s="30" t="s">
        <v>71</v>
      </c>
      <c r="T145" s="30" t="s">
        <v>71</v>
      </c>
      <c r="U145" s="30" t="s">
        <v>71</v>
      </c>
      <c r="V145" s="30" t="s">
        <v>71</v>
      </c>
      <c r="W145" s="30" t="s">
        <v>71</v>
      </c>
    </row>
    <row r="146" spans="2:23" ht="12.75" customHeight="1">
      <c r="B146" s="2"/>
      <c r="C146" s="21"/>
      <c r="F146"/>
      <c r="G146" s="30"/>
      <c r="H146" s="30"/>
      <c r="I146" s="30"/>
      <c r="J146" s="30"/>
      <c r="K146" s="30"/>
      <c r="L146" s="30"/>
      <c r="M146" s="30"/>
      <c r="N146" s="30"/>
      <c r="O146" s="27"/>
      <c r="P146" s="30"/>
      <c r="Q146" s="30"/>
      <c r="R146" s="30"/>
      <c r="S146" s="30"/>
      <c r="T146" s="30"/>
      <c r="U146" s="30"/>
      <c r="V146" s="30"/>
      <c r="W146" s="30"/>
    </row>
    <row r="147" spans="1:23" ht="12.75" customHeight="1">
      <c r="A147" t="s">
        <v>297</v>
      </c>
      <c r="B147" t="s">
        <v>45</v>
      </c>
      <c r="C147" s="21">
        <v>339</v>
      </c>
      <c r="D147" t="s">
        <v>306</v>
      </c>
      <c r="E147" t="s">
        <v>410</v>
      </c>
      <c r="F147" t="s">
        <v>354</v>
      </c>
      <c r="G147">
        <v>0</v>
      </c>
      <c r="H147">
        <v>0</v>
      </c>
      <c r="I147"/>
      <c r="J147"/>
      <c r="K147"/>
      <c r="L147"/>
      <c r="M147">
        <v>0</v>
      </c>
      <c r="N147">
        <v>0</v>
      </c>
      <c r="O147"/>
      <c r="P147">
        <v>0</v>
      </c>
      <c r="Q147">
        <v>0</v>
      </c>
      <c r="R147"/>
      <c r="S147"/>
      <c r="T147"/>
      <c r="U147"/>
      <c r="V147">
        <v>0</v>
      </c>
      <c r="W147">
        <v>0</v>
      </c>
    </row>
    <row r="148" spans="2:23" ht="12.75" customHeight="1">
      <c r="B148" s="2" t="s">
        <v>45</v>
      </c>
      <c r="C148" s="21">
        <v>55</v>
      </c>
      <c r="D148" s="22">
        <v>38397</v>
      </c>
      <c r="E148" s="2" t="s">
        <v>52</v>
      </c>
      <c r="F148" s="24" t="s">
        <v>57</v>
      </c>
      <c r="G148" s="20">
        <v>0</v>
      </c>
      <c r="H148" s="20">
        <v>0</v>
      </c>
      <c r="I148" s="23">
        <v>0</v>
      </c>
      <c r="J148" s="23">
        <v>0</v>
      </c>
      <c r="K148" s="20">
        <v>0</v>
      </c>
      <c r="L148" s="20">
        <v>0</v>
      </c>
      <c r="M148" s="20">
        <f aca="true" t="shared" si="8" ref="M148:N153">G148+I148+K148</f>
        <v>0</v>
      </c>
      <c r="N148" s="20">
        <f t="shared" si="8"/>
        <v>0</v>
      </c>
      <c r="O148" s="20"/>
      <c r="P148" s="20">
        <v>0</v>
      </c>
      <c r="Q148" s="20">
        <v>0</v>
      </c>
      <c r="R148" s="23">
        <v>0</v>
      </c>
      <c r="S148" s="23">
        <v>0</v>
      </c>
      <c r="T148" s="20">
        <v>0</v>
      </c>
      <c r="U148" s="20">
        <v>0</v>
      </c>
      <c r="V148" s="20">
        <f aca="true" t="shared" si="9" ref="V148:W153">P148+R148+T148</f>
        <v>0</v>
      </c>
      <c r="W148" s="20">
        <f t="shared" si="9"/>
        <v>0</v>
      </c>
    </row>
    <row r="149" spans="2:23" ht="12.75" customHeight="1">
      <c r="B149" s="2"/>
      <c r="C149" s="21"/>
      <c r="D149" s="22"/>
      <c r="F149" s="24"/>
      <c r="G149" s="20"/>
      <c r="H149" s="20"/>
      <c r="I149" s="23"/>
      <c r="J149" s="23"/>
      <c r="K149" s="20"/>
      <c r="L149" s="20"/>
      <c r="M149" s="20"/>
      <c r="N149" s="20"/>
      <c r="O149" s="20"/>
      <c r="P149" s="20"/>
      <c r="Q149" s="20"/>
      <c r="R149" s="23"/>
      <c r="S149" s="23"/>
      <c r="T149" s="20"/>
      <c r="U149" s="20"/>
      <c r="V149" s="20"/>
      <c r="W149" s="20"/>
    </row>
    <row r="150" spans="2:23" ht="12.75" customHeight="1">
      <c r="B150" s="2" t="s">
        <v>46</v>
      </c>
      <c r="C150" s="21">
        <v>44</v>
      </c>
      <c r="D150" s="22">
        <v>38397</v>
      </c>
      <c r="E150" s="2" t="s">
        <v>53</v>
      </c>
      <c r="F150" s="2" t="s">
        <v>58</v>
      </c>
      <c r="G150" s="23" t="s">
        <v>41</v>
      </c>
      <c r="H150" s="23" t="s">
        <v>41</v>
      </c>
      <c r="I150" s="20">
        <v>-0.4</v>
      </c>
      <c r="J150" s="20">
        <v>-0.4</v>
      </c>
      <c r="K150" s="20">
        <v>0</v>
      </c>
      <c r="L150" s="20">
        <v>0</v>
      </c>
      <c r="M150" s="20">
        <f t="shared" si="8"/>
        <v>-0.4</v>
      </c>
      <c r="N150" s="20">
        <f t="shared" si="8"/>
        <v>-0.4</v>
      </c>
      <c r="O150" s="20"/>
      <c r="P150" s="23" t="s">
        <v>41</v>
      </c>
      <c r="Q150" s="23" t="s">
        <v>41</v>
      </c>
      <c r="R150" s="20">
        <v>-0.4</v>
      </c>
      <c r="S150" s="20">
        <v>-0.4</v>
      </c>
      <c r="T150" s="20">
        <v>0</v>
      </c>
      <c r="U150" s="20">
        <v>0</v>
      </c>
      <c r="V150" s="20">
        <f t="shared" si="9"/>
        <v>-0.4</v>
      </c>
      <c r="W150" s="20">
        <f t="shared" si="9"/>
        <v>-0.4</v>
      </c>
    </row>
    <row r="151" spans="2:23" ht="13.5" customHeight="1">
      <c r="B151" s="2"/>
      <c r="C151" s="21"/>
      <c r="D151" s="22"/>
      <c r="F151" s="2"/>
      <c r="G151" s="23"/>
      <c r="H151" s="23"/>
      <c r="I151" s="20"/>
      <c r="J151" s="20"/>
      <c r="K151" s="20"/>
      <c r="L151" s="20"/>
      <c r="M151" s="20"/>
      <c r="N151" s="20"/>
      <c r="O151" s="20"/>
      <c r="P151" s="23"/>
      <c r="Q151" s="23"/>
      <c r="R151" s="20"/>
      <c r="S151" s="20"/>
      <c r="T151" s="20"/>
      <c r="U151" s="20"/>
      <c r="V151" s="20"/>
      <c r="W151" s="20"/>
    </row>
    <row r="152" spans="2:23" ht="12.75" customHeight="1">
      <c r="B152" s="2" t="s">
        <v>22</v>
      </c>
      <c r="C152" s="7">
        <v>249</v>
      </c>
      <c r="D152" s="10">
        <v>38449</v>
      </c>
      <c r="E152" s="2" t="s">
        <v>195</v>
      </c>
      <c r="F152" s="28" t="s">
        <v>197</v>
      </c>
      <c r="G152" s="27">
        <v>-3.3</v>
      </c>
      <c r="H152" s="27">
        <v>0</v>
      </c>
      <c r="I152" s="23" t="s">
        <v>41</v>
      </c>
      <c r="J152" s="23" t="s">
        <v>41</v>
      </c>
      <c r="K152" s="27">
        <v>-0.7</v>
      </c>
      <c r="L152" s="27">
        <v>0</v>
      </c>
      <c r="M152" s="27">
        <f t="shared" si="8"/>
        <v>-4</v>
      </c>
      <c r="N152" s="27">
        <f t="shared" si="8"/>
        <v>0</v>
      </c>
      <c r="O152" s="27"/>
      <c r="P152" s="27">
        <v>-3.6</v>
      </c>
      <c r="Q152" s="27">
        <v>0</v>
      </c>
      <c r="R152" s="23" t="s">
        <v>41</v>
      </c>
      <c r="S152" s="23" t="s">
        <v>41</v>
      </c>
      <c r="T152" s="27">
        <v>-0.7</v>
      </c>
      <c r="U152" s="27">
        <v>0</v>
      </c>
      <c r="V152" s="27">
        <f t="shared" si="9"/>
        <v>-4.3</v>
      </c>
      <c r="W152" s="27">
        <f t="shared" si="9"/>
        <v>0</v>
      </c>
    </row>
    <row r="153" spans="2:23" ht="12.75" customHeight="1">
      <c r="B153" s="2" t="s">
        <v>22</v>
      </c>
      <c r="C153" s="7">
        <v>249</v>
      </c>
      <c r="D153" s="10">
        <v>38449</v>
      </c>
      <c r="E153" s="2" t="s">
        <v>196</v>
      </c>
      <c r="F153" s="2" t="s">
        <v>198</v>
      </c>
      <c r="G153" s="23" t="s">
        <v>41</v>
      </c>
      <c r="H153" s="27">
        <v>0</v>
      </c>
      <c r="I153" s="23" t="s">
        <v>41</v>
      </c>
      <c r="J153" s="23">
        <v>0</v>
      </c>
      <c r="K153" s="23" t="s">
        <v>41</v>
      </c>
      <c r="L153" s="23">
        <v>0</v>
      </c>
      <c r="M153" s="27">
        <f t="shared" si="8"/>
        <v>0</v>
      </c>
      <c r="N153" s="27">
        <f t="shared" si="8"/>
        <v>0</v>
      </c>
      <c r="O153" s="27"/>
      <c r="P153" s="23">
        <v>-0.1</v>
      </c>
      <c r="Q153" s="27">
        <v>0</v>
      </c>
      <c r="R153" s="23" t="s">
        <v>41</v>
      </c>
      <c r="S153" s="23">
        <v>0</v>
      </c>
      <c r="T153" s="23" t="s">
        <v>41</v>
      </c>
      <c r="U153" s="23">
        <v>0</v>
      </c>
      <c r="V153" s="27">
        <f t="shared" si="9"/>
        <v>-0.1</v>
      </c>
      <c r="W153" s="27">
        <f t="shared" si="9"/>
        <v>0</v>
      </c>
    </row>
    <row r="154" spans="1:23" ht="12.75" customHeight="1">
      <c r="A154" t="s">
        <v>298</v>
      </c>
      <c r="B154" s="2" t="s">
        <v>22</v>
      </c>
      <c r="C154" s="21">
        <v>197</v>
      </c>
      <c r="D154" s="10">
        <v>38429</v>
      </c>
      <c r="E154" t="s">
        <v>411</v>
      </c>
      <c r="F154" t="s">
        <v>355</v>
      </c>
      <c r="G154">
        <v>-0.8</v>
      </c>
      <c r="H154">
        <v>-0.9</v>
      </c>
      <c r="I154" t="s">
        <v>41</v>
      </c>
      <c r="J154" t="s">
        <v>41</v>
      </c>
      <c r="K154">
        <v>-0.2</v>
      </c>
      <c r="L154">
        <v>-0.2</v>
      </c>
      <c r="M154">
        <v>-1</v>
      </c>
      <c r="N154">
        <v>-1.1</v>
      </c>
      <c r="O154"/>
      <c r="P154">
        <v>-0.9</v>
      </c>
      <c r="Q154">
        <v>-0.9</v>
      </c>
      <c r="R154" t="s">
        <v>41</v>
      </c>
      <c r="S154" t="s">
        <v>41</v>
      </c>
      <c r="T154">
        <v>-0.2</v>
      </c>
      <c r="U154">
        <v>-0.2</v>
      </c>
      <c r="V154">
        <v>-1.1</v>
      </c>
      <c r="W154">
        <v>-1.1</v>
      </c>
    </row>
    <row r="155" spans="2:23" ht="12.75" customHeight="1">
      <c r="B155" s="2"/>
      <c r="C155" s="21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75" customHeight="1">
      <c r="A156" t="s">
        <v>298</v>
      </c>
      <c r="B156" s="2" t="s">
        <v>22</v>
      </c>
      <c r="C156" s="21">
        <v>79</v>
      </c>
      <c r="D156" s="22">
        <v>38401</v>
      </c>
      <c r="E156" t="s">
        <v>412</v>
      </c>
      <c r="F156" t="s">
        <v>355</v>
      </c>
      <c r="G156">
        <v>-6.9</v>
      </c>
      <c r="H156">
        <v>-7.5</v>
      </c>
      <c r="I156" t="s">
        <v>41</v>
      </c>
      <c r="J156" t="s">
        <v>41</v>
      </c>
      <c r="K156">
        <v>-1.4</v>
      </c>
      <c r="L156">
        <v>-1.6</v>
      </c>
      <c r="M156">
        <v>-8.3</v>
      </c>
      <c r="N156">
        <v>-9.1</v>
      </c>
      <c r="O156"/>
      <c r="P156">
        <v>-7.9</v>
      </c>
      <c r="Q156">
        <v>-7.9</v>
      </c>
      <c r="R156" t="s">
        <v>41</v>
      </c>
      <c r="S156" t="s">
        <v>41</v>
      </c>
      <c r="T156">
        <v>-1.7</v>
      </c>
      <c r="U156">
        <v>-1.7</v>
      </c>
      <c r="V156">
        <v>-9.6</v>
      </c>
      <c r="W156">
        <v>-9.6</v>
      </c>
    </row>
    <row r="157" spans="1:23" ht="12.75" customHeight="1">
      <c r="A157" t="s">
        <v>298</v>
      </c>
      <c r="B157" s="2" t="s">
        <v>22</v>
      </c>
      <c r="C157" s="21">
        <v>87</v>
      </c>
      <c r="D157" s="22">
        <v>38408</v>
      </c>
      <c r="E157" t="s">
        <v>413</v>
      </c>
      <c r="F157" t="s">
        <v>355</v>
      </c>
      <c r="G157">
        <v>-1.6</v>
      </c>
      <c r="H157">
        <v>-1.7</v>
      </c>
      <c r="I157" t="s">
        <v>41</v>
      </c>
      <c r="J157" t="s">
        <v>41</v>
      </c>
      <c r="K157">
        <v>-0.3</v>
      </c>
      <c r="L157">
        <v>-0.3</v>
      </c>
      <c r="M157">
        <v>-1.9</v>
      </c>
      <c r="N157">
        <v>-2</v>
      </c>
      <c r="O157"/>
      <c r="P157">
        <v>-1.8</v>
      </c>
      <c r="Q157">
        <v>-1.8</v>
      </c>
      <c r="R157" t="s">
        <v>41</v>
      </c>
      <c r="S157" t="s">
        <v>41</v>
      </c>
      <c r="T157">
        <v>-0.3</v>
      </c>
      <c r="U157">
        <v>-0.3</v>
      </c>
      <c r="V157">
        <v>-2.1</v>
      </c>
      <c r="W157">
        <v>-2.1</v>
      </c>
    </row>
    <row r="158" spans="2:23" ht="12.75" customHeight="1">
      <c r="B158" t="s">
        <v>22</v>
      </c>
      <c r="C158" s="7">
        <v>279</v>
      </c>
      <c r="D158" s="10">
        <v>38457</v>
      </c>
      <c r="E158" t="s">
        <v>211</v>
      </c>
      <c r="F158" t="s">
        <v>210</v>
      </c>
      <c r="G158" s="23">
        <v>-22.1</v>
      </c>
      <c r="H158" s="27">
        <v>-22.1</v>
      </c>
      <c r="I158" s="23">
        <v>-0.1</v>
      </c>
      <c r="J158" s="23">
        <v>-0.1</v>
      </c>
      <c r="K158" s="23">
        <v>-4.7</v>
      </c>
      <c r="L158" s="23">
        <v>-4.7</v>
      </c>
      <c r="M158" s="27">
        <f aca="true" t="shared" si="10" ref="M158:M169">G158+I158+K158</f>
        <v>-26.900000000000002</v>
      </c>
      <c r="N158" s="27">
        <f aca="true" t="shared" si="11" ref="N158:N169">H158+J158+L158</f>
        <v>-26.900000000000002</v>
      </c>
      <c r="O158" s="27"/>
      <c r="P158" s="23">
        <v>-23</v>
      </c>
      <c r="Q158" s="27">
        <v>-23</v>
      </c>
      <c r="R158" s="23">
        <v>-0.1</v>
      </c>
      <c r="S158" s="23">
        <v>-0.1</v>
      </c>
      <c r="T158" s="23">
        <v>-4.7</v>
      </c>
      <c r="U158" s="23">
        <v>-4.7</v>
      </c>
      <c r="V158" s="27">
        <f aca="true" t="shared" si="12" ref="V158:V169">P158+R158+T158</f>
        <v>-27.8</v>
      </c>
      <c r="W158" s="27">
        <f aca="true" t="shared" si="13" ref="W158:W169">Q158+S158+U158</f>
        <v>-27.8</v>
      </c>
    </row>
    <row r="159" spans="2:23" ht="12.75" customHeight="1">
      <c r="B159"/>
      <c r="E159"/>
      <c r="F159"/>
      <c r="G159" s="23"/>
      <c r="H159" s="27"/>
      <c r="I159" s="23"/>
      <c r="J159" s="23"/>
      <c r="K159" s="23"/>
      <c r="L159" s="23"/>
      <c r="M159" s="27"/>
      <c r="N159" s="27"/>
      <c r="O159" s="27"/>
      <c r="P159" s="23"/>
      <c r="Q159" s="27"/>
      <c r="R159" s="23"/>
      <c r="S159" s="23"/>
      <c r="T159" s="23"/>
      <c r="U159" s="23"/>
      <c r="V159" s="27"/>
      <c r="W159" s="27"/>
    </row>
    <row r="160" spans="2:23" ht="12.75" customHeight="1">
      <c r="B160" s="33" t="s">
        <v>22</v>
      </c>
      <c r="C160" s="21">
        <v>316</v>
      </c>
      <c r="D160" s="34">
        <v>38464</v>
      </c>
      <c r="E160" s="33" t="s">
        <v>240</v>
      </c>
      <c r="F160" s="33" t="s">
        <v>230</v>
      </c>
      <c r="G160" s="41">
        <v>-2</v>
      </c>
      <c r="H160" s="23">
        <v>0</v>
      </c>
      <c r="I160" s="23">
        <v>0</v>
      </c>
      <c r="J160" s="23">
        <v>0</v>
      </c>
      <c r="K160" s="23">
        <v>2</v>
      </c>
      <c r="L160" s="23">
        <v>0</v>
      </c>
      <c r="M160" s="32">
        <f t="shared" si="10"/>
        <v>0</v>
      </c>
      <c r="N160" s="32">
        <f t="shared" si="11"/>
        <v>0</v>
      </c>
      <c r="O160" s="32"/>
      <c r="P160" s="23">
        <v>-2.8</v>
      </c>
      <c r="Q160" s="23">
        <v>0</v>
      </c>
      <c r="R160" s="23">
        <v>0</v>
      </c>
      <c r="S160" s="23">
        <v>0</v>
      </c>
      <c r="T160" s="23">
        <v>2.8</v>
      </c>
      <c r="U160" s="23">
        <v>0</v>
      </c>
      <c r="V160" s="32">
        <f t="shared" si="12"/>
        <v>0</v>
      </c>
      <c r="W160" s="32">
        <f t="shared" si="13"/>
        <v>0</v>
      </c>
    </row>
    <row r="161" spans="2:23" ht="14.25" customHeight="1">
      <c r="B161" s="33" t="s">
        <v>22</v>
      </c>
      <c r="C161" s="21">
        <v>318</v>
      </c>
      <c r="D161" s="34">
        <v>38464</v>
      </c>
      <c r="E161" s="33" t="s">
        <v>241</v>
      </c>
      <c r="F161" s="33" t="s">
        <v>242</v>
      </c>
      <c r="G161" s="41">
        <v>-1.9</v>
      </c>
      <c r="H161" s="23">
        <v>0</v>
      </c>
      <c r="I161" s="23">
        <v>0</v>
      </c>
      <c r="J161" s="23">
        <v>0</v>
      </c>
      <c r="K161" s="23">
        <v>1.9</v>
      </c>
      <c r="L161" s="23">
        <v>0</v>
      </c>
      <c r="M161" s="32">
        <f t="shared" si="10"/>
        <v>0</v>
      </c>
      <c r="N161" s="32">
        <f t="shared" si="11"/>
        <v>0</v>
      </c>
      <c r="O161" s="32"/>
      <c r="P161" s="23">
        <v>-2.6</v>
      </c>
      <c r="Q161" s="23">
        <v>0</v>
      </c>
      <c r="R161" s="23">
        <v>0</v>
      </c>
      <c r="S161" s="23">
        <v>0</v>
      </c>
      <c r="T161" s="23">
        <v>2.6</v>
      </c>
      <c r="U161" s="23">
        <v>0</v>
      </c>
      <c r="V161" s="32">
        <f t="shared" si="12"/>
        <v>0</v>
      </c>
      <c r="W161" s="32">
        <f t="shared" si="13"/>
        <v>0</v>
      </c>
    </row>
    <row r="162" spans="2:23" ht="25.5" customHeight="1">
      <c r="B162" s="2" t="s">
        <v>22</v>
      </c>
      <c r="C162" s="21">
        <v>48</v>
      </c>
      <c r="D162" s="22">
        <v>38397</v>
      </c>
      <c r="E162" s="2" t="s">
        <v>60</v>
      </c>
      <c r="F162" s="24" t="s">
        <v>59</v>
      </c>
      <c r="G162" s="20">
        <v>-2.5</v>
      </c>
      <c r="H162" s="20">
        <v>-3.3</v>
      </c>
      <c r="I162" s="20">
        <v>0</v>
      </c>
      <c r="J162" s="20">
        <v>0</v>
      </c>
      <c r="K162" s="20">
        <v>2.5</v>
      </c>
      <c r="L162" s="20">
        <v>3.3</v>
      </c>
      <c r="M162" s="20">
        <f t="shared" si="10"/>
        <v>0</v>
      </c>
      <c r="N162" s="20">
        <f t="shared" si="11"/>
        <v>0</v>
      </c>
      <c r="O162" s="20"/>
      <c r="P162" s="20">
        <v>-3.5</v>
      </c>
      <c r="Q162" s="20">
        <v>-3.5</v>
      </c>
      <c r="R162" s="20">
        <v>0</v>
      </c>
      <c r="S162" s="20">
        <v>0</v>
      </c>
      <c r="T162" s="20">
        <v>3.5</v>
      </c>
      <c r="U162" s="20">
        <v>3.5</v>
      </c>
      <c r="V162" s="20">
        <f t="shared" si="12"/>
        <v>0</v>
      </c>
      <c r="W162" s="20">
        <f t="shared" si="13"/>
        <v>0</v>
      </c>
    </row>
    <row r="163" spans="2:23" ht="12.75" customHeight="1">
      <c r="B163" s="2"/>
      <c r="C163" s="21"/>
      <c r="D163" s="22"/>
      <c r="F163" s="24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2:23" ht="26.25" customHeight="1">
      <c r="B164" s="20" t="s">
        <v>22</v>
      </c>
      <c r="C164" s="21">
        <v>48</v>
      </c>
      <c r="D164" s="25">
        <v>38397</v>
      </c>
      <c r="E164" s="20" t="s">
        <v>61</v>
      </c>
      <c r="F164" s="26" t="s">
        <v>49</v>
      </c>
      <c r="G164" s="20">
        <v>-2.9</v>
      </c>
      <c r="H164" s="20">
        <v>-5.7</v>
      </c>
      <c r="I164" s="20">
        <v>0</v>
      </c>
      <c r="J164" s="20">
        <v>0</v>
      </c>
      <c r="K164" s="20">
        <v>2.4</v>
      </c>
      <c r="L164" s="20">
        <v>3.2</v>
      </c>
      <c r="M164" s="20">
        <f t="shared" si="10"/>
        <v>-0.5</v>
      </c>
      <c r="N164" s="20">
        <f t="shared" si="11"/>
        <v>-2.5</v>
      </c>
      <c r="O164" s="20"/>
      <c r="P164" s="20">
        <v>-5.8</v>
      </c>
      <c r="Q164" s="20">
        <v>-5.8</v>
      </c>
      <c r="R164" s="20">
        <v>0</v>
      </c>
      <c r="S164" s="20">
        <v>0</v>
      </c>
      <c r="T164" s="20">
        <v>3.3</v>
      </c>
      <c r="U164" s="20">
        <v>3.3</v>
      </c>
      <c r="V164" s="20">
        <f t="shared" si="12"/>
        <v>-2.5</v>
      </c>
      <c r="W164" s="20">
        <f t="shared" si="13"/>
        <v>-2.5</v>
      </c>
    </row>
    <row r="165" spans="2:23" ht="26.25" customHeight="1">
      <c r="B165" s="2" t="s">
        <v>22</v>
      </c>
      <c r="C165" s="21">
        <v>48</v>
      </c>
      <c r="D165" s="22">
        <v>38397</v>
      </c>
      <c r="E165" s="2" t="s">
        <v>62</v>
      </c>
      <c r="F165" s="24" t="s">
        <v>50</v>
      </c>
      <c r="G165" s="20">
        <v>-2.4</v>
      </c>
      <c r="H165" s="20">
        <v>-3.2</v>
      </c>
      <c r="I165" s="20">
        <v>0</v>
      </c>
      <c r="J165" s="20">
        <v>0</v>
      </c>
      <c r="K165" s="20">
        <v>2.4</v>
      </c>
      <c r="L165" s="20">
        <v>3.2</v>
      </c>
      <c r="M165" s="20">
        <f t="shared" si="10"/>
        <v>0</v>
      </c>
      <c r="N165" s="20">
        <f t="shared" si="11"/>
        <v>0</v>
      </c>
      <c r="O165" s="20"/>
      <c r="P165" s="20">
        <v>-3.3</v>
      </c>
      <c r="Q165" s="20">
        <v>-3.3</v>
      </c>
      <c r="R165" s="20">
        <v>0</v>
      </c>
      <c r="S165" s="20">
        <v>0</v>
      </c>
      <c r="T165" s="20">
        <v>3.3</v>
      </c>
      <c r="U165" s="20">
        <v>3.3</v>
      </c>
      <c r="V165" s="20">
        <f t="shared" si="12"/>
        <v>0</v>
      </c>
      <c r="W165" s="20">
        <f t="shared" si="13"/>
        <v>0</v>
      </c>
    </row>
    <row r="166" spans="2:23" ht="12.75" customHeight="1">
      <c r="B166" s="6" t="s">
        <v>22</v>
      </c>
      <c r="C166" s="21">
        <v>190</v>
      </c>
      <c r="D166" s="10">
        <v>38429</v>
      </c>
      <c r="E166" t="s">
        <v>132</v>
      </c>
      <c r="F166" t="s">
        <v>125</v>
      </c>
      <c r="G166" s="27">
        <v>0</v>
      </c>
      <c r="H166" s="27">
        <v>-2</v>
      </c>
      <c r="I166" s="27">
        <v>0</v>
      </c>
      <c r="J166" s="23" t="s">
        <v>41</v>
      </c>
      <c r="K166" s="27">
        <v>0</v>
      </c>
      <c r="L166" s="27">
        <v>-0.5</v>
      </c>
      <c r="M166" s="27">
        <f t="shared" si="10"/>
        <v>0</v>
      </c>
      <c r="N166" s="27">
        <f t="shared" si="11"/>
        <v>-2.5</v>
      </c>
      <c r="O166" s="27"/>
      <c r="P166" s="27">
        <v>-4.5</v>
      </c>
      <c r="Q166" s="27">
        <v>-4.5</v>
      </c>
      <c r="R166" s="23" t="s">
        <v>41</v>
      </c>
      <c r="S166" s="23" t="s">
        <v>41</v>
      </c>
      <c r="T166" s="27">
        <v>-0.9</v>
      </c>
      <c r="U166" s="27">
        <v>-0.9</v>
      </c>
      <c r="V166" s="27">
        <f t="shared" si="12"/>
        <v>-5.4</v>
      </c>
      <c r="W166" s="27">
        <f t="shared" si="13"/>
        <v>-5.4</v>
      </c>
    </row>
    <row r="167" spans="3:23" ht="12.75" customHeight="1">
      <c r="C167" s="21"/>
      <c r="E167"/>
      <c r="F167"/>
      <c r="G167" s="27"/>
      <c r="H167" s="27"/>
      <c r="I167" s="27"/>
      <c r="J167" s="23"/>
      <c r="K167" s="27"/>
      <c r="L167" s="27"/>
      <c r="M167" s="27"/>
      <c r="N167" s="27"/>
      <c r="O167" s="27"/>
      <c r="P167" s="27"/>
      <c r="Q167" s="27"/>
      <c r="R167" s="23"/>
      <c r="S167" s="23"/>
      <c r="T167" s="27"/>
      <c r="U167" s="27"/>
      <c r="V167" s="27"/>
      <c r="W167" s="27"/>
    </row>
    <row r="168" spans="2:23" ht="12.75" customHeight="1">
      <c r="B168" s="6" t="s">
        <v>22</v>
      </c>
      <c r="C168" s="21">
        <v>199</v>
      </c>
      <c r="D168" s="10">
        <v>38429</v>
      </c>
      <c r="E168" t="s">
        <v>133</v>
      </c>
      <c r="F168" t="s">
        <v>126</v>
      </c>
      <c r="G168" s="27">
        <v>-1.6</v>
      </c>
      <c r="H168" s="27">
        <v>-1.7</v>
      </c>
      <c r="I168" s="23" t="s">
        <v>41</v>
      </c>
      <c r="J168" s="23" t="s">
        <v>41</v>
      </c>
      <c r="K168" s="27">
        <v>-0.3</v>
      </c>
      <c r="L168" s="27">
        <v>-0.5</v>
      </c>
      <c r="M168" s="27">
        <f t="shared" si="10"/>
        <v>-1.9000000000000001</v>
      </c>
      <c r="N168" s="27">
        <f t="shared" si="11"/>
        <v>-2.2</v>
      </c>
      <c r="O168" s="27"/>
      <c r="P168" s="27">
        <v>-1.9</v>
      </c>
      <c r="Q168" s="27">
        <v>-1.9</v>
      </c>
      <c r="R168" s="23" t="s">
        <v>41</v>
      </c>
      <c r="S168" s="23" t="s">
        <v>41</v>
      </c>
      <c r="T168" s="27">
        <v>-0.5</v>
      </c>
      <c r="U168" s="27">
        <v>-0.5</v>
      </c>
      <c r="V168" s="27">
        <f t="shared" si="12"/>
        <v>-2.4</v>
      </c>
      <c r="W168" s="27">
        <f t="shared" si="13"/>
        <v>-2.4</v>
      </c>
    </row>
    <row r="169" spans="2:23" ht="12.75" customHeight="1">
      <c r="B169" s="6" t="s">
        <v>22</v>
      </c>
      <c r="C169" s="21">
        <v>141</v>
      </c>
      <c r="D169" s="10">
        <v>38422</v>
      </c>
      <c r="E169" s="2" t="s">
        <v>111</v>
      </c>
      <c r="F169" t="s">
        <v>114</v>
      </c>
      <c r="G169" s="27">
        <v>-55.3</v>
      </c>
      <c r="H169" s="27">
        <v>-60.4</v>
      </c>
      <c r="I169" s="27">
        <v>-0.1</v>
      </c>
      <c r="J169" s="27">
        <v>-0.1</v>
      </c>
      <c r="K169" s="27">
        <v>-12.1</v>
      </c>
      <c r="L169" s="27">
        <v>-13.2</v>
      </c>
      <c r="M169" s="27">
        <f t="shared" si="10"/>
        <v>-67.5</v>
      </c>
      <c r="N169" s="27">
        <f t="shared" si="11"/>
        <v>-73.7</v>
      </c>
      <c r="O169" s="27"/>
      <c r="P169" s="27">
        <v>-62.7</v>
      </c>
      <c r="Q169" s="27">
        <v>-62.7</v>
      </c>
      <c r="R169" s="27">
        <v>-0.1</v>
      </c>
      <c r="S169" s="27">
        <v>-0.1</v>
      </c>
      <c r="T169" s="27">
        <v>-13.7</v>
      </c>
      <c r="U169" s="27">
        <v>-13.7</v>
      </c>
      <c r="V169" s="27">
        <f t="shared" si="12"/>
        <v>-76.5</v>
      </c>
      <c r="W169" s="27">
        <f t="shared" si="13"/>
        <v>-76.5</v>
      </c>
    </row>
    <row r="170" spans="1:23" ht="12.75" customHeight="1">
      <c r="A170" t="s">
        <v>303</v>
      </c>
      <c r="B170" t="s">
        <v>22</v>
      </c>
      <c r="C170" s="21">
        <v>372</v>
      </c>
      <c r="D170" t="s">
        <v>306</v>
      </c>
      <c r="E170" t="s">
        <v>417</v>
      </c>
      <c r="F170" t="s">
        <v>360</v>
      </c>
      <c r="G170">
        <v>-0.1</v>
      </c>
      <c r="H170">
        <f>(-0.2)</f>
        <v>-0.2</v>
      </c>
      <c r="I170" t="s">
        <v>41</v>
      </c>
      <c r="J170" t="s">
        <v>41</v>
      </c>
      <c r="K170" t="s">
        <v>41</v>
      </c>
      <c r="L170" t="s">
        <v>41</v>
      </c>
      <c r="M170">
        <f>G170</f>
        <v>-0.1</v>
      </c>
      <c r="N170">
        <f>H170</f>
        <v>-0.2</v>
      </c>
      <c r="O170"/>
      <c r="P170">
        <f>-0.2</f>
        <v>-0.2</v>
      </c>
      <c r="Q170">
        <f>-0.2</f>
        <v>-0.2</v>
      </c>
      <c r="R170" t="s">
        <v>41</v>
      </c>
      <c r="S170" t="s">
        <v>41</v>
      </c>
      <c r="T170" t="s">
        <v>41</v>
      </c>
      <c r="U170" t="s">
        <v>41</v>
      </c>
      <c r="V170">
        <f>P170</f>
        <v>-0.2</v>
      </c>
      <c r="W170">
        <f>Q170</f>
        <v>-0.2</v>
      </c>
    </row>
    <row r="171" spans="2:23" ht="12.75" customHeight="1">
      <c r="B171"/>
      <c r="C171" s="2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2:23" ht="12.75" customHeight="1">
      <c r="B172" s="20" t="s">
        <v>22</v>
      </c>
      <c r="C172" s="21">
        <v>11</v>
      </c>
      <c r="D172" s="25">
        <v>38464</v>
      </c>
      <c r="E172" s="20" t="s">
        <v>29</v>
      </c>
      <c r="F172" s="20" t="s">
        <v>33</v>
      </c>
      <c r="G172" s="23">
        <v>-15</v>
      </c>
      <c r="H172" s="23">
        <v>-15</v>
      </c>
      <c r="I172" s="23">
        <v>0</v>
      </c>
      <c r="J172" s="23">
        <v>0</v>
      </c>
      <c r="K172" s="23">
        <v>15</v>
      </c>
      <c r="L172" s="23">
        <v>15</v>
      </c>
      <c r="M172" s="23">
        <f>G172+I172+K172</f>
        <v>0</v>
      </c>
      <c r="N172" s="23">
        <f>H172+J172+L172</f>
        <v>0</v>
      </c>
      <c r="O172" s="23"/>
      <c r="P172" s="23">
        <v>-15.4</v>
      </c>
      <c r="Q172" s="23">
        <v>-15.4</v>
      </c>
      <c r="R172" s="23">
        <v>0</v>
      </c>
      <c r="S172" s="23">
        <v>0</v>
      </c>
      <c r="T172" s="23">
        <v>15.4</v>
      </c>
      <c r="U172" s="23">
        <v>15.4</v>
      </c>
      <c r="V172" s="23">
        <f>P172+R172+T172</f>
        <v>0</v>
      </c>
      <c r="W172" s="23">
        <f>Q172+S172+U172</f>
        <v>0</v>
      </c>
    </row>
    <row r="173" spans="1:23" ht="12.75" customHeight="1">
      <c r="A173" t="s">
        <v>299</v>
      </c>
      <c r="B173" s="2" t="s">
        <v>22</v>
      </c>
      <c r="C173" s="7">
        <v>270</v>
      </c>
      <c r="D173" s="10">
        <v>38457</v>
      </c>
      <c r="E173" t="s">
        <v>414</v>
      </c>
      <c r="F173" t="s">
        <v>356</v>
      </c>
      <c r="G173">
        <v>-7.9</v>
      </c>
      <c r="H173">
        <v>0</v>
      </c>
      <c r="I173" t="s">
        <v>41</v>
      </c>
      <c r="J173">
        <v>0</v>
      </c>
      <c r="K173">
        <v>-1.7</v>
      </c>
      <c r="L173">
        <v>0</v>
      </c>
      <c r="M173">
        <v>-9.6</v>
      </c>
      <c r="N173">
        <v>0</v>
      </c>
      <c r="O173"/>
      <c r="P173"/>
      <c r="Q173"/>
      <c r="R173"/>
      <c r="S173"/>
      <c r="T173"/>
      <c r="U173"/>
      <c r="V173"/>
      <c r="W173"/>
    </row>
    <row r="174" spans="2:23" ht="12.75" customHeight="1">
      <c r="B174" s="6" t="s">
        <v>22</v>
      </c>
      <c r="C174" s="21">
        <v>203</v>
      </c>
      <c r="D174" s="10">
        <v>38436</v>
      </c>
      <c r="E174" t="s">
        <v>150</v>
      </c>
      <c r="F174" t="s">
        <v>149</v>
      </c>
      <c r="G174" s="30">
        <v>-7.6</v>
      </c>
      <c r="H174" s="30">
        <v>0</v>
      </c>
      <c r="I174" s="23" t="s">
        <v>41</v>
      </c>
      <c r="J174" s="30">
        <v>0</v>
      </c>
      <c r="K174" s="30">
        <v>-1.6</v>
      </c>
      <c r="L174" s="30">
        <v>0</v>
      </c>
      <c r="M174" s="27">
        <f aca="true" t="shared" si="14" ref="M174:N178">G174+I174+K174</f>
        <v>-9.2</v>
      </c>
      <c r="N174" s="27">
        <f t="shared" si="14"/>
        <v>0</v>
      </c>
      <c r="O174" s="27"/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27">
        <f>P174+R174+T174</f>
        <v>0</v>
      </c>
      <c r="W174" s="27">
        <f>Q174+S174+U174</f>
        <v>0</v>
      </c>
    </row>
    <row r="175" spans="3:23" ht="12.75" customHeight="1">
      <c r="C175" s="21"/>
      <c r="E175"/>
      <c r="F175"/>
      <c r="G175" s="30"/>
      <c r="H175" s="30"/>
      <c r="I175" s="23"/>
      <c r="J175" s="30"/>
      <c r="K175" s="30"/>
      <c r="L175" s="30"/>
      <c r="M175" s="27"/>
      <c r="N175" s="27"/>
      <c r="O175" s="27"/>
      <c r="P175" s="30"/>
      <c r="Q175" s="30"/>
      <c r="R175" s="30"/>
      <c r="S175" s="30"/>
      <c r="T175" s="30"/>
      <c r="U175" s="30"/>
      <c r="V175" s="27"/>
      <c r="W175" s="27"/>
    </row>
    <row r="176" spans="2:23" ht="12.75" customHeight="1">
      <c r="B176" s="2" t="s">
        <v>22</v>
      </c>
      <c r="C176" s="21">
        <v>124</v>
      </c>
      <c r="D176" s="28">
        <v>38415</v>
      </c>
      <c r="E176" s="2" t="s">
        <v>434</v>
      </c>
      <c r="F176" s="2" t="s">
        <v>103</v>
      </c>
      <c r="G176" s="27">
        <v>-37.7</v>
      </c>
      <c r="H176" s="27">
        <v>0</v>
      </c>
      <c r="I176" s="23">
        <v>-0.1</v>
      </c>
      <c r="J176" s="23">
        <v>0</v>
      </c>
      <c r="K176" s="27">
        <v>-7.9</v>
      </c>
      <c r="L176" s="27">
        <v>0</v>
      </c>
      <c r="M176" s="27">
        <f t="shared" si="14"/>
        <v>-45.7</v>
      </c>
      <c r="N176" s="27">
        <f t="shared" si="14"/>
        <v>0</v>
      </c>
      <c r="O176" s="27"/>
      <c r="P176" s="27">
        <v>0</v>
      </c>
      <c r="Q176" s="27">
        <v>0</v>
      </c>
      <c r="R176" s="23">
        <v>0</v>
      </c>
      <c r="S176" s="23">
        <v>0</v>
      </c>
      <c r="T176" s="27">
        <v>0</v>
      </c>
      <c r="U176" s="27">
        <v>0</v>
      </c>
      <c r="V176" s="27">
        <v>0</v>
      </c>
      <c r="W176" s="27">
        <v>0</v>
      </c>
    </row>
    <row r="177" spans="2:23" ht="12.75" customHeight="1">
      <c r="B177" s="2" t="s">
        <v>22</v>
      </c>
      <c r="C177" s="21">
        <v>130</v>
      </c>
      <c r="D177" s="28">
        <v>38415</v>
      </c>
      <c r="E177" s="2" t="s">
        <v>435</v>
      </c>
      <c r="F177" s="2" t="s">
        <v>98</v>
      </c>
      <c r="G177" s="27">
        <v>-41.8</v>
      </c>
      <c r="H177" s="27">
        <v>0</v>
      </c>
      <c r="I177" s="23">
        <v>-0.1</v>
      </c>
      <c r="J177" s="23">
        <v>0</v>
      </c>
      <c r="K177" s="27">
        <v>-8.8</v>
      </c>
      <c r="L177" s="27">
        <v>0</v>
      </c>
      <c r="M177" s="27">
        <f t="shared" si="14"/>
        <v>-50.7</v>
      </c>
      <c r="N177" s="27">
        <f t="shared" si="14"/>
        <v>0</v>
      </c>
      <c r="O177" s="27"/>
      <c r="P177" s="27">
        <v>0</v>
      </c>
      <c r="Q177" s="27">
        <v>0</v>
      </c>
      <c r="R177" s="23">
        <v>0</v>
      </c>
      <c r="S177" s="23">
        <v>0</v>
      </c>
      <c r="T177" s="27">
        <v>0</v>
      </c>
      <c r="U177" s="27">
        <v>0</v>
      </c>
      <c r="V177" s="27">
        <v>0</v>
      </c>
      <c r="W177" s="27">
        <v>0</v>
      </c>
    </row>
    <row r="178" spans="2:23" ht="12.75" customHeight="1">
      <c r="B178" s="2" t="s">
        <v>22</v>
      </c>
      <c r="C178" s="21">
        <v>81</v>
      </c>
      <c r="D178" s="22">
        <v>38401</v>
      </c>
      <c r="E178" s="2" t="s">
        <v>77</v>
      </c>
      <c r="F178" s="2" t="s">
        <v>33</v>
      </c>
      <c r="G178" s="27">
        <v>-2.1</v>
      </c>
      <c r="H178" s="27">
        <v>0</v>
      </c>
      <c r="I178" s="23" t="s">
        <v>41</v>
      </c>
      <c r="J178" s="23" t="s">
        <v>41</v>
      </c>
      <c r="K178" s="23" t="s">
        <v>41</v>
      </c>
      <c r="L178" s="23" t="s">
        <v>41</v>
      </c>
      <c r="M178" s="27">
        <f t="shared" si="14"/>
        <v>-2.1</v>
      </c>
      <c r="N178" s="27">
        <f t="shared" si="14"/>
        <v>0</v>
      </c>
      <c r="O178" s="27"/>
      <c r="P178" s="27">
        <v>-3.2</v>
      </c>
      <c r="Q178" s="27">
        <v>0</v>
      </c>
      <c r="R178" s="23" t="s">
        <v>41</v>
      </c>
      <c r="S178" s="23" t="s">
        <v>41</v>
      </c>
      <c r="T178" s="23" t="s">
        <v>41</v>
      </c>
      <c r="U178" s="23" t="s">
        <v>41</v>
      </c>
      <c r="V178" s="27">
        <f>P178+R178+T178</f>
        <v>-3.2</v>
      </c>
      <c r="W178" s="27">
        <f>Q178+S178+U178</f>
        <v>0</v>
      </c>
    </row>
    <row r="179" spans="2:23" ht="12.75" customHeight="1">
      <c r="B179" s="2"/>
      <c r="C179" s="21"/>
      <c r="D179" s="22"/>
      <c r="F179" s="2"/>
      <c r="G179" s="27"/>
      <c r="H179" s="27"/>
      <c r="I179" s="23"/>
      <c r="J179" s="23"/>
      <c r="K179" s="23"/>
      <c r="L179" s="23"/>
      <c r="M179" s="27"/>
      <c r="N179" s="27"/>
      <c r="O179" s="27"/>
      <c r="P179" s="27"/>
      <c r="Q179" s="27"/>
      <c r="R179" s="23"/>
      <c r="S179" s="23"/>
      <c r="T179" s="23"/>
      <c r="U179" s="23"/>
      <c r="V179" s="27"/>
      <c r="W179" s="27"/>
    </row>
    <row r="180" spans="2:23" ht="12.75" customHeight="1">
      <c r="B180" t="s">
        <v>22</v>
      </c>
      <c r="C180" s="21">
        <v>228</v>
      </c>
      <c r="D180" s="10">
        <v>38443</v>
      </c>
      <c r="E180" t="s">
        <v>170</v>
      </c>
      <c r="F180" t="s">
        <v>178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27"/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</row>
    <row r="181" spans="2:23" ht="12.75" customHeight="1">
      <c r="B181" t="s">
        <v>22</v>
      </c>
      <c r="C181" s="21">
        <v>228</v>
      </c>
      <c r="D181" s="10">
        <v>38443</v>
      </c>
      <c r="E181" t="s">
        <v>177</v>
      </c>
      <c r="F181" t="s">
        <v>178</v>
      </c>
      <c r="G181" s="30" t="s">
        <v>106</v>
      </c>
      <c r="H181" s="30" t="s">
        <v>106</v>
      </c>
      <c r="I181" s="30" t="s">
        <v>106</v>
      </c>
      <c r="J181" s="30" t="s">
        <v>106</v>
      </c>
      <c r="K181" s="30" t="s">
        <v>106</v>
      </c>
      <c r="L181" s="30" t="s">
        <v>106</v>
      </c>
      <c r="M181" s="30" t="s">
        <v>106</v>
      </c>
      <c r="N181" s="30" t="s">
        <v>106</v>
      </c>
      <c r="O181" s="30"/>
      <c r="P181" s="30" t="s">
        <v>106</v>
      </c>
      <c r="Q181" s="30" t="s">
        <v>106</v>
      </c>
      <c r="R181" s="30" t="s">
        <v>106</v>
      </c>
      <c r="S181" s="30" t="s">
        <v>106</v>
      </c>
      <c r="T181" s="30" t="s">
        <v>106</v>
      </c>
      <c r="U181" s="30" t="s">
        <v>106</v>
      </c>
      <c r="V181" s="30" t="s">
        <v>106</v>
      </c>
      <c r="W181" s="30" t="s">
        <v>106</v>
      </c>
    </row>
    <row r="182" spans="2:23" ht="12.75" customHeight="1">
      <c r="B182" s="2" t="s">
        <v>22</v>
      </c>
      <c r="C182" s="21">
        <v>56</v>
      </c>
      <c r="D182" s="22">
        <v>38397</v>
      </c>
      <c r="E182" s="2" t="s">
        <v>55</v>
      </c>
      <c r="F182" s="2" t="s">
        <v>54</v>
      </c>
      <c r="G182" s="20">
        <v>-12.3</v>
      </c>
      <c r="H182" s="20">
        <v>-12.3</v>
      </c>
      <c r="I182" s="23" t="s">
        <v>41</v>
      </c>
      <c r="J182" s="23" t="s">
        <v>41</v>
      </c>
      <c r="K182" s="20">
        <v>-2.7</v>
      </c>
      <c r="L182" s="20">
        <v>-2.7</v>
      </c>
      <c r="M182" s="20">
        <f aca="true" t="shared" si="15" ref="M182:N190">G182+I182+K182</f>
        <v>-15</v>
      </c>
      <c r="N182" s="20">
        <f t="shared" si="15"/>
        <v>-15</v>
      </c>
      <c r="O182" s="20"/>
      <c r="P182" s="20">
        <v>-12.7</v>
      </c>
      <c r="Q182" s="20">
        <v>-12.7</v>
      </c>
      <c r="R182" s="23" t="s">
        <v>41</v>
      </c>
      <c r="S182" s="23" t="s">
        <v>41</v>
      </c>
      <c r="T182" s="20">
        <v>-2.8</v>
      </c>
      <c r="U182" s="20">
        <v>-2.8</v>
      </c>
      <c r="V182" s="20">
        <f aca="true" t="shared" si="16" ref="V182:W190">P182+R182+T182</f>
        <v>-15.5</v>
      </c>
      <c r="W182" s="20">
        <f t="shared" si="16"/>
        <v>-15.5</v>
      </c>
    </row>
    <row r="183" spans="2:23" ht="12.75" customHeight="1">
      <c r="B183" s="2"/>
      <c r="C183" s="21"/>
      <c r="D183" s="22"/>
      <c r="F183" s="2"/>
      <c r="G183" s="20"/>
      <c r="H183" s="20"/>
      <c r="I183" s="23"/>
      <c r="J183" s="23"/>
      <c r="K183" s="20"/>
      <c r="L183" s="20"/>
      <c r="M183" s="20"/>
      <c r="N183" s="20"/>
      <c r="O183" s="20"/>
      <c r="P183" s="20"/>
      <c r="Q183" s="20"/>
      <c r="R183" s="23"/>
      <c r="S183" s="23"/>
      <c r="T183" s="20"/>
      <c r="U183" s="20"/>
      <c r="V183" s="20"/>
      <c r="W183" s="20"/>
    </row>
    <row r="184" spans="2:23" ht="12.75" customHeight="1">
      <c r="B184" s="2" t="s">
        <v>22</v>
      </c>
      <c r="C184" s="21">
        <v>14</v>
      </c>
      <c r="D184" s="22">
        <v>38387</v>
      </c>
      <c r="E184" s="2" t="s">
        <v>101</v>
      </c>
      <c r="F184" s="2" t="s">
        <v>36</v>
      </c>
      <c r="G184" s="23">
        <v>-21.5</v>
      </c>
      <c r="H184" s="23">
        <v>-23.5</v>
      </c>
      <c r="I184" s="23">
        <v>-0.1</v>
      </c>
      <c r="J184" s="23">
        <v>-0.1</v>
      </c>
      <c r="K184" s="23">
        <v>-4.5</v>
      </c>
      <c r="L184" s="23">
        <v>-5</v>
      </c>
      <c r="M184" s="23">
        <f t="shared" si="15"/>
        <v>-26.1</v>
      </c>
      <c r="N184" s="23">
        <f t="shared" si="15"/>
        <v>-28.6</v>
      </c>
      <c r="O184" s="23"/>
      <c r="P184" s="23">
        <v>-23.5</v>
      </c>
      <c r="Q184" s="23">
        <v>-23.5</v>
      </c>
      <c r="R184" s="23">
        <v>-0.1</v>
      </c>
      <c r="S184" s="23">
        <v>-0.1</v>
      </c>
      <c r="T184" s="23">
        <v>-5</v>
      </c>
      <c r="U184" s="23">
        <v>-5</v>
      </c>
      <c r="V184" s="23">
        <f t="shared" si="16"/>
        <v>-28.6</v>
      </c>
      <c r="W184" s="23">
        <f t="shared" si="16"/>
        <v>-28.6</v>
      </c>
    </row>
    <row r="185" spans="2:23" ht="25.5" customHeight="1">
      <c r="B185" s="2" t="s">
        <v>22</v>
      </c>
      <c r="C185" s="21">
        <v>122</v>
      </c>
      <c r="D185" s="28">
        <v>38415</v>
      </c>
      <c r="E185" s="2" t="s">
        <v>102</v>
      </c>
      <c r="F185" s="2" t="s">
        <v>97</v>
      </c>
      <c r="G185" s="27">
        <v>-31.5</v>
      </c>
      <c r="H185" s="27">
        <v>-34.4</v>
      </c>
      <c r="I185" s="23">
        <v>-0.1</v>
      </c>
      <c r="J185" s="23">
        <v>-0.1</v>
      </c>
      <c r="K185" s="27">
        <v>-6.6</v>
      </c>
      <c r="L185" s="27">
        <v>-7.1</v>
      </c>
      <c r="M185" s="27">
        <f t="shared" si="15"/>
        <v>-38.2</v>
      </c>
      <c r="N185" s="27">
        <f t="shared" si="15"/>
        <v>-41.6</v>
      </c>
      <c r="O185" s="27"/>
      <c r="P185" s="27">
        <v>-34.4</v>
      </c>
      <c r="Q185" s="27">
        <v>-34.4</v>
      </c>
      <c r="R185" s="23">
        <v>-0.1</v>
      </c>
      <c r="S185" s="23">
        <v>-0.1</v>
      </c>
      <c r="T185" s="27">
        <v>-7.1</v>
      </c>
      <c r="U185" s="27">
        <v>-7.1</v>
      </c>
      <c r="V185" s="27">
        <f t="shared" si="16"/>
        <v>-41.6</v>
      </c>
      <c r="W185" s="27">
        <f t="shared" si="16"/>
        <v>-41.6</v>
      </c>
    </row>
    <row r="186" spans="2:23" ht="12.75" customHeight="1">
      <c r="B186" s="2" t="s">
        <v>22</v>
      </c>
      <c r="C186" s="21">
        <v>16</v>
      </c>
      <c r="D186" s="22">
        <v>38387</v>
      </c>
      <c r="E186" s="2" t="s">
        <v>30</v>
      </c>
      <c r="F186" s="2" t="s">
        <v>37</v>
      </c>
      <c r="G186" s="23">
        <v>-29.3</v>
      </c>
      <c r="H186" s="23">
        <v>-32.9</v>
      </c>
      <c r="I186" s="23">
        <v>-0.1</v>
      </c>
      <c r="J186" s="23">
        <v>-0.1</v>
      </c>
      <c r="K186" s="23">
        <v>-6.1</v>
      </c>
      <c r="L186" s="23">
        <v>-6.9</v>
      </c>
      <c r="M186" s="23">
        <f t="shared" si="15"/>
        <v>-35.5</v>
      </c>
      <c r="N186" s="23">
        <f t="shared" si="15"/>
        <v>-39.9</v>
      </c>
      <c r="O186" s="23"/>
      <c r="P186" s="23">
        <v>-32.9</v>
      </c>
      <c r="Q186" s="23">
        <v>-32.9</v>
      </c>
      <c r="R186" s="23">
        <v>-0.1</v>
      </c>
      <c r="S186" s="23">
        <v>-0.1</v>
      </c>
      <c r="T186" s="23">
        <v>-6.9</v>
      </c>
      <c r="U186" s="23">
        <v>-6.9</v>
      </c>
      <c r="V186" s="23">
        <f t="shared" si="16"/>
        <v>-39.9</v>
      </c>
      <c r="W186" s="23">
        <f t="shared" si="16"/>
        <v>-39.9</v>
      </c>
    </row>
    <row r="187" spans="2:23" ht="12.75" customHeight="1">
      <c r="B187" s="2"/>
      <c r="C187" s="21"/>
      <c r="D187" s="22"/>
      <c r="F187" s="2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</row>
    <row r="188" spans="2:23" ht="12.75" customHeight="1">
      <c r="B188" s="6" t="s">
        <v>22</v>
      </c>
      <c r="C188" s="21">
        <v>196</v>
      </c>
      <c r="D188" s="10">
        <v>38429</v>
      </c>
      <c r="E188" t="s">
        <v>134</v>
      </c>
      <c r="F188" t="s">
        <v>97</v>
      </c>
      <c r="G188" s="27">
        <v>-2.3</v>
      </c>
      <c r="H188" s="27">
        <v>-7.5</v>
      </c>
      <c r="I188" s="23" t="s">
        <v>41</v>
      </c>
      <c r="J188" s="23" t="s">
        <v>41</v>
      </c>
      <c r="K188" s="27">
        <v>-0.5</v>
      </c>
      <c r="L188" s="27">
        <v>-1.6</v>
      </c>
      <c r="M188" s="27">
        <f t="shared" si="15"/>
        <v>-2.8</v>
      </c>
      <c r="N188" s="27">
        <f t="shared" si="15"/>
        <v>-9.1</v>
      </c>
      <c r="O188" s="27"/>
      <c r="P188" s="27">
        <v>-4.7</v>
      </c>
      <c r="Q188" s="27">
        <v>-7.7</v>
      </c>
      <c r="R188" s="23" t="s">
        <v>41</v>
      </c>
      <c r="S188" s="23" t="s">
        <v>41</v>
      </c>
      <c r="T188" s="27">
        <v>-1</v>
      </c>
      <c r="U188" s="27">
        <v>-1.6</v>
      </c>
      <c r="V188" s="27">
        <f t="shared" si="16"/>
        <v>-5.7</v>
      </c>
      <c r="W188" s="27">
        <f t="shared" si="16"/>
        <v>-9.3</v>
      </c>
    </row>
    <row r="189" spans="2:23" ht="12.75" customHeight="1">
      <c r="B189" s="2" t="s">
        <v>22</v>
      </c>
      <c r="C189" s="21">
        <v>72</v>
      </c>
      <c r="D189" s="22">
        <v>38399</v>
      </c>
      <c r="E189" s="2" t="s">
        <v>68</v>
      </c>
      <c r="F189" s="2" t="s">
        <v>69</v>
      </c>
      <c r="G189" s="27">
        <v>-0.7</v>
      </c>
      <c r="H189" s="27">
        <v>-0.8</v>
      </c>
      <c r="I189" s="23" t="s">
        <v>41</v>
      </c>
      <c r="J189" s="23" t="s">
        <v>41</v>
      </c>
      <c r="K189" s="27">
        <v>-0.2</v>
      </c>
      <c r="L189" s="27">
        <v>-0.2</v>
      </c>
      <c r="M189" s="27">
        <f t="shared" si="15"/>
        <v>-0.8999999999999999</v>
      </c>
      <c r="N189" s="27">
        <f t="shared" si="15"/>
        <v>-1</v>
      </c>
      <c r="O189" s="27"/>
      <c r="P189" s="27">
        <v>-0.8</v>
      </c>
      <c r="Q189" s="27">
        <v>-0.8</v>
      </c>
      <c r="R189" s="23" t="s">
        <v>41</v>
      </c>
      <c r="S189" s="23" t="s">
        <v>41</v>
      </c>
      <c r="T189" s="27">
        <v>-0.2</v>
      </c>
      <c r="U189" s="27">
        <v>-0.2</v>
      </c>
      <c r="V189" s="27">
        <f t="shared" si="16"/>
        <v>-1</v>
      </c>
      <c r="W189" s="27">
        <f t="shared" si="16"/>
        <v>-1</v>
      </c>
    </row>
    <row r="190" spans="2:23" ht="12.75" customHeight="1">
      <c r="B190" t="s">
        <v>22</v>
      </c>
      <c r="C190" s="7">
        <v>281</v>
      </c>
      <c r="D190" s="10">
        <v>38457</v>
      </c>
      <c r="E190" t="s">
        <v>206</v>
      </c>
      <c r="F190" t="s">
        <v>112</v>
      </c>
      <c r="G190" s="23">
        <v>-0.5</v>
      </c>
      <c r="H190" s="27">
        <v>-0.6</v>
      </c>
      <c r="I190" s="23" t="s">
        <v>41</v>
      </c>
      <c r="J190" s="23" t="s">
        <v>41</v>
      </c>
      <c r="K190" s="23">
        <v>-0.2</v>
      </c>
      <c r="L190" s="23">
        <v>-0.2</v>
      </c>
      <c r="M190" s="27">
        <f t="shared" si="15"/>
        <v>-0.7</v>
      </c>
      <c r="N190" s="27">
        <f t="shared" si="15"/>
        <v>-0.8</v>
      </c>
      <c r="O190" s="27"/>
      <c r="P190" s="23">
        <v>-0.6</v>
      </c>
      <c r="Q190" s="27">
        <v>-0.6</v>
      </c>
      <c r="R190" s="23" t="s">
        <v>41</v>
      </c>
      <c r="S190" s="23" t="s">
        <v>41</v>
      </c>
      <c r="T190" s="23">
        <v>-0.2</v>
      </c>
      <c r="U190" s="23">
        <v>-0.2</v>
      </c>
      <c r="V190" s="27">
        <f t="shared" si="16"/>
        <v>-0.8</v>
      </c>
      <c r="W190" s="27">
        <f t="shared" si="16"/>
        <v>-0.8</v>
      </c>
    </row>
    <row r="191" spans="2:23" ht="12.75" customHeight="1">
      <c r="B191"/>
      <c r="E191"/>
      <c r="F191"/>
      <c r="G191" s="23"/>
      <c r="H191" s="27"/>
      <c r="I191" s="23"/>
      <c r="J191" s="23"/>
      <c r="K191" s="23"/>
      <c r="L191" s="23"/>
      <c r="M191" s="27"/>
      <c r="N191" s="27"/>
      <c r="O191" s="27"/>
      <c r="P191" s="23"/>
      <c r="Q191" s="27"/>
      <c r="R191" s="23"/>
      <c r="S191" s="23"/>
      <c r="T191" s="23"/>
      <c r="U191" s="23"/>
      <c r="V191" s="27"/>
      <c r="W191" s="27"/>
    </row>
    <row r="192" spans="2:23" ht="12.75" customHeight="1">
      <c r="B192" t="s">
        <v>22</v>
      </c>
      <c r="C192" s="21">
        <v>238</v>
      </c>
      <c r="D192" s="10">
        <v>38443</v>
      </c>
      <c r="E192" t="s">
        <v>187</v>
      </c>
      <c r="F192" t="s">
        <v>182</v>
      </c>
      <c r="G192" s="30">
        <v>0</v>
      </c>
      <c r="H192" s="30" t="s">
        <v>106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 t="s">
        <v>106</v>
      </c>
      <c r="O192" s="27"/>
      <c r="P192" s="30">
        <v>0</v>
      </c>
      <c r="Q192" s="30" t="s">
        <v>106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 t="s">
        <v>106</v>
      </c>
    </row>
    <row r="193" spans="2:23" ht="12.75" customHeight="1">
      <c r="B193" t="s">
        <v>22</v>
      </c>
      <c r="C193" s="21">
        <v>237</v>
      </c>
      <c r="D193" s="10">
        <v>38443</v>
      </c>
      <c r="E193" t="s">
        <v>184</v>
      </c>
      <c r="F193" t="s">
        <v>183</v>
      </c>
      <c r="G193" s="30">
        <v>-3</v>
      </c>
      <c r="H193" s="30">
        <v>-3</v>
      </c>
      <c r="I193" s="30">
        <v>0</v>
      </c>
      <c r="J193" s="30">
        <v>0</v>
      </c>
      <c r="K193" s="30">
        <v>0</v>
      </c>
      <c r="L193" s="30">
        <v>0</v>
      </c>
      <c r="M193" s="27">
        <f>G193+I193+K193</f>
        <v>-3</v>
      </c>
      <c r="N193" s="27">
        <f>H193+J193+L193</f>
        <v>-3</v>
      </c>
      <c r="O193" s="27"/>
      <c r="P193" s="30">
        <v>-3</v>
      </c>
      <c r="Q193" s="30">
        <v>-3</v>
      </c>
      <c r="R193" s="30">
        <v>0</v>
      </c>
      <c r="S193" s="30">
        <v>0</v>
      </c>
      <c r="T193" s="30">
        <v>0</v>
      </c>
      <c r="U193" s="30">
        <v>0</v>
      </c>
      <c r="V193" s="27">
        <f>P193+R193+T193</f>
        <v>-3</v>
      </c>
      <c r="W193" s="27">
        <f>Q193+S193+U193</f>
        <v>-3</v>
      </c>
    </row>
    <row r="194" spans="1:23" ht="12.75" customHeight="1">
      <c r="A194" s="33" t="s">
        <v>300</v>
      </c>
      <c r="B194" s="20" t="s">
        <v>22</v>
      </c>
      <c r="C194" s="21">
        <v>69</v>
      </c>
      <c r="D194" s="25">
        <v>38399</v>
      </c>
      <c r="E194" s="33" t="s">
        <v>415</v>
      </c>
      <c r="F194" s="33" t="s">
        <v>357</v>
      </c>
      <c r="G194" s="33"/>
      <c r="H194" s="33"/>
      <c r="I194" s="33"/>
      <c r="J194" s="33"/>
      <c r="K194" s="33" t="s">
        <v>71</v>
      </c>
      <c r="L194" s="33" t="s">
        <v>71</v>
      </c>
      <c r="M194" s="33" t="s">
        <v>71</v>
      </c>
      <c r="N194" s="33" t="s">
        <v>71</v>
      </c>
      <c r="O194" s="33"/>
      <c r="P194" s="33"/>
      <c r="Q194" s="33"/>
      <c r="R194" s="33"/>
      <c r="S194" s="33"/>
      <c r="T194" s="33" t="s">
        <v>71</v>
      </c>
      <c r="U194" s="33" t="s">
        <v>71</v>
      </c>
      <c r="V194" s="33" t="s">
        <v>71</v>
      </c>
      <c r="W194" s="33" t="s">
        <v>71</v>
      </c>
    </row>
    <row r="195" spans="1:23" ht="12.75" customHeight="1">
      <c r="A195" s="33"/>
      <c r="B195" s="20"/>
      <c r="C195" s="21"/>
      <c r="D195" s="25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ht="12.75" customHeight="1">
      <c r="A196" t="s">
        <v>304</v>
      </c>
      <c r="B196" t="s">
        <v>22</v>
      </c>
      <c r="C196" s="21">
        <v>18</v>
      </c>
      <c r="D196" s="22">
        <v>38387</v>
      </c>
      <c r="E196" t="s">
        <v>418</v>
      </c>
      <c r="F196" t="s">
        <v>361</v>
      </c>
      <c r="G196">
        <v>-31.2</v>
      </c>
      <c r="H196">
        <v>0</v>
      </c>
      <c r="I196">
        <v>-0.1</v>
      </c>
      <c r="J196">
        <v>0</v>
      </c>
      <c r="K196">
        <v>-6.6</v>
      </c>
      <c r="L196">
        <v>0</v>
      </c>
      <c r="M196">
        <v>-37.9</v>
      </c>
      <c r="N196">
        <v>0</v>
      </c>
      <c r="O196"/>
      <c r="P196"/>
      <c r="Q196"/>
      <c r="R196"/>
      <c r="S196"/>
      <c r="T196"/>
      <c r="U196"/>
      <c r="V196"/>
      <c r="W196"/>
    </row>
    <row r="197" spans="2:23" ht="12.75" customHeight="1">
      <c r="B197" s="6" t="s">
        <v>22</v>
      </c>
      <c r="C197" s="21">
        <v>215</v>
      </c>
      <c r="D197" s="10">
        <v>38436</v>
      </c>
      <c r="E197" t="s">
        <v>158</v>
      </c>
      <c r="F197" t="s">
        <v>160</v>
      </c>
      <c r="G197" s="30">
        <v>-24.9</v>
      </c>
      <c r="H197" s="30">
        <v>-24.9</v>
      </c>
      <c r="I197" s="30">
        <v>-0.1</v>
      </c>
      <c r="J197" s="30">
        <v>-0.1</v>
      </c>
      <c r="K197" s="30">
        <v>-5.2</v>
      </c>
      <c r="L197" s="30">
        <v>-5.2</v>
      </c>
      <c r="M197" s="27">
        <f aca="true" t="shared" si="17" ref="M197:N200">G197+I197+K197</f>
        <v>-30.2</v>
      </c>
      <c r="N197" s="27">
        <f t="shared" si="17"/>
        <v>-30.2</v>
      </c>
      <c r="O197" s="27"/>
      <c r="P197" s="30">
        <v>-24.9</v>
      </c>
      <c r="Q197" s="30">
        <v>-24.9</v>
      </c>
      <c r="R197" s="30">
        <v>-0.1</v>
      </c>
      <c r="S197" s="30">
        <v>-0.1</v>
      </c>
      <c r="T197" s="30">
        <v>-5.2</v>
      </c>
      <c r="U197" s="30">
        <v>-5.2</v>
      </c>
      <c r="V197" s="27">
        <f aca="true" t="shared" si="18" ref="V197:W200">P197+R197+T197</f>
        <v>-30.2</v>
      </c>
      <c r="W197" s="27">
        <f t="shared" si="18"/>
        <v>-30.2</v>
      </c>
    </row>
    <row r="198" spans="2:23" ht="12.75" customHeight="1">
      <c r="B198" s="6" t="s">
        <v>22</v>
      </c>
      <c r="C198" s="21">
        <v>215</v>
      </c>
      <c r="D198" s="10">
        <v>38436</v>
      </c>
      <c r="E198" t="s">
        <v>157</v>
      </c>
      <c r="F198" t="s">
        <v>165</v>
      </c>
      <c r="G198" s="30">
        <v>-11.7</v>
      </c>
      <c r="H198" s="30">
        <v>-11.7</v>
      </c>
      <c r="I198" s="23" t="s">
        <v>41</v>
      </c>
      <c r="J198" s="23" t="s">
        <v>41</v>
      </c>
      <c r="K198" s="30">
        <v>-2.4</v>
      </c>
      <c r="L198" s="30">
        <v>-2.4</v>
      </c>
      <c r="M198" s="27">
        <f t="shared" si="17"/>
        <v>-14.1</v>
      </c>
      <c r="N198" s="27">
        <f t="shared" si="17"/>
        <v>-14.1</v>
      </c>
      <c r="O198" s="27"/>
      <c r="P198" s="30">
        <v>-11.7</v>
      </c>
      <c r="Q198" s="30">
        <v>-11.7</v>
      </c>
      <c r="R198" s="23" t="s">
        <v>41</v>
      </c>
      <c r="S198" s="23" t="s">
        <v>41</v>
      </c>
      <c r="T198" s="30">
        <v>-2.4</v>
      </c>
      <c r="U198" s="30">
        <v>-2.4</v>
      </c>
      <c r="V198" s="27">
        <f t="shared" si="18"/>
        <v>-14.1</v>
      </c>
      <c r="W198" s="27">
        <f t="shared" si="18"/>
        <v>-14.1</v>
      </c>
    </row>
    <row r="199" spans="3:23" ht="12.75" customHeight="1">
      <c r="C199" s="21"/>
      <c r="E199"/>
      <c r="F199"/>
      <c r="G199" s="30"/>
      <c r="H199" s="30"/>
      <c r="I199" s="23"/>
      <c r="J199" s="23"/>
      <c r="K199" s="30"/>
      <c r="L199" s="30"/>
      <c r="M199" s="27"/>
      <c r="N199" s="27"/>
      <c r="O199" s="27"/>
      <c r="P199" s="30"/>
      <c r="Q199" s="30"/>
      <c r="R199" s="23"/>
      <c r="S199" s="23"/>
      <c r="T199" s="30"/>
      <c r="U199" s="30"/>
      <c r="V199" s="27"/>
      <c r="W199" s="27"/>
    </row>
    <row r="200" spans="2:23" ht="12.75" customHeight="1">
      <c r="B200" s="6" t="s">
        <v>22</v>
      </c>
      <c r="C200" s="21">
        <v>195</v>
      </c>
      <c r="D200" s="10">
        <v>38429</v>
      </c>
      <c r="E200" t="s">
        <v>135</v>
      </c>
      <c r="F200" t="s">
        <v>127</v>
      </c>
      <c r="G200" s="27">
        <v>0.2</v>
      </c>
      <c r="H200" s="27">
        <v>0.3</v>
      </c>
      <c r="I200" s="23" t="s">
        <v>89</v>
      </c>
      <c r="J200" s="23" t="s">
        <v>89</v>
      </c>
      <c r="K200" s="23" t="s">
        <v>89</v>
      </c>
      <c r="L200" s="23" t="s">
        <v>89</v>
      </c>
      <c r="M200" s="27">
        <f t="shared" si="17"/>
        <v>0.2</v>
      </c>
      <c r="N200" s="27">
        <f t="shared" si="17"/>
        <v>0.3</v>
      </c>
      <c r="O200" s="27"/>
      <c r="P200" s="27">
        <v>0.2</v>
      </c>
      <c r="Q200" s="27">
        <v>0.3</v>
      </c>
      <c r="R200" s="23" t="s">
        <v>89</v>
      </c>
      <c r="S200" s="23" t="s">
        <v>89</v>
      </c>
      <c r="T200" s="23" t="s">
        <v>89</v>
      </c>
      <c r="U200" s="23" t="s">
        <v>89</v>
      </c>
      <c r="V200" s="27">
        <f t="shared" si="18"/>
        <v>0.2</v>
      </c>
      <c r="W200" s="27">
        <f t="shared" si="18"/>
        <v>0.3</v>
      </c>
    </row>
    <row r="201" spans="1:23" ht="12.75" customHeight="1">
      <c r="A201" t="s">
        <v>301</v>
      </c>
      <c r="B201" s="2" t="s">
        <v>22</v>
      </c>
      <c r="C201" s="21">
        <v>105</v>
      </c>
      <c r="D201" s="28">
        <v>38415</v>
      </c>
      <c r="E201" t="s">
        <v>416</v>
      </c>
      <c r="F201" t="s">
        <v>358</v>
      </c>
      <c r="G201">
        <v>-1</v>
      </c>
      <c r="H201">
        <v>-1.1</v>
      </c>
      <c r="I201" t="s">
        <v>422</v>
      </c>
      <c r="J201" t="s">
        <v>422</v>
      </c>
      <c r="K201">
        <v>-0.2</v>
      </c>
      <c r="L201">
        <v>-0.2</v>
      </c>
      <c r="M201">
        <v>-1.2</v>
      </c>
      <c r="N201">
        <v>-1.3</v>
      </c>
      <c r="O201"/>
      <c r="P201">
        <v>-1.1</v>
      </c>
      <c r="Q201">
        <v>-1.1</v>
      </c>
      <c r="R201" t="s">
        <v>422</v>
      </c>
      <c r="S201" t="s">
        <v>422</v>
      </c>
      <c r="T201">
        <v>-0.2</v>
      </c>
      <c r="U201">
        <v>-0.2</v>
      </c>
      <c r="V201">
        <v>-1.3</v>
      </c>
      <c r="W201">
        <v>-1.3</v>
      </c>
    </row>
    <row r="202" spans="2:23" ht="12.75" customHeight="1">
      <c r="B202" s="6" t="s">
        <v>22</v>
      </c>
      <c r="C202" s="21">
        <v>145</v>
      </c>
      <c r="D202" s="10">
        <v>38422</v>
      </c>
      <c r="E202" s="2" t="s">
        <v>113</v>
      </c>
      <c r="F202" t="s">
        <v>112</v>
      </c>
      <c r="G202" s="13">
        <v>-10.7</v>
      </c>
      <c r="H202" s="13">
        <v>-11.7</v>
      </c>
      <c r="I202" s="23" t="s">
        <v>41</v>
      </c>
      <c r="J202" s="23" t="s">
        <v>41</v>
      </c>
      <c r="K202" s="13">
        <v>-2.3</v>
      </c>
      <c r="L202" s="13">
        <v>-2.5</v>
      </c>
      <c r="M202" s="27">
        <f aca="true" t="shared" si="19" ref="M202:N212">G202+I202+K202</f>
        <v>-13</v>
      </c>
      <c r="N202" s="27">
        <f t="shared" si="19"/>
        <v>-14.2</v>
      </c>
      <c r="P202" s="13">
        <v>-11.7</v>
      </c>
      <c r="Q202" s="13">
        <v>-11.7</v>
      </c>
      <c r="R202" s="23" t="s">
        <v>41</v>
      </c>
      <c r="S202" s="23" t="s">
        <v>41</v>
      </c>
      <c r="T202" s="13">
        <v>-2.5</v>
      </c>
      <c r="U202" s="13">
        <v>-2.5</v>
      </c>
      <c r="V202" s="27">
        <f aca="true" t="shared" si="20" ref="V202:W212">P202+R202+T202</f>
        <v>-14.2</v>
      </c>
      <c r="W202" s="27">
        <f t="shared" si="20"/>
        <v>-14.2</v>
      </c>
    </row>
    <row r="203" spans="3:23" ht="12.75" customHeight="1">
      <c r="C203" s="21"/>
      <c r="F203"/>
      <c r="I203" s="23"/>
      <c r="J203" s="23"/>
      <c r="M203" s="27"/>
      <c r="N203" s="27"/>
      <c r="R203" s="23"/>
      <c r="S203" s="23"/>
      <c r="V203" s="27"/>
      <c r="W203" s="27"/>
    </row>
    <row r="204" spans="2:23" ht="12.75" customHeight="1">
      <c r="B204" s="2" t="s">
        <v>22</v>
      </c>
      <c r="C204" s="21">
        <v>89</v>
      </c>
      <c r="D204" s="22">
        <v>38408</v>
      </c>
      <c r="E204" s="2" t="s">
        <v>81</v>
      </c>
      <c r="F204" s="2" t="s">
        <v>67</v>
      </c>
      <c r="G204" s="27">
        <v>2.5</v>
      </c>
      <c r="H204" s="27">
        <v>5.9</v>
      </c>
      <c r="I204" s="23" t="s">
        <v>89</v>
      </c>
      <c r="J204" s="23" t="s">
        <v>89</v>
      </c>
      <c r="K204" s="27">
        <v>0.5</v>
      </c>
      <c r="L204" s="27">
        <v>1.3</v>
      </c>
      <c r="M204" s="27">
        <f t="shared" si="19"/>
        <v>3</v>
      </c>
      <c r="N204" s="27">
        <f t="shared" si="19"/>
        <v>7.2</v>
      </c>
      <c r="O204" s="27"/>
      <c r="P204" s="27">
        <v>6</v>
      </c>
      <c r="Q204" s="27">
        <v>6</v>
      </c>
      <c r="R204" s="23" t="s">
        <v>89</v>
      </c>
      <c r="S204" s="23" t="s">
        <v>89</v>
      </c>
      <c r="T204" s="27">
        <v>1.3</v>
      </c>
      <c r="U204" s="27">
        <v>1.3</v>
      </c>
      <c r="V204" s="27">
        <f t="shared" si="20"/>
        <v>7.3</v>
      </c>
      <c r="W204" s="27">
        <f t="shared" si="20"/>
        <v>7.3</v>
      </c>
    </row>
    <row r="205" spans="2:23" ht="12.75" customHeight="1">
      <c r="B205" s="2" t="s">
        <v>22</v>
      </c>
      <c r="C205" s="21">
        <v>92</v>
      </c>
      <c r="D205" s="22">
        <v>38408</v>
      </c>
      <c r="E205" s="2" t="s">
        <v>82</v>
      </c>
      <c r="F205" s="2" t="s">
        <v>67</v>
      </c>
      <c r="G205" s="27">
        <v>-1</v>
      </c>
      <c r="H205" s="27">
        <v>-2.4</v>
      </c>
      <c r="I205" s="23" t="s">
        <v>41</v>
      </c>
      <c r="J205" s="23" t="s">
        <v>41</v>
      </c>
      <c r="K205" s="27">
        <v>-0.2</v>
      </c>
      <c r="L205" s="27">
        <v>-0.5</v>
      </c>
      <c r="M205" s="27">
        <f t="shared" si="19"/>
        <v>-1.2</v>
      </c>
      <c r="N205" s="27">
        <f t="shared" si="19"/>
        <v>-2.9</v>
      </c>
      <c r="O205" s="27"/>
      <c r="P205" s="27">
        <v>-2.5</v>
      </c>
      <c r="Q205" s="27">
        <v>-2.5</v>
      </c>
      <c r="R205" s="23" t="s">
        <v>41</v>
      </c>
      <c r="S205" s="23" t="s">
        <v>41</v>
      </c>
      <c r="T205" s="27">
        <v>-0.5</v>
      </c>
      <c r="U205" s="27">
        <v>-0.5</v>
      </c>
      <c r="V205" s="27">
        <f t="shared" si="20"/>
        <v>-3</v>
      </c>
      <c r="W205" s="27">
        <f t="shared" si="20"/>
        <v>-3</v>
      </c>
    </row>
    <row r="206" spans="2:23" ht="12.75" customHeight="1">
      <c r="B206" s="2" t="s">
        <v>22</v>
      </c>
      <c r="C206" s="21">
        <v>94</v>
      </c>
      <c r="D206" s="22">
        <v>38408</v>
      </c>
      <c r="E206" s="2" t="s">
        <v>83</v>
      </c>
      <c r="F206" s="2" t="s">
        <v>67</v>
      </c>
      <c r="G206" s="27">
        <v>-3.6</v>
      </c>
      <c r="H206" s="27">
        <v>-8.5</v>
      </c>
      <c r="I206" s="23" t="s">
        <v>41</v>
      </c>
      <c r="J206" s="23" t="s">
        <v>41</v>
      </c>
      <c r="K206" s="27">
        <v>-0.7</v>
      </c>
      <c r="L206" s="27">
        <v>-1.7</v>
      </c>
      <c r="M206" s="27">
        <f t="shared" si="19"/>
        <v>-4.3</v>
      </c>
      <c r="N206" s="27">
        <f t="shared" si="19"/>
        <v>-10.2</v>
      </c>
      <c r="O206" s="27"/>
      <c r="P206" s="27">
        <v>-9</v>
      </c>
      <c r="Q206" s="27">
        <v>-9</v>
      </c>
      <c r="R206" s="23" t="s">
        <v>41</v>
      </c>
      <c r="S206" s="23" t="s">
        <v>41</v>
      </c>
      <c r="T206" s="27">
        <v>-1.9</v>
      </c>
      <c r="U206" s="27">
        <v>-1.9</v>
      </c>
      <c r="V206" s="27">
        <f t="shared" si="20"/>
        <v>-10.9</v>
      </c>
      <c r="W206" s="27">
        <f t="shared" si="20"/>
        <v>-10.9</v>
      </c>
    </row>
    <row r="207" spans="2:23" ht="12.75" customHeight="1">
      <c r="B207" s="2"/>
      <c r="C207" s="21"/>
      <c r="D207" s="22"/>
      <c r="F207" s="2"/>
      <c r="G207" s="27"/>
      <c r="H207" s="27"/>
      <c r="I207" s="23"/>
      <c r="J207" s="23"/>
      <c r="K207" s="27"/>
      <c r="L207" s="27"/>
      <c r="M207" s="27"/>
      <c r="N207" s="27"/>
      <c r="O207" s="27"/>
      <c r="P207" s="27"/>
      <c r="Q207" s="27"/>
      <c r="R207" s="23"/>
      <c r="S207" s="23"/>
      <c r="T207" s="27"/>
      <c r="U207" s="27"/>
      <c r="V207" s="27"/>
      <c r="W207" s="27"/>
    </row>
    <row r="208" spans="2:23" ht="12.75" customHeight="1">
      <c r="B208" s="2" t="s">
        <v>22</v>
      </c>
      <c r="C208" s="21">
        <v>96</v>
      </c>
      <c r="D208" s="22">
        <v>38408</v>
      </c>
      <c r="E208" s="2" t="s">
        <v>84</v>
      </c>
      <c r="F208" s="2" t="s">
        <v>67</v>
      </c>
      <c r="G208" s="27">
        <v>0</v>
      </c>
      <c r="H208" s="27">
        <v>0</v>
      </c>
      <c r="I208" s="23">
        <v>0</v>
      </c>
      <c r="J208" s="23">
        <v>0</v>
      </c>
      <c r="K208" s="27">
        <v>20.7</v>
      </c>
      <c r="L208" s="27">
        <v>79.7</v>
      </c>
      <c r="M208" s="27">
        <f t="shared" si="19"/>
        <v>20.7</v>
      </c>
      <c r="N208" s="27">
        <f t="shared" si="19"/>
        <v>79.7</v>
      </c>
      <c r="O208" s="27"/>
      <c r="P208" s="27">
        <v>0</v>
      </c>
      <c r="Q208" s="27">
        <v>0</v>
      </c>
      <c r="R208" s="23">
        <v>0</v>
      </c>
      <c r="S208" s="23">
        <v>0</v>
      </c>
      <c r="T208" s="27">
        <v>52.2</v>
      </c>
      <c r="U208" s="27">
        <v>52.2</v>
      </c>
      <c r="V208" s="27">
        <f t="shared" si="20"/>
        <v>52.2</v>
      </c>
      <c r="W208" s="27">
        <f t="shared" si="20"/>
        <v>52.2</v>
      </c>
    </row>
    <row r="209" spans="2:23" ht="12.75" customHeight="1">
      <c r="B209" s="2" t="s">
        <v>22</v>
      </c>
      <c r="C209" s="21">
        <v>99</v>
      </c>
      <c r="D209" s="22">
        <v>38408</v>
      </c>
      <c r="E209" s="2" t="s">
        <v>90</v>
      </c>
      <c r="F209" s="2" t="s">
        <v>67</v>
      </c>
      <c r="G209" s="27">
        <v>-1.2</v>
      </c>
      <c r="H209" s="27">
        <v>-2.9</v>
      </c>
      <c r="I209" s="23" t="s">
        <v>41</v>
      </c>
      <c r="J209" s="23" t="s">
        <v>41</v>
      </c>
      <c r="K209" s="27">
        <v>-0.2</v>
      </c>
      <c r="L209" s="27">
        <v>-0.6</v>
      </c>
      <c r="M209" s="27">
        <f t="shared" si="19"/>
        <v>-1.4</v>
      </c>
      <c r="N209" s="27">
        <f t="shared" si="19"/>
        <v>-3.5</v>
      </c>
      <c r="O209" s="27"/>
      <c r="P209" s="27">
        <v>-2.9</v>
      </c>
      <c r="Q209" s="27">
        <v>-2.9</v>
      </c>
      <c r="R209" s="23" t="s">
        <v>41</v>
      </c>
      <c r="S209" s="23" t="s">
        <v>41</v>
      </c>
      <c r="T209" s="27">
        <v>-0.6</v>
      </c>
      <c r="U209" s="27">
        <v>-0.6</v>
      </c>
      <c r="V209" s="27">
        <f t="shared" si="20"/>
        <v>-3.5</v>
      </c>
      <c r="W209" s="27">
        <f t="shared" si="20"/>
        <v>-3.5</v>
      </c>
    </row>
    <row r="210" spans="2:23" ht="12.75" customHeight="1">
      <c r="B210" s="2" t="s">
        <v>22</v>
      </c>
      <c r="C210" s="21">
        <v>101</v>
      </c>
      <c r="D210" s="22">
        <v>38408</v>
      </c>
      <c r="E210" s="2" t="s">
        <v>85</v>
      </c>
      <c r="F210" s="2" t="s">
        <v>67</v>
      </c>
      <c r="G210" s="27">
        <v>-16.5</v>
      </c>
      <c r="H210" s="27">
        <v>-39.5</v>
      </c>
      <c r="I210" s="23" t="s">
        <v>41</v>
      </c>
      <c r="J210" s="23">
        <v>-0.1</v>
      </c>
      <c r="K210" s="27">
        <v>-3.4</v>
      </c>
      <c r="L210" s="27">
        <v>-8.3</v>
      </c>
      <c r="M210" s="27">
        <f t="shared" si="19"/>
        <v>-19.9</v>
      </c>
      <c r="N210" s="27">
        <f t="shared" si="19"/>
        <v>-47.900000000000006</v>
      </c>
      <c r="O210" s="27"/>
      <c r="P210" s="27">
        <v>-40.3</v>
      </c>
      <c r="Q210" s="27">
        <v>-40.3</v>
      </c>
      <c r="R210" s="23">
        <v>-0.1</v>
      </c>
      <c r="S210" s="23">
        <v>-0.1</v>
      </c>
      <c r="T210" s="27">
        <v>-8.3</v>
      </c>
      <c r="U210" s="27">
        <v>-8.3</v>
      </c>
      <c r="V210" s="27">
        <f t="shared" si="20"/>
        <v>-48.7</v>
      </c>
      <c r="W210" s="27">
        <f t="shared" si="20"/>
        <v>-48.7</v>
      </c>
    </row>
    <row r="211" spans="2:23" ht="12.75" customHeight="1">
      <c r="B211" s="2"/>
      <c r="C211" s="21"/>
      <c r="D211" s="22"/>
      <c r="F211" s="2"/>
      <c r="G211" s="27"/>
      <c r="H211" s="27"/>
      <c r="I211" s="23"/>
      <c r="J211" s="23"/>
      <c r="K211" s="27"/>
      <c r="L211" s="27"/>
      <c r="M211" s="27"/>
      <c r="N211" s="27"/>
      <c r="O211" s="27"/>
      <c r="P211" s="27"/>
      <c r="Q211" s="27"/>
      <c r="R211" s="23"/>
      <c r="S211" s="23"/>
      <c r="T211" s="27"/>
      <c r="U211" s="27"/>
      <c r="V211" s="27"/>
      <c r="W211" s="27"/>
    </row>
    <row r="212" spans="2:23" ht="12.75" customHeight="1">
      <c r="B212" s="2" t="s">
        <v>22</v>
      </c>
      <c r="C212" s="21">
        <v>103</v>
      </c>
      <c r="D212" s="22">
        <v>38408</v>
      </c>
      <c r="E212" s="2" t="s">
        <v>86</v>
      </c>
      <c r="F212" s="2" t="s">
        <v>67</v>
      </c>
      <c r="G212" s="27">
        <v>5.5</v>
      </c>
      <c r="H212" s="27">
        <v>13.4</v>
      </c>
      <c r="I212" s="23" t="s">
        <v>89</v>
      </c>
      <c r="J212" s="23" t="s">
        <v>89</v>
      </c>
      <c r="K212" s="27">
        <v>1.2</v>
      </c>
      <c r="L212" s="27">
        <v>2.8</v>
      </c>
      <c r="M212" s="27">
        <f t="shared" si="19"/>
        <v>6.7</v>
      </c>
      <c r="N212" s="27">
        <f t="shared" si="19"/>
        <v>16.2</v>
      </c>
      <c r="O212" s="27"/>
      <c r="P212" s="27">
        <v>14</v>
      </c>
      <c r="Q212" s="27">
        <v>14</v>
      </c>
      <c r="R212" s="23" t="s">
        <v>89</v>
      </c>
      <c r="S212" s="23" t="s">
        <v>89</v>
      </c>
      <c r="T212" s="27">
        <v>2.9</v>
      </c>
      <c r="U212" s="27">
        <v>2.9</v>
      </c>
      <c r="V212" s="27">
        <f t="shared" si="20"/>
        <v>16.9</v>
      </c>
      <c r="W212" s="27">
        <f t="shared" si="20"/>
        <v>16.9</v>
      </c>
    </row>
    <row r="213" spans="1:23" ht="12.75" customHeight="1">
      <c r="A213" t="s">
        <v>302</v>
      </c>
      <c r="B213" s="2" t="s">
        <v>22</v>
      </c>
      <c r="C213" s="7">
        <v>259</v>
      </c>
      <c r="D213" s="10">
        <v>38449</v>
      </c>
      <c r="E213" t="s">
        <v>427</v>
      </c>
      <c r="F213" t="s">
        <v>359</v>
      </c>
      <c r="G213" t="s">
        <v>422</v>
      </c>
      <c r="H213">
        <v>0.7</v>
      </c>
      <c r="I213">
        <v>0.6</v>
      </c>
      <c r="J213">
        <v>1.5</v>
      </c>
      <c r="K213">
        <v>0</v>
      </c>
      <c r="L213">
        <v>0</v>
      </c>
      <c r="M213">
        <v>0.6</v>
      </c>
      <c r="N213">
        <v>2.2</v>
      </c>
      <c r="O213"/>
      <c r="P213">
        <v>0.4</v>
      </c>
      <c r="Q213">
        <v>0.7</v>
      </c>
      <c r="R213">
        <v>1.2</v>
      </c>
      <c r="S213">
        <v>1.5</v>
      </c>
      <c r="T213">
        <v>0</v>
      </c>
      <c r="U213">
        <v>0</v>
      </c>
      <c r="V213">
        <v>1.6</v>
      </c>
      <c r="W213">
        <v>2.2</v>
      </c>
    </row>
    <row r="214" spans="2:23" ht="12.75" customHeight="1">
      <c r="B214" s="36" t="s">
        <v>22</v>
      </c>
      <c r="C214" s="37">
        <v>302</v>
      </c>
      <c r="D214" s="38">
        <v>38464</v>
      </c>
      <c r="E214" s="35" t="s">
        <v>232</v>
      </c>
      <c r="F214" s="35" t="s">
        <v>231</v>
      </c>
      <c r="G214" s="13">
        <v>-31.8</v>
      </c>
      <c r="H214" s="30">
        <v>0</v>
      </c>
      <c r="I214" s="30">
        <v>-0.1</v>
      </c>
      <c r="J214" s="30">
        <v>0</v>
      </c>
      <c r="K214" s="30">
        <v>-6.7</v>
      </c>
      <c r="L214" s="30">
        <v>0</v>
      </c>
      <c r="M214" s="27">
        <f aca="true" t="shared" si="21" ref="M214:N218">G214+I214+K214</f>
        <v>-38.6</v>
      </c>
      <c r="N214" s="27">
        <f t="shared" si="21"/>
        <v>0</v>
      </c>
      <c r="O214" s="27"/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27">
        <f aca="true" t="shared" si="22" ref="V214:W218">P214+R214+T214</f>
        <v>0</v>
      </c>
      <c r="W214" s="27">
        <f t="shared" si="22"/>
        <v>0</v>
      </c>
    </row>
    <row r="215" spans="2:23" ht="12.75" customHeight="1">
      <c r="B215" s="36"/>
      <c r="C215" s="37"/>
      <c r="D215" s="38"/>
      <c r="E215" s="35"/>
      <c r="F215" s="35"/>
      <c r="H215" s="30"/>
      <c r="I215" s="30"/>
      <c r="J215" s="30"/>
      <c r="K215" s="30"/>
      <c r="L215" s="30"/>
      <c r="M215" s="27"/>
      <c r="N215" s="27"/>
      <c r="O215" s="27"/>
      <c r="P215" s="30"/>
      <c r="Q215" s="30"/>
      <c r="R215" s="30"/>
      <c r="S215" s="30"/>
      <c r="T215" s="30"/>
      <c r="U215" s="30"/>
      <c r="V215" s="27"/>
      <c r="W215" s="27"/>
    </row>
    <row r="216" spans="2:23" ht="12.75" customHeight="1">
      <c r="B216" s="2" t="s">
        <v>22</v>
      </c>
      <c r="C216" s="21">
        <v>24</v>
      </c>
      <c r="D216" s="22">
        <v>38387</v>
      </c>
      <c r="E216" s="2" t="s">
        <v>31</v>
      </c>
      <c r="F216" s="2" t="s">
        <v>35</v>
      </c>
      <c r="G216" s="23">
        <v>-42.9</v>
      </c>
      <c r="H216" s="23">
        <v>-42.9</v>
      </c>
      <c r="I216" s="23">
        <v>-0.1</v>
      </c>
      <c r="J216" s="23">
        <v>-0.1</v>
      </c>
      <c r="K216" s="23">
        <v>-9</v>
      </c>
      <c r="L216" s="23">
        <v>-9</v>
      </c>
      <c r="M216" s="23">
        <f t="shared" si="21"/>
        <v>-52</v>
      </c>
      <c r="N216" s="23">
        <f t="shared" si="21"/>
        <v>-52</v>
      </c>
      <c r="O216" s="23"/>
      <c r="P216" s="23">
        <v>-45</v>
      </c>
      <c r="Q216" s="23">
        <v>-45</v>
      </c>
      <c r="R216" s="23">
        <v>-0.1</v>
      </c>
      <c r="S216" s="23">
        <v>-0.1</v>
      </c>
      <c r="T216" s="23">
        <v>-9.5</v>
      </c>
      <c r="U216" s="23">
        <v>-9.5</v>
      </c>
      <c r="V216" s="23">
        <f t="shared" si="22"/>
        <v>-54.6</v>
      </c>
      <c r="W216" s="23">
        <f t="shared" si="22"/>
        <v>-54.6</v>
      </c>
    </row>
    <row r="217" spans="2:23" ht="12.75" customHeight="1">
      <c r="B217" s="2" t="s">
        <v>22</v>
      </c>
      <c r="C217" s="21">
        <v>31</v>
      </c>
      <c r="D217" s="22">
        <v>38387</v>
      </c>
      <c r="E217" s="2" t="s">
        <v>31</v>
      </c>
      <c r="F217" s="2" t="s">
        <v>38</v>
      </c>
      <c r="G217" s="23">
        <v>-42.1</v>
      </c>
      <c r="H217" s="23">
        <v>0</v>
      </c>
      <c r="I217" s="23">
        <v>-0.1</v>
      </c>
      <c r="J217" s="23">
        <v>0</v>
      </c>
      <c r="K217" s="23">
        <v>-8.8</v>
      </c>
      <c r="L217" s="23">
        <v>0</v>
      </c>
      <c r="M217" s="23">
        <f t="shared" si="21"/>
        <v>-51</v>
      </c>
      <c r="N217" s="23">
        <f t="shared" si="21"/>
        <v>0</v>
      </c>
      <c r="O217" s="23"/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f t="shared" si="22"/>
        <v>0</v>
      </c>
      <c r="W217" s="23">
        <f t="shared" si="22"/>
        <v>0</v>
      </c>
    </row>
    <row r="218" spans="2:23" ht="12.75" customHeight="1">
      <c r="B218" t="s">
        <v>22</v>
      </c>
      <c r="C218" s="7">
        <v>282</v>
      </c>
      <c r="D218" s="10">
        <v>38457</v>
      </c>
      <c r="E218" t="s">
        <v>208</v>
      </c>
      <c r="F218" t="s">
        <v>207</v>
      </c>
      <c r="G218" s="23">
        <v>-23.2</v>
      </c>
      <c r="H218" s="27">
        <v>-5.1</v>
      </c>
      <c r="I218" s="23">
        <v>-0.1</v>
      </c>
      <c r="J218" s="23" t="s">
        <v>41</v>
      </c>
      <c r="K218" s="23">
        <v>-4.8</v>
      </c>
      <c r="L218" s="23">
        <v>-1</v>
      </c>
      <c r="M218" s="27">
        <f t="shared" si="21"/>
        <v>-28.1</v>
      </c>
      <c r="N218" s="27">
        <f t="shared" si="21"/>
        <v>-6.1</v>
      </c>
      <c r="O218" s="27"/>
      <c r="P218" s="23">
        <v>-5.1</v>
      </c>
      <c r="Q218" s="27">
        <v>-5.1</v>
      </c>
      <c r="R218" s="23" t="s">
        <v>41</v>
      </c>
      <c r="S218" s="23" t="s">
        <v>41</v>
      </c>
      <c r="T218" s="23">
        <v>-1</v>
      </c>
      <c r="U218" s="23">
        <v>-1</v>
      </c>
      <c r="V218" s="27">
        <f t="shared" si="22"/>
        <v>-6.1</v>
      </c>
      <c r="W218" s="27">
        <f t="shared" si="22"/>
        <v>-6.1</v>
      </c>
    </row>
    <row r="219" spans="2:23" ht="12.75" customHeight="1">
      <c r="B219"/>
      <c r="E219"/>
      <c r="F219"/>
      <c r="G219" s="23"/>
      <c r="H219" s="27"/>
      <c r="I219" s="23"/>
      <c r="J219" s="23"/>
      <c r="K219" s="23"/>
      <c r="L219" s="23"/>
      <c r="M219" s="27"/>
      <c r="N219" s="27"/>
      <c r="O219" s="27"/>
      <c r="P219" s="23"/>
      <c r="Q219" s="27"/>
      <c r="R219" s="23"/>
      <c r="S219" s="23"/>
      <c r="T219" s="23"/>
      <c r="U219" s="23"/>
      <c r="V219" s="27"/>
      <c r="W219" s="27"/>
    </row>
    <row r="220" spans="1:23" ht="12.75" customHeight="1">
      <c r="A220" t="s">
        <v>261</v>
      </c>
      <c r="B220" t="s">
        <v>23</v>
      </c>
      <c r="C220" s="37">
        <v>308</v>
      </c>
      <c r="D220" s="38">
        <v>38464</v>
      </c>
      <c r="E220" t="s">
        <v>419</v>
      </c>
      <c r="F220" t="s">
        <v>314</v>
      </c>
      <c r="G220">
        <v>-9.6</v>
      </c>
      <c r="H220">
        <v>-10.9</v>
      </c>
      <c r="I220" t="s">
        <v>41</v>
      </c>
      <c r="J220" t="s">
        <v>41</v>
      </c>
      <c r="K220">
        <v>-0.9</v>
      </c>
      <c r="L220">
        <v>-1.1</v>
      </c>
      <c r="M220">
        <v>-10.5</v>
      </c>
      <c r="N220">
        <v>-12</v>
      </c>
      <c r="O220"/>
      <c r="P220">
        <v>-10.9</v>
      </c>
      <c r="Q220">
        <v>-10.9</v>
      </c>
      <c r="R220" t="s">
        <v>41</v>
      </c>
      <c r="S220" t="s">
        <v>41</v>
      </c>
      <c r="T220">
        <v>-1.1</v>
      </c>
      <c r="U220">
        <v>-1.1</v>
      </c>
      <c r="V220">
        <v>-12</v>
      </c>
      <c r="W220">
        <v>-12</v>
      </c>
    </row>
    <row r="221" spans="2:23" ht="12.75" customHeight="1">
      <c r="B221" s="6" t="s">
        <v>23</v>
      </c>
      <c r="C221" s="21">
        <v>294</v>
      </c>
      <c r="D221" s="10">
        <v>38464</v>
      </c>
      <c r="E221" t="s">
        <v>209</v>
      </c>
      <c r="F221" s="6" t="s">
        <v>235</v>
      </c>
      <c r="G221" s="13">
        <v>-4.5</v>
      </c>
      <c r="H221" s="30">
        <v>-4.5</v>
      </c>
      <c r="I221" s="23" t="s">
        <v>41</v>
      </c>
      <c r="J221" s="23" t="s">
        <v>41</v>
      </c>
      <c r="K221" s="30">
        <v>-0.7</v>
      </c>
      <c r="L221" s="30">
        <v>-0.7</v>
      </c>
      <c r="M221" s="27">
        <f aca="true" t="shared" si="23" ref="M221:M233">G221+I221+K221</f>
        <v>-5.2</v>
      </c>
      <c r="N221" s="27">
        <f aca="true" t="shared" si="24" ref="N221:N233">H221+J221+L221</f>
        <v>-5.2</v>
      </c>
      <c r="O221" s="27"/>
      <c r="P221" s="13">
        <v>-4.5</v>
      </c>
      <c r="Q221" s="30">
        <v>-4.5</v>
      </c>
      <c r="R221" s="23" t="s">
        <v>41</v>
      </c>
      <c r="S221" s="23" t="s">
        <v>41</v>
      </c>
      <c r="T221" s="30">
        <v>-0.7</v>
      </c>
      <c r="U221" s="30">
        <v>-0.7</v>
      </c>
      <c r="V221" s="27">
        <f aca="true" t="shared" si="25" ref="V221:V240">P221+R221+T221</f>
        <v>-5.2</v>
      </c>
      <c r="W221" s="27">
        <f aca="true" t="shared" si="26" ref="W221:W240">Q221+S221+U221</f>
        <v>-5.2</v>
      </c>
    </row>
    <row r="222" spans="2:23" ht="12.75" customHeight="1">
      <c r="B222" s="2" t="s">
        <v>23</v>
      </c>
      <c r="C222" s="21">
        <v>37</v>
      </c>
      <c r="D222" s="22">
        <v>38387</v>
      </c>
      <c r="E222" s="2" t="s">
        <v>32</v>
      </c>
      <c r="F222" s="2" t="s">
        <v>33</v>
      </c>
      <c r="G222" s="20">
        <v>-7.4</v>
      </c>
      <c r="H222" s="23">
        <v>-9.2</v>
      </c>
      <c r="I222" s="23" t="s">
        <v>41</v>
      </c>
      <c r="J222" s="23" t="s">
        <v>41</v>
      </c>
      <c r="K222" s="20">
        <v>-0.7</v>
      </c>
      <c r="L222" s="20">
        <v>-0.8</v>
      </c>
      <c r="M222" s="23">
        <f t="shared" si="23"/>
        <v>-8.1</v>
      </c>
      <c r="N222" s="23">
        <f t="shared" si="24"/>
        <v>-10</v>
      </c>
      <c r="O222" s="20"/>
      <c r="P222" s="20">
        <v>-9.2</v>
      </c>
      <c r="Q222" s="20">
        <v>-9.2</v>
      </c>
      <c r="R222" s="23" t="s">
        <v>41</v>
      </c>
      <c r="S222" s="23" t="s">
        <v>41</v>
      </c>
      <c r="T222" s="20">
        <v>-0.8</v>
      </c>
      <c r="U222" s="20">
        <v>-0.8</v>
      </c>
      <c r="V222" s="23">
        <f t="shared" si="25"/>
        <v>-10</v>
      </c>
      <c r="W222" s="23">
        <f t="shared" si="26"/>
        <v>-10</v>
      </c>
    </row>
    <row r="223" spans="2:23" ht="12.75" customHeight="1">
      <c r="B223" s="2"/>
      <c r="C223" s="21"/>
      <c r="D223" s="22"/>
      <c r="F223" s="2"/>
      <c r="G223" s="20"/>
      <c r="H223" s="23"/>
      <c r="I223" s="23"/>
      <c r="J223" s="23"/>
      <c r="K223" s="20"/>
      <c r="L223" s="20"/>
      <c r="M223" s="23"/>
      <c r="N223" s="23"/>
      <c r="O223" s="20"/>
      <c r="P223" s="20"/>
      <c r="Q223" s="20"/>
      <c r="R223" s="23"/>
      <c r="S223" s="23"/>
      <c r="T223" s="20"/>
      <c r="U223" s="20"/>
      <c r="V223" s="23"/>
      <c r="W223" s="23"/>
    </row>
    <row r="224" spans="2:23" ht="12.75" customHeight="1">
      <c r="B224" s="2" t="s">
        <v>23</v>
      </c>
      <c r="C224" s="21">
        <v>38</v>
      </c>
      <c r="D224" s="22">
        <v>38387</v>
      </c>
      <c r="E224" s="2" t="s">
        <v>32</v>
      </c>
      <c r="F224" s="2" t="s">
        <v>39</v>
      </c>
      <c r="G224" s="20">
        <v>-16.6</v>
      </c>
      <c r="H224" s="20">
        <v>-13.7</v>
      </c>
      <c r="I224" s="23" t="s">
        <v>41</v>
      </c>
      <c r="J224" s="23" t="s">
        <v>41</v>
      </c>
      <c r="K224" s="20">
        <v>-1.5</v>
      </c>
      <c r="L224" s="20">
        <v>-1.3</v>
      </c>
      <c r="M224" s="20">
        <f t="shared" si="23"/>
        <v>-18.1</v>
      </c>
      <c r="N224" s="20">
        <f t="shared" si="24"/>
        <v>-15</v>
      </c>
      <c r="O224" s="20"/>
      <c r="P224" s="20">
        <v>-13.7</v>
      </c>
      <c r="Q224" s="20">
        <v>-13.7</v>
      </c>
      <c r="R224" s="23" t="s">
        <v>41</v>
      </c>
      <c r="S224" s="23" t="s">
        <v>41</v>
      </c>
      <c r="T224" s="20">
        <v>-1.3</v>
      </c>
      <c r="U224" s="20">
        <v>-1.3</v>
      </c>
      <c r="V224" s="23">
        <f t="shared" si="25"/>
        <v>-15</v>
      </c>
      <c r="W224" s="23">
        <f t="shared" si="26"/>
        <v>-15</v>
      </c>
    </row>
    <row r="225" spans="2:23" ht="12.75" customHeight="1">
      <c r="B225" s="2" t="s">
        <v>23</v>
      </c>
      <c r="C225" s="21">
        <v>39</v>
      </c>
      <c r="D225" s="22">
        <v>38387</v>
      </c>
      <c r="E225" s="2" t="s">
        <v>32</v>
      </c>
      <c r="F225" s="2" t="s">
        <v>40</v>
      </c>
      <c r="G225" s="20">
        <v>-18.2</v>
      </c>
      <c r="H225" s="20">
        <v>-25.6</v>
      </c>
      <c r="I225" s="23" t="s">
        <v>41</v>
      </c>
      <c r="J225" s="23" t="s">
        <v>41</v>
      </c>
      <c r="K225" s="20">
        <v>-1.8</v>
      </c>
      <c r="L225" s="20">
        <v>-2.5</v>
      </c>
      <c r="M225" s="20">
        <f t="shared" si="23"/>
        <v>-20</v>
      </c>
      <c r="N225" s="20">
        <f t="shared" si="24"/>
        <v>-28.1</v>
      </c>
      <c r="O225" s="20"/>
      <c r="P225" s="20">
        <v>-18.2</v>
      </c>
      <c r="Q225" s="20">
        <v>-18.2</v>
      </c>
      <c r="R225" s="23" t="s">
        <v>41</v>
      </c>
      <c r="S225" s="23" t="s">
        <v>41</v>
      </c>
      <c r="T225" s="20">
        <v>-1.8</v>
      </c>
      <c r="U225" s="20">
        <v>-1.8</v>
      </c>
      <c r="V225" s="23">
        <f t="shared" si="25"/>
        <v>-20</v>
      </c>
      <c r="W225" s="23">
        <f t="shared" si="26"/>
        <v>-20</v>
      </c>
    </row>
    <row r="226" spans="2:23" ht="12.75" customHeight="1">
      <c r="B226" s="2" t="s">
        <v>23</v>
      </c>
      <c r="C226" s="21">
        <v>78</v>
      </c>
      <c r="D226" s="22">
        <v>38401</v>
      </c>
      <c r="E226" s="2" t="s">
        <v>32</v>
      </c>
      <c r="F226" s="2" t="s">
        <v>79</v>
      </c>
      <c r="G226" s="27">
        <v>-11.9</v>
      </c>
      <c r="H226" s="27">
        <v>-13.7</v>
      </c>
      <c r="I226" s="23" t="s">
        <v>41</v>
      </c>
      <c r="J226" s="23" t="s">
        <v>41</v>
      </c>
      <c r="K226" s="27">
        <v>-1.2</v>
      </c>
      <c r="L226" s="27">
        <v>-1.3</v>
      </c>
      <c r="M226" s="27">
        <f t="shared" si="23"/>
        <v>-13.1</v>
      </c>
      <c r="N226" s="27">
        <f t="shared" si="24"/>
        <v>-15</v>
      </c>
      <c r="O226" s="27"/>
      <c r="P226" s="27">
        <v>-13.7</v>
      </c>
      <c r="Q226" s="27">
        <v>-13.7</v>
      </c>
      <c r="R226" s="23" t="s">
        <v>41</v>
      </c>
      <c r="S226" s="23" t="s">
        <v>41</v>
      </c>
      <c r="T226" s="27">
        <v>-1.3</v>
      </c>
      <c r="U226" s="27">
        <v>-1.3</v>
      </c>
      <c r="V226" s="27">
        <f t="shared" si="25"/>
        <v>-15</v>
      </c>
      <c r="W226" s="27">
        <f t="shared" si="26"/>
        <v>-15</v>
      </c>
    </row>
    <row r="227" spans="2:23" ht="12.75" customHeight="1">
      <c r="B227" s="2"/>
      <c r="C227" s="21"/>
      <c r="D227" s="22"/>
      <c r="F227" s="2"/>
      <c r="G227" s="27"/>
      <c r="H227" s="27"/>
      <c r="I227" s="23"/>
      <c r="J227" s="23"/>
      <c r="K227" s="27"/>
      <c r="L227" s="27"/>
      <c r="M227" s="27"/>
      <c r="N227" s="27"/>
      <c r="O227" s="27"/>
      <c r="P227" s="27"/>
      <c r="Q227" s="27"/>
      <c r="R227" s="23"/>
      <c r="S227" s="23"/>
      <c r="T227" s="27"/>
      <c r="U227" s="27"/>
      <c r="V227" s="27"/>
      <c r="W227" s="27"/>
    </row>
    <row r="228" spans="2:23" ht="12.75" customHeight="1">
      <c r="B228" t="s">
        <v>23</v>
      </c>
      <c r="C228" s="7">
        <v>252</v>
      </c>
      <c r="D228" s="10">
        <v>38449</v>
      </c>
      <c r="E228" t="s">
        <v>192</v>
      </c>
      <c r="F228" t="s">
        <v>191</v>
      </c>
      <c r="G228" s="27">
        <v>-8.4</v>
      </c>
      <c r="H228" s="27">
        <v>-8.4</v>
      </c>
      <c r="I228" s="23" t="s">
        <v>41</v>
      </c>
      <c r="J228" s="23" t="s">
        <v>41</v>
      </c>
      <c r="K228" s="27">
        <v>-1.4</v>
      </c>
      <c r="L228" s="27">
        <v>-1.4</v>
      </c>
      <c r="M228" s="27">
        <f t="shared" si="23"/>
        <v>-9.8</v>
      </c>
      <c r="N228" s="27">
        <f t="shared" si="24"/>
        <v>-9.8</v>
      </c>
      <c r="O228" s="27"/>
      <c r="P228" s="27">
        <v>-8.4</v>
      </c>
      <c r="Q228" s="27">
        <v>-8.4</v>
      </c>
      <c r="R228" s="23" t="s">
        <v>41</v>
      </c>
      <c r="S228" s="23" t="s">
        <v>41</v>
      </c>
      <c r="T228" s="27">
        <v>-1.4</v>
      </c>
      <c r="U228" s="27">
        <v>-1.4</v>
      </c>
      <c r="V228" s="27">
        <f t="shared" si="25"/>
        <v>-9.8</v>
      </c>
      <c r="W228" s="27">
        <f t="shared" si="26"/>
        <v>-9.8</v>
      </c>
    </row>
    <row r="229" spans="2:23" ht="12.75" customHeight="1">
      <c r="B229" t="s">
        <v>23</v>
      </c>
      <c r="C229" s="7">
        <v>286</v>
      </c>
      <c r="D229" s="10">
        <v>38457</v>
      </c>
      <c r="E229" t="s">
        <v>216</v>
      </c>
      <c r="F229" t="s">
        <v>212</v>
      </c>
      <c r="G229" s="13">
        <v>-3.1</v>
      </c>
      <c r="H229" s="13">
        <v>-7.4</v>
      </c>
      <c r="I229" s="23" t="s">
        <v>41</v>
      </c>
      <c r="J229" s="23" t="s">
        <v>41</v>
      </c>
      <c r="K229" s="13">
        <v>-0.8</v>
      </c>
      <c r="L229" s="13">
        <v>-2</v>
      </c>
      <c r="M229" s="27">
        <f t="shared" si="23"/>
        <v>-3.9000000000000004</v>
      </c>
      <c r="N229" s="27">
        <f t="shared" si="24"/>
        <v>-9.4</v>
      </c>
      <c r="P229" s="13">
        <v>-7.4</v>
      </c>
      <c r="Q229" s="13">
        <v>-7.4</v>
      </c>
      <c r="R229" s="23" t="s">
        <v>41</v>
      </c>
      <c r="S229" s="23" t="s">
        <v>41</v>
      </c>
      <c r="T229" s="13">
        <v>-2</v>
      </c>
      <c r="U229" s="23">
        <v>-2</v>
      </c>
      <c r="V229" s="27">
        <f t="shared" si="25"/>
        <v>-9.4</v>
      </c>
      <c r="W229" s="27">
        <f t="shared" si="26"/>
        <v>-9.4</v>
      </c>
    </row>
    <row r="230" spans="2:23" ht="12.75" customHeight="1">
      <c r="B230" s="6" t="s">
        <v>23</v>
      </c>
      <c r="C230" s="21">
        <v>209</v>
      </c>
      <c r="D230" s="10">
        <v>38436</v>
      </c>
      <c r="E230" t="s">
        <v>156</v>
      </c>
      <c r="F230" t="s">
        <v>159</v>
      </c>
      <c r="G230" s="23" t="s">
        <v>41</v>
      </c>
      <c r="H230" s="30">
        <v>-0.1</v>
      </c>
      <c r="I230" s="23" t="s">
        <v>41</v>
      </c>
      <c r="J230" s="23" t="s">
        <v>41</v>
      </c>
      <c r="K230" s="23" t="s">
        <v>41</v>
      </c>
      <c r="L230" s="23" t="s">
        <v>41</v>
      </c>
      <c r="M230" s="27">
        <f t="shared" si="23"/>
        <v>0</v>
      </c>
      <c r="N230" s="27">
        <f t="shared" si="24"/>
        <v>-0.1</v>
      </c>
      <c r="O230" s="27"/>
      <c r="P230" s="30">
        <v>-0.1</v>
      </c>
      <c r="Q230" s="30">
        <v>-0.1</v>
      </c>
      <c r="R230" s="23" t="s">
        <v>41</v>
      </c>
      <c r="S230" s="23" t="s">
        <v>41</v>
      </c>
      <c r="T230" s="23" t="s">
        <v>41</v>
      </c>
      <c r="U230" s="23" t="s">
        <v>41</v>
      </c>
      <c r="V230" s="27">
        <f t="shared" si="25"/>
        <v>-0.1</v>
      </c>
      <c r="W230" s="27">
        <f t="shared" si="26"/>
        <v>-0.1</v>
      </c>
    </row>
    <row r="231" spans="3:23" ht="12.75" customHeight="1">
      <c r="C231" s="21"/>
      <c r="E231"/>
      <c r="F231"/>
      <c r="G231" s="23"/>
      <c r="H231" s="30"/>
      <c r="I231" s="23"/>
      <c r="J231" s="23"/>
      <c r="K231" s="23"/>
      <c r="L231" s="23"/>
      <c r="M231" s="27"/>
      <c r="N231" s="27"/>
      <c r="O231" s="27"/>
      <c r="P231" s="30"/>
      <c r="Q231" s="30"/>
      <c r="R231" s="23"/>
      <c r="S231" s="23"/>
      <c r="T231" s="23"/>
      <c r="U231" s="23"/>
      <c r="V231" s="27"/>
      <c r="W231" s="27"/>
    </row>
    <row r="232" spans="2:23" ht="12.75" customHeight="1">
      <c r="B232" s="33" t="s">
        <v>23</v>
      </c>
      <c r="C232" s="21">
        <v>240</v>
      </c>
      <c r="D232" s="34">
        <v>38449</v>
      </c>
      <c r="E232" s="33" t="s">
        <v>173</v>
      </c>
      <c r="F232" s="33" t="s">
        <v>186</v>
      </c>
      <c r="G232" s="23">
        <v>-0.4</v>
      </c>
      <c r="H232" s="23">
        <v>-0.4</v>
      </c>
      <c r="I232" s="23" t="s">
        <v>41</v>
      </c>
      <c r="J232" s="23" t="s">
        <v>41</v>
      </c>
      <c r="K232" s="23" t="s">
        <v>41</v>
      </c>
      <c r="L232" s="23" t="s">
        <v>41</v>
      </c>
      <c r="M232" s="32">
        <f t="shared" si="23"/>
        <v>-0.4</v>
      </c>
      <c r="N232" s="32">
        <f t="shared" si="24"/>
        <v>-0.4</v>
      </c>
      <c r="O232" s="32"/>
      <c r="P232" s="23">
        <v>-0.6</v>
      </c>
      <c r="Q232" s="23">
        <v>-0.6</v>
      </c>
      <c r="R232" s="23" t="s">
        <v>41</v>
      </c>
      <c r="S232" s="23" t="s">
        <v>41</v>
      </c>
      <c r="T232" s="23" t="s">
        <v>41</v>
      </c>
      <c r="U232" s="23" t="s">
        <v>41</v>
      </c>
      <c r="V232" s="32">
        <f t="shared" si="25"/>
        <v>-0.6</v>
      </c>
      <c r="W232" s="32">
        <f t="shared" si="26"/>
        <v>-0.6</v>
      </c>
    </row>
    <row r="233" spans="2:23" ht="12.75" customHeight="1">
      <c r="B233" s="6" t="s">
        <v>23</v>
      </c>
      <c r="C233" s="21">
        <v>211</v>
      </c>
      <c r="D233" s="10">
        <v>38436</v>
      </c>
      <c r="E233" t="s">
        <v>152</v>
      </c>
      <c r="F233" t="s">
        <v>151</v>
      </c>
      <c r="G233" s="23" t="s">
        <v>41</v>
      </c>
      <c r="H233" s="30">
        <v>-0.1</v>
      </c>
      <c r="I233" s="23" t="s">
        <v>41</v>
      </c>
      <c r="J233" s="23" t="s">
        <v>41</v>
      </c>
      <c r="K233" s="23" t="s">
        <v>41</v>
      </c>
      <c r="L233" s="23" t="s">
        <v>41</v>
      </c>
      <c r="M233" s="27">
        <f t="shared" si="23"/>
        <v>0</v>
      </c>
      <c r="N233" s="27">
        <f t="shared" si="24"/>
        <v>-0.1</v>
      </c>
      <c r="O233" s="27"/>
      <c r="P233" s="30">
        <v>-0.1</v>
      </c>
      <c r="Q233" s="30">
        <v>-0.1</v>
      </c>
      <c r="R233" s="23" t="s">
        <v>41</v>
      </c>
      <c r="S233" s="23" t="s">
        <v>41</v>
      </c>
      <c r="T233" s="23" t="s">
        <v>41</v>
      </c>
      <c r="U233" s="23" t="s">
        <v>41</v>
      </c>
      <c r="V233" s="27">
        <f t="shared" si="25"/>
        <v>-0.1</v>
      </c>
      <c r="W233" s="27">
        <f t="shared" si="26"/>
        <v>-0.1</v>
      </c>
    </row>
    <row r="234" spans="2:23" ht="12.75" customHeight="1">
      <c r="B234" t="s">
        <v>23</v>
      </c>
      <c r="C234" s="7">
        <v>284</v>
      </c>
      <c r="D234" s="10">
        <v>38457</v>
      </c>
      <c r="E234" t="s">
        <v>214</v>
      </c>
      <c r="F234" t="s">
        <v>213</v>
      </c>
      <c r="G234" s="23" t="s">
        <v>41</v>
      </c>
      <c r="H234" s="27">
        <v>-0.1</v>
      </c>
      <c r="I234" s="23" t="s">
        <v>41</v>
      </c>
      <c r="J234" s="23" t="s">
        <v>41</v>
      </c>
      <c r="K234" s="23" t="s">
        <v>41</v>
      </c>
      <c r="L234" s="23" t="s">
        <v>41</v>
      </c>
      <c r="M234" s="23" t="s">
        <v>41</v>
      </c>
      <c r="N234" s="27">
        <f>H234+J234+L234</f>
        <v>-0.1</v>
      </c>
      <c r="O234" s="27"/>
      <c r="P234" s="23">
        <v>-0.1</v>
      </c>
      <c r="Q234" s="27">
        <v>-0.1</v>
      </c>
      <c r="R234" s="23" t="s">
        <v>41</v>
      </c>
      <c r="S234" s="23" t="s">
        <v>41</v>
      </c>
      <c r="T234" s="23" t="s">
        <v>41</v>
      </c>
      <c r="U234" s="23" t="s">
        <v>41</v>
      </c>
      <c r="V234" s="27">
        <f t="shared" si="25"/>
        <v>-0.1</v>
      </c>
      <c r="W234" s="27">
        <f t="shared" si="26"/>
        <v>-0.1</v>
      </c>
    </row>
    <row r="235" spans="2:23" ht="12.75" customHeight="1">
      <c r="B235"/>
      <c r="E235"/>
      <c r="F235"/>
      <c r="G235" s="23"/>
      <c r="H235" s="27"/>
      <c r="I235" s="23"/>
      <c r="J235" s="23"/>
      <c r="K235" s="23"/>
      <c r="L235" s="23"/>
      <c r="M235" s="23"/>
      <c r="N235" s="27"/>
      <c r="O235" s="27"/>
      <c r="P235" s="23"/>
      <c r="Q235" s="27"/>
      <c r="R235" s="23"/>
      <c r="S235" s="23"/>
      <c r="T235" s="23"/>
      <c r="U235" s="23"/>
      <c r="V235" s="27"/>
      <c r="W235" s="27"/>
    </row>
    <row r="236" spans="2:23" ht="12.75" customHeight="1">
      <c r="B236" t="s">
        <v>23</v>
      </c>
      <c r="C236" s="21">
        <v>242</v>
      </c>
      <c r="D236" s="10">
        <v>38443</v>
      </c>
      <c r="E236" t="s">
        <v>172</v>
      </c>
      <c r="F236" t="s">
        <v>171</v>
      </c>
      <c r="G236" s="30">
        <v>-0.1</v>
      </c>
      <c r="H236" s="30">
        <v>-0.1</v>
      </c>
      <c r="I236" s="23" t="s">
        <v>41</v>
      </c>
      <c r="J236" s="23" t="s">
        <v>41</v>
      </c>
      <c r="K236" s="23" t="s">
        <v>41</v>
      </c>
      <c r="L236" s="23" t="s">
        <v>41</v>
      </c>
      <c r="M236" s="27">
        <f>G236+I236+K236</f>
        <v>-0.1</v>
      </c>
      <c r="N236" s="27">
        <f>H236+J236+L236</f>
        <v>-0.1</v>
      </c>
      <c r="O236" s="27"/>
      <c r="P236" s="30">
        <v>-0.1</v>
      </c>
      <c r="Q236" s="30">
        <v>-0.1</v>
      </c>
      <c r="R236" s="23" t="s">
        <v>41</v>
      </c>
      <c r="S236" s="23" t="s">
        <v>41</v>
      </c>
      <c r="T236" s="23" t="s">
        <v>41</v>
      </c>
      <c r="U236" s="23" t="s">
        <v>41</v>
      </c>
      <c r="V236" s="27">
        <f t="shared" si="25"/>
        <v>-0.1</v>
      </c>
      <c r="W236" s="27">
        <f t="shared" si="26"/>
        <v>-0.1</v>
      </c>
    </row>
    <row r="237" spans="2:23" ht="12.75" customHeight="1">
      <c r="B237" s="36" t="s">
        <v>23</v>
      </c>
      <c r="C237" s="37">
        <v>309</v>
      </c>
      <c r="D237" s="38">
        <v>38464</v>
      </c>
      <c r="E237" s="36" t="s">
        <v>238</v>
      </c>
      <c r="F237" s="36" t="s">
        <v>236</v>
      </c>
      <c r="G237" s="23">
        <v>-0.1</v>
      </c>
      <c r="H237" s="27">
        <v>-0.1</v>
      </c>
      <c r="I237" s="23" t="s">
        <v>41</v>
      </c>
      <c r="J237" s="23" t="s">
        <v>41</v>
      </c>
      <c r="K237" s="23" t="s">
        <v>41</v>
      </c>
      <c r="L237" s="23" t="s">
        <v>41</v>
      </c>
      <c r="M237" s="23" t="s">
        <v>41</v>
      </c>
      <c r="N237" s="27">
        <f>H237+J237+L237</f>
        <v>-0.1</v>
      </c>
      <c r="O237" s="27"/>
      <c r="P237" s="23">
        <v>-0.1</v>
      </c>
      <c r="Q237" s="27">
        <v>-0.1</v>
      </c>
      <c r="R237" s="23" t="s">
        <v>41</v>
      </c>
      <c r="S237" s="23" t="s">
        <v>41</v>
      </c>
      <c r="T237" s="23" t="s">
        <v>41</v>
      </c>
      <c r="U237" s="23" t="s">
        <v>41</v>
      </c>
      <c r="V237" s="27">
        <f t="shared" si="25"/>
        <v>-0.1</v>
      </c>
      <c r="W237" s="27">
        <f t="shared" si="26"/>
        <v>-0.1</v>
      </c>
    </row>
    <row r="238" spans="2:23" ht="25.5" customHeight="1">
      <c r="B238" s="2" t="s">
        <v>23</v>
      </c>
      <c r="C238" s="21">
        <v>64</v>
      </c>
      <c r="D238" s="22">
        <v>38397</v>
      </c>
      <c r="E238" s="20" t="s">
        <v>118</v>
      </c>
      <c r="F238" s="26" t="s">
        <v>117</v>
      </c>
      <c r="G238" s="27">
        <v>-5.3</v>
      </c>
      <c r="H238" s="27">
        <v>-9.5</v>
      </c>
      <c r="I238" s="23" t="s">
        <v>41</v>
      </c>
      <c r="J238" s="23" t="s">
        <v>41</v>
      </c>
      <c r="K238" s="27">
        <v>-0.9</v>
      </c>
      <c r="L238" s="27">
        <v>-1.6</v>
      </c>
      <c r="M238" s="27">
        <f>G238+I238+K238</f>
        <v>-6.2</v>
      </c>
      <c r="N238" s="27">
        <f>H238+J238+L238</f>
        <v>-11.1</v>
      </c>
      <c r="O238" s="27"/>
      <c r="P238" s="27">
        <v>-9.5</v>
      </c>
      <c r="Q238" s="27">
        <v>-9.5</v>
      </c>
      <c r="R238" s="23" t="s">
        <v>41</v>
      </c>
      <c r="S238" s="23" t="s">
        <v>41</v>
      </c>
      <c r="T238" s="27">
        <v>-1.6</v>
      </c>
      <c r="U238" s="27">
        <v>-1.6</v>
      </c>
      <c r="V238" s="27">
        <f t="shared" si="25"/>
        <v>-11.1</v>
      </c>
      <c r="W238" s="27">
        <f t="shared" si="26"/>
        <v>-11.1</v>
      </c>
    </row>
    <row r="239" spans="2:23" ht="12.75" customHeight="1">
      <c r="B239" s="2"/>
      <c r="C239" s="21"/>
      <c r="D239" s="22"/>
      <c r="E239" s="20"/>
      <c r="F239" s="26"/>
      <c r="G239" s="27"/>
      <c r="H239" s="27"/>
      <c r="I239" s="23"/>
      <c r="J239" s="23"/>
      <c r="K239" s="27"/>
      <c r="L239" s="27"/>
      <c r="M239" s="27"/>
      <c r="N239" s="27"/>
      <c r="O239" s="27"/>
      <c r="P239" s="27"/>
      <c r="Q239" s="27"/>
      <c r="R239" s="23"/>
      <c r="S239" s="23"/>
      <c r="T239" s="27"/>
      <c r="U239" s="27"/>
      <c r="V239" s="27"/>
      <c r="W239" s="27"/>
    </row>
    <row r="240" spans="2:23" ht="12.75" customHeight="1">
      <c r="B240" s="6" t="s">
        <v>23</v>
      </c>
      <c r="C240" s="21">
        <v>149</v>
      </c>
      <c r="D240" s="10">
        <v>38422</v>
      </c>
      <c r="E240" s="2" t="s">
        <v>119</v>
      </c>
      <c r="F240" t="s">
        <v>116</v>
      </c>
      <c r="G240" s="27">
        <v>-5.3</v>
      </c>
      <c r="H240" s="27">
        <v>-12.6</v>
      </c>
      <c r="I240" s="23" t="s">
        <v>41</v>
      </c>
      <c r="J240" s="23" t="s">
        <v>41</v>
      </c>
      <c r="K240" s="27">
        <v>-0.7</v>
      </c>
      <c r="L240" s="27">
        <v>-1.9</v>
      </c>
      <c r="M240" s="27">
        <f>G240+I240+K240</f>
        <v>-6</v>
      </c>
      <c r="N240" s="27">
        <f>H240+J240+L240</f>
        <v>-14.5</v>
      </c>
      <c r="O240" s="27"/>
      <c r="P240" s="27">
        <v>-12.6</v>
      </c>
      <c r="Q240" s="27">
        <v>-12.6</v>
      </c>
      <c r="R240" s="23" t="s">
        <v>41</v>
      </c>
      <c r="S240" s="23" t="s">
        <v>41</v>
      </c>
      <c r="T240" s="27">
        <v>-1.9</v>
      </c>
      <c r="U240" s="27">
        <v>-1.9</v>
      </c>
      <c r="V240" s="27">
        <f t="shared" si="25"/>
        <v>-14.5</v>
      </c>
      <c r="W240" s="27">
        <f t="shared" si="26"/>
        <v>-14.5</v>
      </c>
    </row>
    <row r="241" spans="2:23" ht="12.75" customHeight="1">
      <c r="B241" s="36" t="s">
        <v>23</v>
      </c>
      <c r="C241" s="37">
        <v>309</v>
      </c>
      <c r="D241" s="38">
        <v>38464</v>
      </c>
      <c r="E241" s="36" t="s">
        <v>239</v>
      </c>
      <c r="F241" s="36" t="s">
        <v>236</v>
      </c>
      <c r="G241" s="23" t="s">
        <v>41</v>
      </c>
      <c r="H241" s="23" t="s">
        <v>41</v>
      </c>
      <c r="I241" s="23" t="s">
        <v>41</v>
      </c>
      <c r="J241" s="23" t="s">
        <v>41</v>
      </c>
      <c r="K241" s="23" t="s">
        <v>41</v>
      </c>
      <c r="L241" s="23" t="s">
        <v>41</v>
      </c>
      <c r="M241" s="23" t="s">
        <v>41</v>
      </c>
      <c r="N241" s="23" t="s">
        <v>41</v>
      </c>
      <c r="O241" s="27"/>
      <c r="P241" s="23" t="s">
        <v>41</v>
      </c>
      <c r="Q241" s="23" t="s">
        <v>41</v>
      </c>
      <c r="R241" s="23" t="s">
        <v>41</v>
      </c>
      <c r="S241" s="23" t="s">
        <v>41</v>
      </c>
      <c r="T241" s="23" t="s">
        <v>41</v>
      </c>
      <c r="U241" s="23" t="s">
        <v>41</v>
      </c>
      <c r="V241" s="23" t="s">
        <v>41</v>
      </c>
      <c r="W241" s="23" t="s">
        <v>41</v>
      </c>
    </row>
    <row r="242" spans="2:23" ht="12.75" customHeight="1">
      <c r="B242" s="36"/>
      <c r="C242" s="37"/>
      <c r="D242" s="38"/>
      <c r="E242" s="36"/>
      <c r="F242" s="36"/>
      <c r="G242" s="23"/>
      <c r="H242" s="23"/>
      <c r="I242" s="23"/>
      <c r="J242" s="23"/>
      <c r="K242" s="23"/>
      <c r="L242" s="23"/>
      <c r="M242" s="23"/>
      <c r="N242" s="23"/>
      <c r="O242" s="27"/>
      <c r="P242" s="23"/>
      <c r="Q242" s="23"/>
      <c r="R242" s="23"/>
      <c r="S242" s="23"/>
      <c r="T242" s="23"/>
      <c r="U242" s="23"/>
      <c r="V242" s="23"/>
      <c r="W242" s="23"/>
    </row>
    <row r="243" spans="2:23" ht="12.75" customHeight="1">
      <c r="B243" s="36" t="s">
        <v>23</v>
      </c>
      <c r="C243" s="37">
        <v>309</v>
      </c>
      <c r="D243" s="38">
        <v>38464</v>
      </c>
      <c r="E243" s="36" t="s">
        <v>237</v>
      </c>
      <c r="F243" s="36" t="s">
        <v>236</v>
      </c>
      <c r="G243" s="23">
        <v>-0.1</v>
      </c>
      <c r="H243" s="27">
        <v>-0.1</v>
      </c>
      <c r="I243" s="23" t="s">
        <v>41</v>
      </c>
      <c r="J243" s="23" t="s">
        <v>41</v>
      </c>
      <c r="K243" s="23" t="s">
        <v>41</v>
      </c>
      <c r="L243" s="23" t="s">
        <v>41</v>
      </c>
      <c r="M243" s="23" t="s">
        <v>41</v>
      </c>
      <c r="N243" s="27">
        <f>H243+J243+L243</f>
        <v>-0.1</v>
      </c>
      <c r="O243" s="27"/>
      <c r="P243" s="23">
        <v>-0.1</v>
      </c>
      <c r="Q243" s="27">
        <v>-0.1</v>
      </c>
      <c r="R243" s="23" t="s">
        <v>41</v>
      </c>
      <c r="S243" s="23" t="s">
        <v>41</v>
      </c>
      <c r="T243" s="23" t="s">
        <v>41</v>
      </c>
      <c r="U243" s="23" t="s">
        <v>41</v>
      </c>
      <c r="V243" s="27">
        <f>P243+R243+T243</f>
        <v>-0.1</v>
      </c>
      <c r="W243" s="27">
        <f>Q243+S243+U243</f>
        <v>-0.1</v>
      </c>
    </row>
    <row r="244" spans="1:23" ht="12.75" customHeight="1">
      <c r="A244" t="s">
        <v>274</v>
      </c>
      <c r="B244" t="s">
        <v>23</v>
      </c>
      <c r="C244" s="37">
        <v>312</v>
      </c>
      <c r="D244" s="38">
        <v>38464</v>
      </c>
      <c r="E244" t="s">
        <v>384</v>
      </c>
      <c r="F244" t="s">
        <v>326</v>
      </c>
      <c r="G244">
        <v>-2.6</v>
      </c>
      <c r="H244">
        <v>-6.6</v>
      </c>
      <c r="I244" t="s">
        <v>422</v>
      </c>
      <c r="J244" t="s">
        <v>422</v>
      </c>
      <c r="K244">
        <v>-0.5</v>
      </c>
      <c r="L244">
        <v>-1.2</v>
      </c>
      <c r="M244">
        <v>-3.1</v>
      </c>
      <c r="N244">
        <v>-7.8</v>
      </c>
      <c r="O244"/>
      <c r="P244">
        <v>-6.6</v>
      </c>
      <c r="Q244">
        <v>-6.6</v>
      </c>
      <c r="R244" t="s">
        <v>422</v>
      </c>
      <c r="S244" t="s">
        <v>422</v>
      </c>
      <c r="T244">
        <v>-1.2</v>
      </c>
      <c r="U244">
        <v>-1.2</v>
      </c>
      <c r="V244">
        <v>-7.8</v>
      </c>
      <c r="W244">
        <v>-7.8</v>
      </c>
    </row>
    <row r="245" spans="2:23" ht="12.75" customHeight="1">
      <c r="B245"/>
      <c r="C245" s="37"/>
      <c r="D245" s="38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2:23" ht="12.75" customHeight="1">
      <c r="B246" t="s">
        <v>175</v>
      </c>
      <c r="C246" s="21">
        <v>230</v>
      </c>
      <c r="D246" s="10">
        <v>38443</v>
      </c>
      <c r="E246" t="s">
        <v>176</v>
      </c>
      <c r="F246" t="s">
        <v>174</v>
      </c>
      <c r="G246" s="30">
        <v>0</v>
      </c>
      <c r="H246" s="30">
        <v>0</v>
      </c>
      <c r="I246" s="30" t="s">
        <v>71</v>
      </c>
      <c r="J246" s="30" t="s">
        <v>71</v>
      </c>
      <c r="K246" s="30">
        <v>0</v>
      </c>
      <c r="L246" s="30">
        <v>0</v>
      </c>
      <c r="M246" s="30" t="s">
        <v>71</v>
      </c>
      <c r="N246" s="30" t="s">
        <v>71</v>
      </c>
      <c r="O246" s="27"/>
      <c r="P246" s="30">
        <v>0</v>
      </c>
      <c r="Q246" s="30">
        <v>0</v>
      </c>
      <c r="R246" s="30" t="s">
        <v>71</v>
      </c>
      <c r="S246" s="30" t="s">
        <v>71</v>
      </c>
      <c r="T246" s="30">
        <v>0</v>
      </c>
      <c r="U246" s="30">
        <v>0</v>
      </c>
      <c r="V246" s="30" t="s">
        <v>71</v>
      </c>
      <c r="W246" s="30" t="s">
        <v>71</v>
      </c>
    </row>
    <row r="247" spans="2:23" ht="12.75" customHeight="1">
      <c r="B247"/>
      <c r="C247" s="21"/>
      <c r="E247"/>
      <c r="F247"/>
      <c r="G247" s="30"/>
      <c r="H247" s="30"/>
      <c r="I247" s="30"/>
      <c r="J247" s="30"/>
      <c r="K247" s="30"/>
      <c r="L247" s="30"/>
      <c r="M247" s="30"/>
      <c r="N247" s="30"/>
      <c r="O247" s="27"/>
      <c r="P247" s="30"/>
      <c r="Q247" s="30"/>
      <c r="R247" s="30"/>
      <c r="S247" s="30"/>
      <c r="T247" s="30"/>
      <c r="U247" s="30"/>
      <c r="V247" s="30"/>
      <c r="W247" s="30"/>
    </row>
    <row r="248" spans="2:23" ht="12.75" customHeight="1">
      <c r="B248" t="s">
        <v>218</v>
      </c>
      <c r="C248" s="39">
        <v>333</v>
      </c>
      <c r="D248" s="10">
        <v>38467</v>
      </c>
      <c r="E248" t="s">
        <v>222</v>
      </c>
      <c r="F248" s="35" t="s">
        <v>248</v>
      </c>
      <c r="G248" s="30">
        <v>0</v>
      </c>
      <c r="H248" s="30">
        <v>0</v>
      </c>
      <c r="I248" s="30">
        <v>0</v>
      </c>
      <c r="J248" s="30">
        <v>0</v>
      </c>
      <c r="K248" s="30">
        <v>16</v>
      </c>
      <c r="L248" s="30">
        <v>16</v>
      </c>
      <c r="M248" s="30">
        <f>G248+I248+K248</f>
        <v>16</v>
      </c>
      <c r="N248" s="30">
        <f>H248+J248+L248</f>
        <v>16</v>
      </c>
      <c r="O248" s="27"/>
      <c r="P248" s="30">
        <v>0</v>
      </c>
      <c r="Q248" s="30">
        <v>0</v>
      </c>
      <c r="R248" s="30">
        <v>16</v>
      </c>
      <c r="S248" s="30">
        <v>16</v>
      </c>
      <c r="T248" s="30">
        <v>0</v>
      </c>
      <c r="U248" s="30">
        <v>0</v>
      </c>
      <c r="V248" s="30">
        <f>P248+R248+T248</f>
        <v>16</v>
      </c>
      <c r="W248" s="30">
        <f>Q248+S248+U248</f>
        <v>16</v>
      </c>
    </row>
    <row r="249" spans="2:23" ht="12.75" customHeight="1">
      <c r="B249" t="s">
        <v>218</v>
      </c>
      <c r="C249" s="39">
        <v>333</v>
      </c>
      <c r="D249" s="10">
        <v>38467</v>
      </c>
      <c r="E249" t="s">
        <v>221</v>
      </c>
      <c r="F249" s="35" t="s">
        <v>248</v>
      </c>
      <c r="G249" s="13">
        <v>0</v>
      </c>
      <c r="H249" s="27">
        <v>0</v>
      </c>
      <c r="I249" s="30" t="s">
        <v>106</v>
      </c>
      <c r="J249" s="30">
        <v>-14.6</v>
      </c>
      <c r="K249" s="30">
        <v>0</v>
      </c>
      <c r="L249" s="30">
        <v>0</v>
      </c>
      <c r="M249" s="27">
        <f>G249+I249+K249</f>
        <v>0</v>
      </c>
      <c r="N249" s="27">
        <f>H249+J249+L249</f>
        <v>-14.6</v>
      </c>
      <c r="O249" s="27"/>
      <c r="P249" s="30">
        <v>0</v>
      </c>
      <c r="Q249" s="30">
        <v>0</v>
      </c>
      <c r="R249" s="30">
        <v>-11.3</v>
      </c>
      <c r="S249" s="30">
        <v>-14.6</v>
      </c>
      <c r="T249" s="30">
        <v>0</v>
      </c>
      <c r="U249" s="30">
        <v>0</v>
      </c>
      <c r="V249" s="27">
        <f>P249+R249+T249</f>
        <v>-11.3</v>
      </c>
      <c r="W249" s="27">
        <f>Q249+S249+U249</f>
        <v>-14.6</v>
      </c>
    </row>
    <row r="250" spans="2:23" ht="12.75" customHeight="1">
      <c r="B250" t="s">
        <v>218</v>
      </c>
      <c r="C250" s="39">
        <v>333</v>
      </c>
      <c r="D250" s="10">
        <v>38467</v>
      </c>
      <c r="E250" t="s">
        <v>224</v>
      </c>
      <c r="F250" s="35" t="s">
        <v>248</v>
      </c>
      <c r="G250" s="13">
        <v>0</v>
      </c>
      <c r="H250" s="27">
        <v>0</v>
      </c>
      <c r="I250" s="30" t="s">
        <v>71</v>
      </c>
      <c r="J250" s="30" t="s">
        <v>71</v>
      </c>
      <c r="K250" s="23">
        <v>0</v>
      </c>
      <c r="L250" s="23">
        <v>0</v>
      </c>
      <c r="M250" s="30" t="s">
        <v>71</v>
      </c>
      <c r="N250" s="30" t="s">
        <v>71</v>
      </c>
      <c r="O250" s="27"/>
      <c r="P250" s="23">
        <v>0</v>
      </c>
      <c r="Q250" s="27">
        <v>0</v>
      </c>
      <c r="R250" s="30" t="s">
        <v>71</v>
      </c>
      <c r="S250" s="30" t="s">
        <v>71</v>
      </c>
      <c r="T250" s="23">
        <v>0</v>
      </c>
      <c r="U250" s="23">
        <v>0</v>
      </c>
      <c r="V250" s="30" t="s">
        <v>71</v>
      </c>
      <c r="W250" s="30" t="s">
        <v>71</v>
      </c>
    </row>
    <row r="251" spans="2:23" ht="12.75" customHeight="1">
      <c r="B251" t="s">
        <v>218</v>
      </c>
      <c r="C251" s="39">
        <v>333</v>
      </c>
      <c r="D251" s="10">
        <v>38467</v>
      </c>
      <c r="E251" t="s">
        <v>219</v>
      </c>
      <c r="F251" s="35" t="s">
        <v>248</v>
      </c>
      <c r="G251" s="30" t="s">
        <v>106</v>
      </c>
      <c r="H251" s="27">
        <v>-17.5</v>
      </c>
      <c r="I251" s="30" t="s">
        <v>106</v>
      </c>
      <c r="J251" s="23" t="s">
        <v>41</v>
      </c>
      <c r="K251" s="30" t="s">
        <v>106</v>
      </c>
      <c r="L251" s="23">
        <v>-3.6</v>
      </c>
      <c r="M251" s="30" t="s">
        <v>106</v>
      </c>
      <c r="N251" s="27">
        <f>H251+J251+L251</f>
        <v>-21.1</v>
      </c>
      <c r="O251" s="27"/>
      <c r="P251" s="23">
        <v>-13.6</v>
      </c>
      <c r="Q251" s="27">
        <v>-17.5</v>
      </c>
      <c r="R251" s="23" t="s">
        <v>41</v>
      </c>
      <c r="S251" s="23" t="s">
        <v>41</v>
      </c>
      <c r="T251" s="23">
        <v>-2.8</v>
      </c>
      <c r="U251" s="23">
        <v>-3.6</v>
      </c>
      <c r="V251" s="27">
        <f>P251+R251+T251</f>
        <v>-16.4</v>
      </c>
      <c r="W251" s="27">
        <f>Q251+S251+U251</f>
        <v>-21.1</v>
      </c>
    </row>
    <row r="252" spans="2:23" ht="12.75" customHeight="1">
      <c r="B252" t="s">
        <v>218</v>
      </c>
      <c r="C252" s="39">
        <v>333</v>
      </c>
      <c r="D252" s="10">
        <v>38467</v>
      </c>
      <c r="E252" s="2" t="s">
        <v>220</v>
      </c>
      <c r="F252" s="35" t="s">
        <v>248</v>
      </c>
      <c r="G252" s="13">
        <v>0</v>
      </c>
      <c r="H252" s="27">
        <v>0</v>
      </c>
      <c r="I252" s="30" t="s">
        <v>71</v>
      </c>
      <c r="J252" s="23">
        <v>276.2</v>
      </c>
      <c r="K252" s="23">
        <v>0</v>
      </c>
      <c r="L252" s="23">
        <v>0</v>
      </c>
      <c r="M252" s="30" t="s">
        <v>71</v>
      </c>
      <c r="N252" s="27">
        <f>H252+J252+L252</f>
        <v>276.2</v>
      </c>
      <c r="O252" s="27"/>
      <c r="P252" s="23">
        <v>0</v>
      </c>
      <c r="Q252" s="27">
        <v>0</v>
      </c>
      <c r="R252" s="23">
        <v>213.8</v>
      </c>
      <c r="S252" s="23">
        <v>276.2</v>
      </c>
      <c r="T252" s="23">
        <v>0</v>
      </c>
      <c r="U252" s="23">
        <v>0</v>
      </c>
      <c r="V252" s="27">
        <f>P252+R252+T252</f>
        <v>213.8</v>
      </c>
      <c r="W252" s="27">
        <f>Q252+S252+U252</f>
        <v>276.2</v>
      </c>
    </row>
    <row r="253" spans="2:23" ht="12.75" customHeight="1">
      <c r="B253"/>
      <c r="C253" s="39"/>
      <c r="F253" s="35"/>
      <c r="H253" s="27"/>
      <c r="I253" s="30"/>
      <c r="J253" s="23"/>
      <c r="K253" s="23"/>
      <c r="L253" s="23"/>
      <c r="M253" s="30"/>
      <c r="N253" s="27"/>
      <c r="O253" s="27"/>
      <c r="P253" s="23"/>
      <c r="Q253" s="27"/>
      <c r="R253" s="23"/>
      <c r="S253" s="23"/>
      <c r="T253" s="23"/>
      <c r="U253" s="23"/>
      <c r="V253" s="27"/>
      <c r="W253" s="27"/>
    </row>
    <row r="254" spans="2:23" ht="12.75" customHeight="1">
      <c r="B254" t="s">
        <v>218</v>
      </c>
      <c r="C254" s="39">
        <v>330</v>
      </c>
      <c r="D254" s="10">
        <v>38467</v>
      </c>
      <c r="E254" t="s">
        <v>222</v>
      </c>
      <c r="F254" s="35" t="s">
        <v>249</v>
      </c>
      <c r="G254" s="13">
        <v>0</v>
      </c>
      <c r="H254" s="27">
        <v>0</v>
      </c>
      <c r="I254" s="30">
        <v>4</v>
      </c>
      <c r="J254" s="23">
        <v>0</v>
      </c>
      <c r="K254" s="23">
        <v>0</v>
      </c>
      <c r="L254" s="23">
        <v>0</v>
      </c>
      <c r="M254" s="27">
        <f>G254+I254+K254</f>
        <v>4</v>
      </c>
      <c r="N254" s="27">
        <f>H254+J254+L254</f>
        <v>0</v>
      </c>
      <c r="O254" s="27"/>
      <c r="P254" s="23">
        <v>0</v>
      </c>
      <c r="Q254" s="27">
        <v>0</v>
      </c>
      <c r="R254" s="23">
        <v>0</v>
      </c>
      <c r="S254" s="23">
        <v>0</v>
      </c>
      <c r="T254" s="23">
        <v>0</v>
      </c>
      <c r="U254" s="23">
        <v>0</v>
      </c>
      <c r="V254" s="27">
        <f aca="true" t="shared" si="27" ref="V254:W257">P254+R254+T254</f>
        <v>0</v>
      </c>
      <c r="W254" s="27">
        <f t="shared" si="27"/>
        <v>0</v>
      </c>
    </row>
    <row r="255" spans="2:23" ht="12.75" customHeight="1">
      <c r="B255" t="s">
        <v>218</v>
      </c>
      <c r="C255" s="39">
        <v>330</v>
      </c>
      <c r="D255" s="10">
        <v>38467</v>
      </c>
      <c r="E255" t="s">
        <v>221</v>
      </c>
      <c r="F255" s="35" t="s">
        <v>249</v>
      </c>
      <c r="G255" s="13">
        <v>0</v>
      </c>
      <c r="H255" s="27">
        <v>0</v>
      </c>
      <c r="I255" s="30" t="s">
        <v>106</v>
      </c>
      <c r="J255" s="23">
        <v>-34.1</v>
      </c>
      <c r="K255" s="23">
        <v>0</v>
      </c>
      <c r="L255" s="23">
        <v>0</v>
      </c>
      <c r="M255" s="30" t="s">
        <v>106</v>
      </c>
      <c r="N255" s="27">
        <f>H255+J255+L255</f>
        <v>-34.1</v>
      </c>
      <c r="O255" s="27"/>
      <c r="P255" s="23">
        <v>0</v>
      </c>
      <c r="Q255" s="27">
        <v>0</v>
      </c>
      <c r="R255" s="23">
        <v>-26.4</v>
      </c>
      <c r="S255" s="23">
        <v>-34.1</v>
      </c>
      <c r="T255" s="23">
        <v>0</v>
      </c>
      <c r="U255" s="23">
        <v>0</v>
      </c>
      <c r="V255" s="27">
        <f t="shared" si="27"/>
        <v>-26.4</v>
      </c>
      <c r="W255" s="27">
        <f t="shared" si="27"/>
        <v>-34.1</v>
      </c>
    </row>
    <row r="256" spans="2:23" ht="12.75" customHeight="1">
      <c r="B256" t="s">
        <v>218</v>
      </c>
      <c r="C256" s="39">
        <v>330</v>
      </c>
      <c r="D256" s="10">
        <v>38467</v>
      </c>
      <c r="E256" s="2" t="s">
        <v>251</v>
      </c>
      <c r="F256" s="35" t="s">
        <v>249</v>
      </c>
      <c r="G256" s="13">
        <v>0</v>
      </c>
      <c r="H256" s="30">
        <v>0</v>
      </c>
      <c r="I256" s="23">
        <v>0</v>
      </c>
      <c r="J256" s="23">
        <v>6</v>
      </c>
      <c r="K256" s="30">
        <v>0</v>
      </c>
      <c r="L256" s="30">
        <v>0</v>
      </c>
      <c r="M256" s="27">
        <f>G256+I256+K256</f>
        <v>0</v>
      </c>
      <c r="N256" s="27">
        <f>H256+J256+L256</f>
        <v>6</v>
      </c>
      <c r="O256" s="27"/>
      <c r="P256" s="13">
        <v>0</v>
      </c>
      <c r="Q256" s="30">
        <v>0</v>
      </c>
      <c r="R256" s="23">
        <v>5.4</v>
      </c>
      <c r="S256" s="23">
        <v>6</v>
      </c>
      <c r="T256" s="30">
        <v>0</v>
      </c>
      <c r="U256" s="30">
        <v>0</v>
      </c>
      <c r="V256" s="27">
        <f t="shared" si="27"/>
        <v>5.4</v>
      </c>
      <c r="W256" s="27">
        <f t="shared" si="27"/>
        <v>6</v>
      </c>
    </row>
    <row r="257" spans="2:23" ht="12.75" customHeight="1">
      <c r="B257" t="s">
        <v>218</v>
      </c>
      <c r="C257" s="39">
        <v>330</v>
      </c>
      <c r="D257" s="10">
        <v>38467</v>
      </c>
      <c r="E257" t="s">
        <v>250</v>
      </c>
      <c r="F257" s="35" t="s">
        <v>249</v>
      </c>
      <c r="G257" s="13">
        <v>0</v>
      </c>
      <c r="H257" s="27">
        <v>0</v>
      </c>
      <c r="I257" s="30" t="s">
        <v>71</v>
      </c>
      <c r="J257" s="23">
        <v>12</v>
      </c>
      <c r="K257" s="23">
        <v>0</v>
      </c>
      <c r="L257" s="23">
        <v>0</v>
      </c>
      <c r="M257" s="30" t="s">
        <v>71</v>
      </c>
      <c r="N257" s="27">
        <f>H257+J257+L257</f>
        <v>12</v>
      </c>
      <c r="O257" s="27"/>
      <c r="P257" s="23">
        <v>0</v>
      </c>
      <c r="Q257" s="27">
        <v>0</v>
      </c>
      <c r="R257" s="23">
        <v>10.7</v>
      </c>
      <c r="S257" s="23">
        <v>12</v>
      </c>
      <c r="T257" s="23">
        <v>0</v>
      </c>
      <c r="U257" s="23">
        <v>0</v>
      </c>
      <c r="V257" s="27">
        <f t="shared" si="27"/>
        <v>10.7</v>
      </c>
      <c r="W257" s="27">
        <f t="shared" si="27"/>
        <v>12</v>
      </c>
    </row>
    <row r="258" spans="2:23" ht="12.75" customHeight="1">
      <c r="B258" t="s">
        <v>218</v>
      </c>
      <c r="C258" s="39">
        <v>330</v>
      </c>
      <c r="D258" s="10">
        <v>38467</v>
      </c>
      <c r="E258" t="s">
        <v>224</v>
      </c>
      <c r="F258" s="35" t="s">
        <v>249</v>
      </c>
      <c r="G258" s="13">
        <v>0</v>
      </c>
      <c r="H258" s="27">
        <v>0</v>
      </c>
      <c r="I258" s="30" t="s">
        <v>71</v>
      </c>
      <c r="J258" s="30" t="s">
        <v>71</v>
      </c>
      <c r="K258" s="23">
        <v>0</v>
      </c>
      <c r="L258" s="23">
        <v>0</v>
      </c>
      <c r="M258" s="30" t="s">
        <v>71</v>
      </c>
      <c r="N258" s="30" t="s">
        <v>71</v>
      </c>
      <c r="O258" s="27"/>
      <c r="P258" s="23">
        <v>0</v>
      </c>
      <c r="Q258" s="27">
        <v>0</v>
      </c>
      <c r="R258" s="30" t="s">
        <v>71</v>
      </c>
      <c r="S258" s="30" t="s">
        <v>71</v>
      </c>
      <c r="T258" s="23">
        <v>0</v>
      </c>
      <c r="U258" s="23">
        <v>0</v>
      </c>
      <c r="V258" s="30" t="s">
        <v>71</v>
      </c>
      <c r="W258" s="30" t="s">
        <v>71</v>
      </c>
    </row>
    <row r="259" spans="2:23" ht="12.75" customHeight="1">
      <c r="B259" t="s">
        <v>218</v>
      </c>
      <c r="C259" s="39">
        <v>330</v>
      </c>
      <c r="D259" s="10">
        <v>38467</v>
      </c>
      <c r="E259" t="s">
        <v>219</v>
      </c>
      <c r="F259" s="35" t="s">
        <v>249</v>
      </c>
      <c r="G259" s="30" t="s">
        <v>106</v>
      </c>
      <c r="H259" s="27">
        <v>-40.9</v>
      </c>
      <c r="I259" s="30" t="s">
        <v>106</v>
      </c>
      <c r="J259" s="23">
        <v>-0.1</v>
      </c>
      <c r="K259" s="30" t="s">
        <v>106</v>
      </c>
      <c r="L259" s="23">
        <v>-8.5</v>
      </c>
      <c r="M259" s="30" t="s">
        <v>106</v>
      </c>
      <c r="N259" s="27">
        <f>H259+J259+L259</f>
        <v>-49.5</v>
      </c>
      <c r="O259" s="27"/>
      <c r="P259" s="23">
        <v>-31.7</v>
      </c>
      <c r="Q259" s="27">
        <v>-40.9</v>
      </c>
      <c r="R259" s="23">
        <v>-0.1</v>
      </c>
      <c r="S259" s="23">
        <v>-0.1</v>
      </c>
      <c r="T259" s="23">
        <v>-6.6</v>
      </c>
      <c r="U259" s="23">
        <v>-8.5</v>
      </c>
      <c r="V259" s="27">
        <f>P259+R259+T259</f>
        <v>-38.4</v>
      </c>
      <c r="W259" s="27">
        <f>Q259+S259+U259</f>
        <v>-49.5</v>
      </c>
    </row>
    <row r="260" spans="2:23" ht="12.75" customHeight="1">
      <c r="B260" t="s">
        <v>218</v>
      </c>
      <c r="C260" s="39">
        <v>330</v>
      </c>
      <c r="D260" s="10">
        <v>38467</v>
      </c>
      <c r="E260" t="s">
        <v>220</v>
      </c>
      <c r="F260" s="35" t="s">
        <v>249</v>
      </c>
      <c r="G260" s="13">
        <v>0</v>
      </c>
      <c r="H260" s="27">
        <v>0</v>
      </c>
      <c r="I260" s="30" t="s">
        <v>71</v>
      </c>
      <c r="J260" s="23">
        <v>382.1</v>
      </c>
      <c r="K260" s="23">
        <v>0</v>
      </c>
      <c r="L260" s="23">
        <v>0</v>
      </c>
      <c r="M260" s="30" t="s">
        <v>71</v>
      </c>
      <c r="N260" s="27">
        <f>H260+J260+L260</f>
        <v>382.1</v>
      </c>
      <c r="O260" s="27"/>
      <c r="P260" s="23">
        <v>0</v>
      </c>
      <c r="Q260" s="27">
        <v>0</v>
      </c>
      <c r="R260" s="23">
        <v>289</v>
      </c>
      <c r="S260" s="23">
        <v>382.1</v>
      </c>
      <c r="T260" s="23">
        <v>0</v>
      </c>
      <c r="U260" s="23">
        <v>0</v>
      </c>
      <c r="V260" s="27">
        <f>P260+R260+T260</f>
        <v>289</v>
      </c>
      <c r="W260" s="27">
        <f>Q260+S260+U260</f>
        <v>382.1</v>
      </c>
    </row>
    <row r="261" spans="2:23" ht="12.75" customHeight="1">
      <c r="B261"/>
      <c r="C261" s="39"/>
      <c r="E261"/>
      <c r="F261" s="35"/>
      <c r="H261" s="27"/>
      <c r="I261" s="30"/>
      <c r="J261" s="23"/>
      <c r="K261" s="23"/>
      <c r="L261" s="23"/>
      <c r="M261" s="30"/>
      <c r="N261" s="27"/>
      <c r="O261" s="27"/>
      <c r="P261" s="23"/>
      <c r="Q261" s="27"/>
      <c r="R261" s="23"/>
      <c r="S261" s="23"/>
      <c r="T261" s="23"/>
      <c r="U261" s="23"/>
      <c r="V261" s="27"/>
      <c r="W261" s="27"/>
    </row>
    <row r="262" spans="2:23" ht="12.75" customHeight="1">
      <c r="B262" t="s">
        <v>218</v>
      </c>
      <c r="C262" s="7">
        <v>288</v>
      </c>
      <c r="D262" s="10">
        <v>38460</v>
      </c>
      <c r="E262" t="s">
        <v>222</v>
      </c>
      <c r="F262" t="s">
        <v>226</v>
      </c>
      <c r="G262" s="13">
        <v>0</v>
      </c>
      <c r="H262" s="27">
        <v>0</v>
      </c>
      <c r="I262" s="23">
        <v>10</v>
      </c>
      <c r="J262" s="23">
        <v>6.4</v>
      </c>
      <c r="K262" s="23">
        <v>0</v>
      </c>
      <c r="L262" s="23">
        <v>0</v>
      </c>
      <c r="M262" s="27">
        <f>G262+I262+K262</f>
        <v>10</v>
      </c>
      <c r="N262" s="27">
        <f>H262+J262+L262</f>
        <v>6.4</v>
      </c>
      <c r="O262" s="27"/>
      <c r="P262" s="23">
        <v>0</v>
      </c>
      <c r="Q262" s="27">
        <v>0</v>
      </c>
      <c r="R262" s="23">
        <v>6.4</v>
      </c>
      <c r="S262" s="23">
        <v>6.4</v>
      </c>
      <c r="T262" s="23">
        <v>0</v>
      </c>
      <c r="U262" s="23">
        <v>0</v>
      </c>
      <c r="V262" s="27">
        <f aca="true" t="shared" si="28" ref="V262:W265">P262+R262+T262</f>
        <v>6.4</v>
      </c>
      <c r="W262" s="27">
        <f t="shared" si="28"/>
        <v>6.4</v>
      </c>
    </row>
    <row r="263" spans="2:23" ht="12.75" customHeight="1">
      <c r="B263" t="s">
        <v>218</v>
      </c>
      <c r="C263" s="7">
        <v>288</v>
      </c>
      <c r="D263" s="10">
        <v>38460</v>
      </c>
      <c r="E263" t="s">
        <v>221</v>
      </c>
      <c r="F263" t="s">
        <v>226</v>
      </c>
      <c r="G263" s="13">
        <v>0</v>
      </c>
      <c r="H263" s="27">
        <v>0</v>
      </c>
      <c r="I263" s="30" t="s">
        <v>106</v>
      </c>
      <c r="J263" s="23">
        <v>-24.8</v>
      </c>
      <c r="K263" s="23">
        <v>0</v>
      </c>
      <c r="L263" s="23">
        <v>0</v>
      </c>
      <c r="M263" s="30" t="s">
        <v>106</v>
      </c>
      <c r="N263" s="27">
        <f>H263+J263+L263</f>
        <v>-24.8</v>
      </c>
      <c r="O263" s="27"/>
      <c r="P263" s="23">
        <v>0</v>
      </c>
      <c r="Q263" s="27">
        <v>0</v>
      </c>
      <c r="R263" s="23">
        <v>-19.2</v>
      </c>
      <c r="S263" s="23">
        <v>-24.8</v>
      </c>
      <c r="T263" s="23">
        <v>0</v>
      </c>
      <c r="U263" s="23">
        <v>0</v>
      </c>
      <c r="V263" s="27">
        <f t="shared" si="28"/>
        <v>-19.2</v>
      </c>
      <c r="W263" s="27">
        <f t="shared" si="28"/>
        <v>-24.8</v>
      </c>
    </row>
    <row r="264" spans="2:23" ht="12.75" customHeight="1">
      <c r="B264" t="s">
        <v>218</v>
      </c>
      <c r="C264" s="7">
        <v>288</v>
      </c>
      <c r="D264" s="10">
        <v>38460</v>
      </c>
      <c r="E264" t="s">
        <v>223</v>
      </c>
      <c r="F264" t="s">
        <v>226</v>
      </c>
      <c r="G264" s="13">
        <v>0</v>
      </c>
      <c r="H264" s="27">
        <v>0</v>
      </c>
      <c r="I264" s="30" t="s">
        <v>71</v>
      </c>
      <c r="J264" s="23">
        <v>18</v>
      </c>
      <c r="K264" s="23">
        <v>0</v>
      </c>
      <c r="L264" s="23">
        <v>0</v>
      </c>
      <c r="M264" s="30" t="s">
        <v>71</v>
      </c>
      <c r="N264" s="27">
        <f>H264+J264+L264</f>
        <v>18</v>
      </c>
      <c r="O264" s="27"/>
      <c r="P264" s="23">
        <v>0</v>
      </c>
      <c r="Q264" s="27">
        <v>0</v>
      </c>
      <c r="R264" s="23">
        <v>16.1</v>
      </c>
      <c r="S264" s="23">
        <v>18</v>
      </c>
      <c r="T264" s="23">
        <v>0</v>
      </c>
      <c r="U264" s="23">
        <v>0</v>
      </c>
      <c r="V264" s="27">
        <f t="shared" si="28"/>
        <v>16.1</v>
      </c>
      <c r="W264" s="27">
        <f t="shared" si="28"/>
        <v>18</v>
      </c>
    </row>
    <row r="265" spans="2:23" ht="12.75" customHeight="1">
      <c r="B265" t="s">
        <v>218</v>
      </c>
      <c r="C265" s="7">
        <v>288</v>
      </c>
      <c r="D265" s="10">
        <v>38460</v>
      </c>
      <c r="E265" t="s">
        <v>225</v>
      </c>
      <c r="F265" t="s">
        <v>226</v>
      </c>
      <c r="G265" s="13">
        <v>0</v>
      </c>
      <c r="H265" s="27">
        <v>0</v>
      </c>
      <c r="I265" s="23">
        <v>0</v>
      </c>
      <c r="J265" s="13">
        <v>0</v>
      </c>
      <c r="K265" s="30" t="s">
        <v>71</v>
      </c>
      <c r="L265" s="23">
        <v>3.2</v>
      </c>
      <c r="M265" s="30" t="s">
        <v>71</v>
      </c>
      <c r="N265" s="27">
        <f>H265+J265+L265</f>
        <v>3.2</v>
      </c>
      <c r="O265" s="27"/>
      <c r="P265" s="23">
        <v>0</v>
      </c>
      <c r="Q265" s="27">
        <v>0</v>
      </c>
      <c r="R265" s="23">
        <v>0</v>
      </c>
      <c r="S265" s="13">
        <v>0</v>
      </c>
      <c r="T265" s="23">
        <v>2.5</v>
      </c>
      <c r="U265" s="23">
        <v>3.2</v>
      </c>
      <c r="V265" s="27">
        <f t="shared" si="28"/>
        <v>2.5</v>
      </c>
      <c r="W265" s="27">
        <f t="shared" si="28"/>
        <v>3.2</v>
      </c>
    </row>
    <row r="266" spans="2:23" ht="12.75" customHeight="1">
      <c r="B266" t="s">
        <v>218</v>
      </c>
      <c r="C266" s="7">
        <v>288</v>
      </c>
      <c r="D266" s="10">
        <v>38460</v>
      </c>
      <c r="E266" t="s">
        <v>224</v>
      </c>
      <c r="F266" t="s">
        <v>226</v>
      </c>
      <c r="G266" s="13">
        <v>0</v>
      </c>
      <c r="H266" s="27">
        <v>0</v>
      </c>
      <c r="I266" s="30" t="s">
        <v>71</v>
      </c>
      <c r="J266" s="30" t="s">
        <v>71</v>
      </c>
      <c r="K266" s="23">
        <v>0</v>
      </c>
      <c r="L266" s="23">
        <v>0</v>
      </c>
      <c r="M266" s="30" t="s">
        <v>71</v>
      </c>
      <c r="N266" s="30" t="s">
        <v>71</v>
      </c>
      <c r="O266" s="27"/>
      <c r="P266" s="23">
        <v>0</v>
      </c>
      <c r="Q266" s="27">
        <v>0</v>
      </c>
      <c r="R266" s="30" t="s">
        <v>71</v>
      </c>
      <c r="S266" s="30" t="s">
        <v>71</v>
      </c>
      <c r="T266" s="23">
        <v>0</v>
      </c>
      <c r="U266" s="23">
        <v>0</v>
      </c>
      <c r="V266" s="30" t="s">
        <v>71</v>
      </c>
      <c r="W266" s="30" t="s">
        <v>71</v>
      </c>
    </row>
    <row r="267" spans="2:23" ht="12.75" customHeight="1">
      <c r="B267" t="s">
        <v>218</v>
      </c>
      <c r="C267" s="7">
        <v>288</v>
      </c>
      <c r="D267" s="10">
        <v>38460</v>
      </c>
      <c r="E267" t="s">
        <v>219</v>
      </c>
      <c r="F267" t="s">
        <v>226</v>
      </c>
      <c r="G267" s="30" t="s">
        <v>106</v>
      </c>
      <c r="H267" s="27">
        <v>-29.6</v>
      </c>
      <c r="I267" s="30" t="s">
        <v>106</v>
      </c>
      <c r="J267" s="23">
        <v>-0.1</v>
      </c>
      <c r="K267" s="30" t="s">
        <v>106</v>
      </c>
      <c r="L267" s="23">
        <v>-6.2</v>
      </c>
      <c r="M267" s="30" t="s">
        <v>106</v>
      </c>
      <c r="N267" s="27">
        <f>H267+J267+L267</f>
        <v>-35.900000000000006</v>
      </c>
      <c r="O267" s="27"/>
      <c r="P267" s="23">
        <v>-22.9</v>
      </c>
      <c r="Q267" s="27">
        <v>-29.6</v>
      </c>
      <c r="R267" s="23">
        <v>-0.1</v>
      </c>
      <c r="S267" s="23">
        <v>-0.1</v>
      </c>
      <c r="T267" s="23">
        <v>-4.8</v>
      </c>
      <c r="U267" s="23">
        <v>-6.2</v>
      </c>
      <c r="V267" s="27">
        <f>P267+R267+T267</f>
        <v>-27.8</v>
      </c>
      <c r="W267" s="27">
        <f>Q267+S267+U267</f>
        <v>-35.900000000000006</v>
      </c>
    </row>
    <row r="268" spans="2:23" ht="12.75" customHeight="1">
      <c r="B268" t="s">
        <v>218</v>
      </c>
      <c r="C268" s="7">
        <v>288</v>
      </c>
      <c r="D268" s="10">
        <v>38460</v>
      </c>
      <c r="E268" t="s">
        <v>220</v>
      </c>
      <c r="F268" t="s">
        <v>226</v>
      </c>
      <c r="G268" s="13">
        <v>0</v>
      </c>
      <c r="H268" s="27">
        <v>0</v>
      </c>
      <c r="I268" s="30" t="s">
        <v>71</v>
      </c>
      <c r="J268" s="23">
        <v>324.1</v>
      </c>
      <c r="K268" s="23">
        <v>0</v>
      </c>
      <c r="L268" s="23">
        <v>0</v>
      </c>
      <c r="M268" s="30" t="s">
        <v>71</v>
      </c>
      <c r="N268" s="27">
        <f>H268+J268+L268</f>
        <v>324.1</v>
      </c>
      <c r="O268" s="27"/>
      <c r="P268" s="23">
        <v>0</v>
      </c>
      <c r="Q268" s="27">
        <v>0</v>
      </c>
      <c r="R268" s="23">
        <v>244.3</v>
      </c>
      <c r="S268" s="23">
        <v>324.1</v>
      </c>
      <c r="T268" s="23">
        <v>0</v>
      </c>
      <c r="U268" s="23">
        <v>0</v>
      </c>
      <c r="V268" s="27">
        <f>P268+R268+T268</f>
        <v>244.3</v>
      </c>
      <c r="W268" s="27">
        <f>Q268+S268+U268</f>
        <v>324.1</v>
      </c>
    </row>
    <row r="269" spans="2:23" ht="12.75" customHeight="1">
      <c r="B269"/>
      <c r="E269"/>
      <c r="F269"/>
      <c r="H269" s="27"/>
      <c r="I269" s="30"/>
      <c r="J269" s="23"/>
      <c r="K269" s="23"/>
      <c r="L269" s="23"/>
      <c r="M269" s="30"/>
      <c r="N269" s="27"/>
      <c r="O269" s="27"/>
      <c r="P269" s="23"/>
      <c r="Q269" s="27"/>
      <c r="R269" s="23"/>
      <c r="S269" s="23"/>
      <c r="T269" s="23"/>
      <c r="U269" s="23"/>
      <c r="V269" s="27"/>
      <c r="W269" s="27"/>
    </row>
    <row r="270" spans="2:23" ht="12.75" customHeight="1">
      <c r="B270" t="s">
        <v>218</v>
      </c>
      <c r="C270" s="7">
        <v>291</v>
      </c>
      <c r="D270" s="10">
        <v>38460</v>
      </c>
      <c r="E270" t="s">
        <v>222</v>
      </c>
      <c r="F270" t="s">
        <v>227</v>
      </c>
      <c r="G270" s="13">
        <v>0</v>
      </c>
      <c r="H270" s="27">
        <v>0</v>
      </c>
      <c r="I270" s="30">
        <v>4</v>
      </c>
      <c r="J270" s="23">
        <v>0</v>
      </c>
      <c r="K270" s="23">
        <v>0</v>
      </c>
      <c r="L270" s="23">
        <v>0</v>
      </c>
      <c r="M270" s="27">
        <f>G270+I270+K270</f>
        <v>4</v>
      </c>
      <c r="N270" s="27">
        <f>H270+J270+L270</f>
        <v>0</v>
      </c>
      <c r="O270" s="27"/>
      <c r="P270" s="23">
        <v>0</v>
      </c>
      <c r="Q270" s="27">
        <v>0</v>
      </c>
      <c r="R270" s="23">
        <v>0</v>
      </c>
      <c r="S270" s="23">
        <v>0</v>
      </c>
      <c r="T270" s="23">
        <v>0</v>
      </c>
      <c r="U270" s="23">
        <v>0</v>
      </c>
      <c r="V270" s="27">
        <f aca="true" t="shared" si="29" ref="V270:W272">P270+R270+T270</f>
        <v>0</v>
      </c>
      <c r="W270" s="27">
        <f t="shared" si="29"/>
        <v>0</v>
      </c>
    </row>
    <row r="271" spans="2:23" ht="12.75" customHeight="1">
      <c r="B271" t="s">
        <v>218</v>
      </c>
      <c r="C271" s="7">
        <v>291</v>
      </c>
      <c r="D271" s="10">
        <v>38460</v>
      </c>
      <c r="E271" t="s">
        <v>221</v>
      </c>
      <c r="F271" t="s">
        <v>227</v>
      </c>
      <c r="G271" s="13">
        <v>0</v>
      </c>
      <c r="H271" s="27">
        <v>0</v>
      </c>
      <c r="I271" s="30" t="s">
        <v>106</v>
      </c>
      <c r="J271" s="23">
        <v>-34.1</v>
      </c>
      <c r="K271" s="23">
        <v>0</v>
      </c>
      <c r="L271" s="23">
        <v>0</v>
      </c>
      <c r="M271" s="30" t="s">
        <v>106</v>
      </c>
      <c r="N271" s="27">
        <f>H271+J271+L271</f>
        <v>-34.1</v>
      </c>
      <c r="O271" s="27"/>
      <c r="P271" s="23">
        <v>0</v>
      </c>
      <c r="Q271" s="27">
        <v>0</v>
      </c>
      <c r="R271" s="23">
        <v>-26.4</v>
      </c>
      <c r="S271" s="23">
        <v>-34.1</v>
      </c>
      <c r="T271" s="23">
        <v>0</v>
      </c>
      <c r="U271" s="23">
        <v>0</v>
      </c>
      <c r="V271" s="27">
        <f t="shared" si="29"/>
        <v>-26.4</v>
      </c>
      <c r="W271" s="27">
        <f t="shared" si="29"/>
        <v>-34.1</v>
      </c>
    </row>
    <row r="272" spans="2:23" ht="12.75" customHeight="1">
      <c r="B272" t="s">
        <v>218</v>
      </c>
      <c r="C272" s="7">
        <v>291</v>
      </c>
      <c r="D272" s="10">
        <v>38460</v>
      </c>
      <c r="E272" t="s">
        <v>223</v>
      </c>
      <c r="F272" t="s">
        <v>227</v>
      </c>
      <c r="G272" s="13">
        <v>0</v>
      </c>
      <c r="H272" s="27">
        <v>0</v>
      </c>
      <c r="I272" s="30" t="s">
        <v>71</v>
      </c>
      <c r="J272" s="23">
        <v>12</v>
      </c>
      <c r="K272" s="23">
        <v>0</v>
      </c>
      <c r="L272" s="23">
        <v>0</v>
      </c>
      <c r="M272" s="30" t="s">
        <v>71</v>
      </c>
      <c r="N272" s="27">
        <f>H272+J272+L272</f>
        <v>12</v>
      </c>
      <c r="O272" s="27"/>
      <c r="P272" s="23">
        <v>0</v>
      </c>
      <c r="Q272" s="27">
        <v>0</v>
      </c>
      <c r="R272" s="23">
        <v>10.7</v>
      </c>
      <c r="S272" s="23">
        <v>12</v>
      </c>
      <c r="T272" s="23">
        <v>0</v>
      </c>
      <c r="U272" s="23">
        <v>0</v>
      </c>
      <c r="V272" s="27">
        <f t="shared" si="29"/>
        <v>10.7</v>
      </c>
      <c r="W272" s="27">
        <f t="shared" si="29"/>
        <v>12</v>
      </c>
    </row>
    <row r="273" spans="2:23" ht="12.75" customHeight="1">
      <c r="B273" t="s">
        <v>218</v>
      </c>
      <c r="C273" s="7">
        <v>291</v>
      </c>
      <c r="D273" s="10">
        <v>38460</v>
      </c>
      <c r="E273" t="s">
        <v>224</v>
      </c>
      <c r="F273" t="s">
        <v>227</v>
      </c>
      <c r="G273" s="13">
        <v>0</v>
      </c>
      <c r="H273" s="27">
        <v>0</v>
      </c>
      <c r="I273" s="30" t="s">
        <v>71</v>
      </c>
      <c r="J273" s="30" t="s">
        <v>71</v>
      </c>
      <c r="K273" s="23">
        <v>0</v>
      </c>
      <c r="L273" s="23">
        <v>0</v>
      </c>
      <c r="M273" s="30" t="s">
        <v>71</v>
      </c>
      <c r="N273" s="30" t="s">
        <v>71</v>
      </c>
      <c r="O273" s="27"/>
      <c r="P273" s="23">
        <v>0</v>
      </c>
      <c r="Q273" s="27">
        <v>0</v>
      </c>
      <c r="R273" s="30" t="s">
        <v>71</v>
      </c>
      <c r="S273" s="30" t="s">
        <v>71</v>
      </c>
      <c r="T273" s="23">
        <v>0</v>
      </c>
      <c r="U273" s="23">
        <v>0</v>
      </c>
      <c r="V273" s="30" t="s">
        <v>71</v>
      </c>
      <c r="W273" s="30" t="s">
        <v>71</v>
      </c>
    </row>
    <row r="274" spans="2:23" ht="12.75" customHeight="1">
      <c r="B274" t="s">
        <v>218</v>
      </c>
      <c r="C274" s="7">
        <v>291</v>
      </c>
      <c r="D274" s="10">
        <v>38460</v>
      </c>
      <c r="E274" t="s">
        <v>219</v>
      </c>
      <c r="F274" t="s">
        <v>227</v>
      </c>
      <c r="G274" s="30" t="s">
        <v>106</v>
      </c>
      <c r="H274" s="27">
        <v>-40.9</v>
      </c>
      <c r="I274" s="30" t="s">
        <v>106</v>
      </c>
      <c r="J274" s="23">
        <v>-0.1</v>
      </c>
      <c r="K274" s="30" t="s">
        <v>106</v>
      </c>
      <c r="L274" s="23">
        <v>-8.5</v>
      </c>
      <c r="M274" s="30" t="s">
        <v>106</v>
      </c>
      <c r="N274" s="27">
        <f>H274+J274+L274</f>
        <v>-49.5</v>
      </c>
      <c r="O274" s="27"/>
      <c r="P274" s="23">
        <v>-31.7</v>
      </c>
      <c r="Q274" s="27">
        <v>-40.9</v>
      </c>
      <c r="R274" s="23">
        <v>-0.1</v>
      </c>
      <c r="S274" s="23">
        <v>-0.1</v>
      </c>
      <c r="T274" s="23">
        <v>-6.6</v>
      </c>
      <c r="U274" s="23">
        <v>-8.5</v>
      </c>
      <c r="V274" s="27">
        <f>P274+R274+T274</f>
        <v>-38.4</v>
      </c>
      <c r="W274" s="27">
        <f>Q274+S274+U274</f>
        <v>-49.5</v>
      </c>
    </row>
    <row r="275" spans="2:23" ht="12.75" customHeight="1">
      <c r="B275" t="s">
        <v>218</v>
      </c>
      <c r="C275" s="7">
        <v>291</v>
      </c>
      <c r="D275" s="10">
        <v>38460</v>
      </c>
      <c r="E275" t="s">
        <v>220</v>
      </c>
      <c r="F275" t="s">
        <v>227</v>
      </c>
      <c r="G275" s="13">
        <v>0</v>
      </c>
      <c r="H275" s="27">
        <v>0</v>
      </c>
      <c r="I275" s="30" t="s">
        <v>71</v>
      </c>
      <c r="J275" s="23">
        <v>382.1</v>
      </c>
      <c r="K275" s="23">
        <v>0</v>
      </c>
      <c r="L275" s="23">
        <v>0</v>
      </c>
      <c r="M275" s="30" t="s">
        <v>71</v>
      </c>
      <c r="N275" s="27">
        <f>H275+J275+L275</f>
        <v>382.1</v>
      </c>
      <c r="O275" s="27"/>
      <c r="P275" s="23">
        <v>0</v>
      </c>
      <c r="Q275" s="27">
        <v>0</v>
      </c>
      <c r="R275" s="23">
        <v>289</v>
      </c>
      <c r="S275" s="23">
        <v>382.1</v>
      </c>
      <c r="T275" s="23">
        <v>0</v>
      </c>
      <c r="U275" s="23">
        <v>0</v>
      </c>
      <c r="V275" s="27">
        <f>P275+R275+T275</f>
        <v>289</v>
      </c>
      <c r="W275" s="27">
        <f>Q275+S275+U275</f>
        <v>382.1</v>
      </c>
    </row>
    <row r="276" spans="2:23" ht="12.75" customHeight="1">
      <c r="B276"/>
      <c r="E276"/>
      <c r="F276"/>
      <c r="H276" s="27"/>
      <c r="I276" s="30"/>
      <c r="J276" s="23"/>
      <c r="K276" s="23"/>
      <c r="L276" s="23"/>
      <c r="M276" s="30"/>
      <c r="N276" s="27"/>
      <c r="O276" s="27"/>
      <c r="P276" s="23"/>
      <c r="Q276" s="27"/>
      <c r="R276" s="23"/>
      <c r="S276" s="23"/>
      <c r="T276" s="23"/>
      <c r="U276" s="23"/>
      <c r="V276" s="27"/>
      <c r="W276" s="27"/>
    </row>
    <row r="277" spans="1:23" ht="12.75" customHeight="1">
      <c r="A277" t="s">
        <v>305</v>
      </c>
      <c r="B277" t="s">
        <v>121</v>
      </c>
      <c r="C277" s="21">
        <v>192</v>
      </c>
      <c r="D277" s="10">
        <v>38429</v>
      </c>
      <c r="E277" t="s">
        <v>420</v>
      </c>
      <c r="F277" t="s">
        <v>362</v>
      </c>
      <c r="G277" t="s">
        <v>423</v>
      </c>
      <c r="H277" t="s">
        <v>423</v>
      </c>
      <c r="I277" t="s">
        <v>423</v>
      </c>
      <c r="J277" t="s">
        <v>423</v>
      </c>
      <c r="K277" t="s">
        <v>423</v>
      </c>
      <c r="L277" t="s">
        <v>423</v>
      </c>
      <c r="M277" t="s">
        <v>423</v>
      </c>
      <c r="N277" t="s">
        <v>423</v>
      </c>
      <c r="O277"/>
      <c r="P277" t="s">
        <v>423</v>
      </c>
      <c r="Q277" t="s">
        <v>423</v>
      </c>
      <c r="R277" t="s">
        <v>423</v>
      </c>
      <c r="S277" t="s">
        <v>423</v>
      </c>
      <c r="T277" t="s">
        <v>423</v>
      </c>
      <c r="U277" t="s">
        <v>423</v>
      </c>
      <c r="V277" t="s">
        <v>423</v>
      </c>
      <c r="W277" t="s">
        <v>423</v>
      </c>
    </row>
    <row r="278" spans="2:23" ht="12.75" customHeight="1">
      <c r="B278"/>
      <c r="C278" s="39"/>
      <c r="F278" s="35"/>
      <c r="H278" s="30"/>
      <c r="I278" s="23"/>
      <c r="J278" s="23"/>
      <c r="K278" s="30"/>
      <c r="L278" s="30"/>
      <c r="M278" s="27"/>
      <c r="N278" s="27"/>
      <c r="O278" s="27"/>
      <c r="Q278" s="30"/>
      <c r="R278" s="23"/>
      <c r="S278" s="23"/>
      <c r="T278" s="30"/>
      <c r="U278" s="30"/>
      <c r="V278" s="27"/>
      <c r="W278" s="27"/>
    </row>
    <row r="279" spans="2:23" ht="12.75" customHeight="1">
      <c r="B279"/>
      <c r="C279" s="39"/>
      <c r="F279" s="35"/>
      <c r="H279" s="30"/>
      <c r="I279" s="23"/>
      <c r="J279" s="23"/>
      <c r="K279" s="30"/>
      <c r="L279" s="30"/>
      <c r="M279" s="27"/>
      <c r="N279" s="27"/>
      <c r="O279" s="27"/>
      <c r="Q279" s="30"/>
      <c r="R279" s="23"/>
      <c r="S279" s="23"/>
      <c r="T279" s="30"/>
      <c r="U279" s="30"/>
      <c r="V279" s="27"/>
      <c r="W279" s="27"/>
    </row>
    <row r="280" spans="2:23" ht="12.75" customHeight="1">
      <c r="B280" s="2"/>
      <c r="C280" s="2"/>
      <c r="D280" s="28"/>
      <c r="F280" s="2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</row>
    <row r="281" spans="2:23" ht="12.75" customHeight="1">
      <c r="B281" s="6" t="s">
        <v>104</v>
      </c>
      <c r="C281" s="2"/>
      <c r="D281" s="28"/>
      <c r="F281" s="2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</row>
    <row r="282" spans="2:23" ht="12.75" customHeight="1">
      <c r="B282" s="6" t="s">
        <v>105</v>
      </c>
      <c r="C282" s="2"/>
      <c r="D282" s="28"/>
      <c r="F282" s="2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</row>
    <row r="283" spans="2:23" ht="12.75" customHeight="1">
      <c r="B283" s="6" t="s">
        <v>70</v>
      </c>
      <c r="C283" s="29"/>
      <c r="D283" s="28"/>
      <c r="F283" s="2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</row>
    <row r="284" spans="2:23" ht="12.75" customHeight="1">
      <c r="B284" s="6" t="s">
        <v>72</v>
      </c>
      <c r="C284" s="29"/>
      <c r="D284" s="28"/>
      <c r="F284" s="2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</row>
    <row r="285" spans="2:23" ht="12.75" customHeight="1">
      <c r="B285" s="6" t="s">
        <v>73</v>
      </c>
      <c r="C285" s="29"/>
      <c r="D285" s="28"/>
      <c r="F285" s="2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</row>
    <row r="286" spans="2:23" ht="12.75" customHeight="1">
      <c r="B286" s="6" t="s">
        <v>93</v>
      </c>
      <c r="C286" s="29"/>
      <c r="D286" s="28"/>
      <c r="F286" s="2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</row>
    <row r="287" spans="2:23" ht="12.75" customHeight="1">
      <c r="B287" s="6" t="s">
        <v>142</v>
      </c>
      <c r="C287" s="29"/>
      <c r="D287" s="28"/>
      <c r="F287" s="2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</row>
    <row r="288" spans="2:23" ht="12.75" customHeight="1">
      <c r="B288" s="40" t="s">
        <v>234</v>
      </c>
      <c r="C288" s="29"/>
      <c r="D288" s="28"/>
      <c r="F288" s="2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</row>
    <row r="289" spans="2:23" ht="12.75" customHeight="1">
      <c r="B289" s="40"/>
      <c r="C289" s="29"/>
      <c r="D289" s="28"/>
      <c r="F289" s="2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</row>
    <row r="290" spans="2:23" ht="12.75" customHeight="1">
      <c r="B290" s="40"/>
      <c r="C290" s="29"/>
      <c r="D290" s="28"/>
      <c r="F290" s="2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</row>
    <row r="291" spans="2:23" ht="12.75" customHeight="1">
      <c r="B291" s="6" t="s">
        <v>181</v>
      </c>
      <c r="C291" s="29"/>
      <c r="D291" s="28"/>
      <c r="F291" s="2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</row>
    <row r="292" spans="2:23" ht="12.75" customHeight="1">
      <c r="B292" s="6" t="s">
        <v>180</v>
      </c>
      <c r="C292" s="29"/>
      <c r="D292" s="28"/>
      <c r="F292" s="2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</row>
    <row r="293" spans="2:23" ht="12.75" customHeight="1">
      <c r="B293" s="6" t="s">
        <v>185</v>
      </c>
      <c r="C293" s="29"/>
      <c r="D293" s="28"/>
      <c r="F293" s="2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</row>
    <row r="294" spans="2:23" ht="12.75" customHeight="1">
      <c r="B294" s="6" t="s">
        <v>243</v>
      </c>
      <c r="C294" s="29"/>
      <c r="D294" s="28"/>
      <c r="F294" s="2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</row>
    <row r="295" spans="2:23" ht="12.75" customHeight="1">
      <c r="B295" s="6" t="s">
        <v>430</v>
      </c>
      <c r="C295" s="29"/>
      <c r="D295" s="28"/>
      <c r="F295" s="2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</row>
    <row r="296" spans="2:23" ht="12.75" customHeight="1">
      <c r="B296" s="6" t="s">
        <v>431</v>
      </c>
      <c r="C296" s="29"/>
      <c r="D296" s="28"/>
      <c r="F296" s="2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</row>
    <row r="297" spans="2:23" ht="12.75" customHeight="1">
      <c r="B297" s="6" t="s">
        <v>432</v>
      </c>
      <c r="C297" s="29"/>
      <c r="D297" s="28"/>
      <c r="F297" s="2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</row>
    <row r="298" spans="3:23" ht="12.75" customHeight="1">
      <c r="C298" s="29"/>
      <c r="D298" s="28"/>
      <c r="F298" s="2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</row>
    <row r="299" spans="2:23" ht="12.75" customHeight="1">
      <c r="B299" s="6" t="s">
        <v>9</v>
      </c>
      <c r="C299" s="29"/>
      <c r="D299" s="28"/>
      <c r="F299" s="2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2:23" ht="12.75" customHeight="1">
      <c r="B300" s="6" t="s">
        <v>10</v>
      </c>
      <c r="C300" s="29"/>
      <c r="D300" s="28"/>
      <c r="F300" s="2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</row>
    <row r="301" spans="2:23" ht="12.75" customHeight="1">
      <c r="B301" s="18" t="s">
        <v>13</v>
      </c>
      <c r="C301" s="29"/>
      <c r="D301" s="28"/>
      <c r="F301" s="2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</row>
    <row r="302" spans="3:23" ht="12.75" customHeight="1">
      <c r="C302" s="29"/>
      <c r="D302" s="28"/>
      <c r="F302" s="2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</row>
    <row r="303" spans="2:23" ht="12.75" customHeight="1">
      <c r="B303" s="6" t="s">
        <v>15</v>
      </c>
      <c r="C303" s="29"/>
      <c r="D303" s="28"/>
      <c r="F303" s="2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</row>
    <row r="304" spans="3:23" ht="12.75" customHeight="1">
      <c r="C304" s="29"/>
      <c r="D304" s="28"/>
      <c r="F304" s="2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</row>
    <row r="305" spans="3:23" ht="12.75" customHeight="1">
      <c r="C305" s="29"/>
      <c r="D305" s="28"/>
      <c r="F305" s="2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</row>
    <row r="306" spans="2:23" ht="12.75" customHeight="1">
      <c r="B306" s="2"/>
      <c r="C306" s="29"/>
      <c r="D306" s="28"/>
      <c r="F306" s="2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</row>
    <row r="307" spans="2:23" ht="12.75" customHeight="1">
      <c r="B307" s="2"/>
      <c r="C307" s="29"/>
      <c r="D307" s="28"/>
      <c r="F307" s="2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</row>
    <row r="308" spans="2:23" ht="12.75" customHeight="1">
      <c r="B308" s="2"/>
      <c r="C308" s="29"/>
      <c r="D308" s="28"/>
      <c r="F308" s="2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</row>
    <row r="309" spans="2:23" ht="12.75" customHeight="1">
      <c r="B309" s="2"/>
      <c r="C309" s="29"/>
      <c r="D309" s="28"/>
      <c r="F309" s="2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</row>
    <row r="310" spans="2:23" ht="12.75" customHeight="1">
      <c r="B310" s="2"/>
      <c r="C310" s="29"/>
      <c r="D310" s="28"/>
      <c r="F310" s="2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</row>
    <row r="311" spans="2:23" ht="12.75" customHeight="1">
      <c r="B311" s="2"/>
      <c r="C311" s="29"/>
      <c r="D311" s="28"/>
      <c r="F311" s="2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</row>
    <row r="312" spans="2:23" ht="12.75" customHeight="1">
      <c r="B312" s="2"/>
      <c r="C312" s="29"/>
      <c r="D312" s="28"/>
      <c r="F312" s="2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</row>
    <row r="313" spans="2:23" ht="12.75" customHeight="1">
      <c r="B313" s="2"/>
      <c r="C313" s="29"/>
      <c r="D313" s="28"/>
      <c r="F313" s="2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</row>
    <row r="314" spans="2:23" ht="12.75" customHeight="1">
      <c r="B314" s="2"/>
      <c r="C314" s="29"/>
      <c r="D314" s="28"/>
      <c r="F314" s="2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</row>
    <row r="315" spans="2:23" ht="12.75" customHeight="1">
      <c r="B315" s="2"/>
      <c r="C315" s="29"/>
      <c r="D315" s="28"/>
      <c r="F315" s="2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</row>
    <row r="316" spans="2:23" ht="12.75" customHeight="1">
      <c r="B316" s="2"/>
      <c r="C316" s="29"/>
      <c r="D316" s="28"/>
      <c r="F316" s="2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</row>
    <row r="317" spans="2:23" ht="12.75" customHeight="1">
      <c r="B317" s="2"/>
      <c r="C317" s="29"/>
      <c r="D317" s="28"/>
      <c r="F317" s="2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</row>
    <row r="318" spans="2:23" ht="12.75" customHeight="1">
      <c r="B318" s="2"/>
      <c r="C318" s="29"/>
      <c r="D318" s="28"/>
      <c r="F318" s="2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</row>
    <row r="319" spans="2:23" ht="12.75" customHeight="1">
      <c r="B319" s="2"/>
      <c r="C319" s="29"/>
      <c r="D319" s="28"/>
      <c r="F319" s="2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</row>
    <row r="320" spans="2:23" ht="12.75" customHeight="1">
      <c r="B320" s="2"/>
      <c r="C320" s="29"/>
      <c r="D320" s="28"/>
      <c r="F320" s="2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</row>
    <row r="321" spans="2:23" ht="12.75" customHeight="1">
      <c r="B321" s="2"/>
      <c r="C321" s="29"/>
      <c r="D321" s="28"/>
      <c r="F321" s="2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</row>
    <row r="322" spans="2:23" ht="12.75" customHeight="1">
      <c r="B322" s="2"/>
      <c r="C322" s="29"/>
      <c r="D322" s="28"/>
      <c r="F322" s="2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</row>
    <row r="323" spans="2:23" ht="12.75" customHeight="1">
      <c r="B323" s="2"/>
      <c r="C323" s="29"/>
      <c r="D323" s="28"/>
      <c r="F323" s="2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</row>
    <row r="324" spans="2:23" ht="12.75" customHeight="1">
      <c r="B324" s="2"/>
      <c r="C324" s="29"/>
      <c r="D324" s="28"/>
      <c r="F324" s="2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</row>
    <row r="325" spans="2:23" ht="12.75" customHeight="1">
      <c r="B325" s="2"/>
      <c r="C325" s="29"/>
      <c r="D325" s="28"/>
      <c r="F325" s="2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</row>
    <row r="326" spans="2:23" ht="12.75" customHeight="1">
      <c r="B326" s="2"/>
      <c r="C326" s="29"/>
      <c r="D326" s="28"/>
      <c r="F326" s="2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</row>
    <row r="327" spans="2:23" ht="12.75" customHeight="1">
      <c r="B327" s="2"/>
      <c r="C327" s="29"/>
      <c r="D327" s="28"/>
      <c r="F327" s="2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</row>
    <row r="328" spans="2:23" ht="12.75" customHeight="1">
      <c r="B328" s="2"/>
      <c r="C328" s="29"/>
      <c r="D328" s="28"/>
      <c r="F328" s="2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</row>
    <row r="329" spans="2:23" ht="12.75" customHeight="1">
      <c r="B329" s="2"/>
      <c r="C329" s="29"/>
      <c r="D329" s="28"/>
      <c r="F329" s="2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</row>
    <row r="330" spans="2:23" ht="12.75" customHeight="1">
      <c r="B330" s="2"/>
      <c r="C330" s="29"/>
      <c r="D330" s="28"/>
      <c r="F330" s="2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</row>
    <row r="331" spans="2:23" ht="12.75" customHeight="1">
      <c r="B331" s="2"/>
      <c r="C331" s="29"/>
      <c r="D331" s="28"/>
      <c r="F331" s="2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</row>
    <row r="332" spans="2:23" ht="12.75" customHeight="1">
      <c r="B332" s="2"/>
      <c r="C332" s="29"/>
      <c r="D332" s="28"/>
      <c r="F332" s="2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</row>
    <row r="333" spans="2:23" ht="12.75" customHeight="1">
      <c r="B333" s="2"/>
      <c r="C333" s="29"/>
      <c r="D333" s="28"/>
      <c r="F333" s="2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</row>
    <row r="334" spans="2:23" ht="12.75" customHeight="1">
      <c r="B334" s="2"/>
      <c r="C334" s="29"/>
      <c r="D334" s="28"/>
      <c r="F334" s="2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</row>
    <row r="335" spans="2:23" ht="12.75" customHeight="1">
      <c r="B335" s="2"/>
      <c r="C335" s="29"/>
      <c r="D335" s="28"/>
      <c r="F335" s="2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</row>
    <row r="336" spans="2:23" ht="12.75" customHeight="1">
      <c r="B336" s="2"/>
      <c r="C336" s="29"/>
      <c r="D336" s="28"/>
      <c r="F336" s="2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</row>
    <row r="337" spans="2:23" ht="12.75" customHeight="1">
      <c r="B337" s="2"/>
      <c r="C337" s="29"/>
      <c r="D337" s="28"/>
      <c r="F337" s="2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</row>
    <row r="338" spans="2:23" ht="12.75" customHeight="1">
      <c r="B338" s="2"/>
      <c r="C338" s="29"/>
      <c r="D338" s="28"/>
      <c r="F338" s="2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</row>
    <row r="339" spans="2:23" ht="12.75" customHeight="1">
      <c r="B339" s="2"/>
      <c r="C339" s="29"/>
      <c r="D339" s="28"/>
      <c r="F339" s="2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</row>
    <row r="340" spans="2:23" ht="12.75" customHeight="1">
      <c r="B340" s="2"/>
      <c r="C340" s="29"/>
      <c r="D340" s="28"/>
      <c r="F340" s="2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</row>
    <row r="341" spans="2:23" ht="12.75" customHeight="1">
      <c r="B341" s="2"/>
      <c r="C341" s="29"/>
      <c r="D341" s="28"/>
      <c r="F341" s="2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</row>
    <row r="342" spans="2:23" ht="12.75" customHeight="1">
      <c r="B342" s="2"/>
      <c r="C342" s="29"/>
      <c r="D342" s="28"/>
      <c r="F342" s="2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</row>
    <row r="343" spans="2:23" ht="12.75" customHeight="1">
      <c r="B343" s="2"/>
      <c r="C343" s="29"/>
      <c r="D343" s="28"/>
      <c r="F343" s="2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</row>
    <row r="344" spans="2:23" ht="12.75" customHeight="1">
      <c r="B344" s="2"/>
      <c r="C344" s="29"/>
      <c r="D344" s="28"/>
      <c r="F344" s="2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</row>
    <row r="345" spans="2:23" ht="12.75" customHeight="1">
      <c r="B345" s="2"/>
      <c r="C345" s="29"/>
      <c r="D345" s="28"/>
      <c r="F345" s="2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</row>
    <row r="346" spans="2:23" ht="12.75" customHeight="1">
      <c r="B346" s="2"/>
      <c r="C346" s="29"/>
      <c r="D346" s="28"/>
      <c r="F346" s="2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</row>
    <row r="347" spans="2:23" ht="12.75" customHeight="1">
      <c r="B347" s="2"/>
      <c r="C347" s="29"/>
      <c r="D347" s="28"/>
      <c r="F347" s="2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2:23" ht="12.75" customHeight="1">
      <c r="B348" s="2"/>
      <c r="C348" s="29"/>
      <c r="D348" s="28"/>
      <c r="F348" s="2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</row>
    <row r="349" spans="2:23" ht="12.75" customHeight="1">
      <c r="B349" s="2"/>
      <c r="C349" s="29"/>
      <c r="D349" s="28"/>
      <c r="F349" s="2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</row>
    <row r="350" spans="2:23" ht="12.75" customHeight="1">
      <c r="B350" s="2"/>
      <c r="C350" s="29"/>
      <c r="D350" s="28"/>
      <c r="F350" s="2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</row>
    <row r="351" spans="2:23" ht="12.75" customHeight="1">
      <c r="B351" s="2"/>
      <c r="C351" s="29"/>
      <c r="D351" s="28"/>
      <c r="F351" s="2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</row>
    <row r="352" spans="2:23" ht="12.75" customHeight="1">
      <c r="B352" s="2"/>
      <c r="C352" s="29"/>
      <c r="D352" s="28"/>
      <c r="F352" s="2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</row>
    <row r="353" spans="2:23" ht="12.75" customHeight="1">
      <c r="B353" s="2"/>
      <c r="C353" s="29"/>
      <c r="D353" s="28"/>
      <c r="F353" s="2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</row>
    <row r="354" spans="2:23" ht="12.75" customHeight="1">
      <c r="B354" s="2"/>
      <c r="C354" s="29"/>
      <c r="D354" s="28"/>
      <c r="F354" s="2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</row>
    <row r="355" spans="2:23" ht="12.75" customHeight="1">
      <c r="B355" s="2"/>
      <c r="C355" s="29"/>
      <c r="D355" s="28"/>
      <c r="F355" s="2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</row>
    <row r="356" spans="2:23" ht="12.75" customHeight="1">
      <c r="B356" s="2"/>
      <c r="C356" s="29"/>
      <c r="D356" s="28"/>
      <c r="F356" s="2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</row>
    <row r="357" spans="2:23" ht="12.75" customHeight="1">
      <c r="B357" s="2"/>
      <c r="C357" s="29"/>
      <c r="D357" s="28"/>
      <c r="F357" s="2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</row>
    <row r="358" spans="2:23" ht="12.75" customHeight="1">
      <c r="B358" s="2"/>
      <c r="C358" s="29"/>
      <c r="D358" s="28"/>
      <c r="F358" s="2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</row>
    <row r="359" spans="2:23" ht="12.75" customHeight="1">
      <c r="B359" s="2"/>
      <c r="C359" s="29"/>
      <c r="D359" s="28"/>
      <c r="F359" s="2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</row>
    <row r="360" spans="2:23" ht="12.75" customHeight="1">
      <c r="B360" s="2"/>
      <c r="C360" s="29"/>
      <c r="D360" s="28"/>
      <c r="F360" s="2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</row>
    <row r="361" spans="2:23" ht="12.75" customHeight="1">
      <c r="B361" s="2"/>
      <c r="C361" s="29"/>
      <c r="D361" s="28"/>
      <c r="F361" s="2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</row>
    <row r="362" spans="2:23" ht="12.75" customHeight="1">
      <c r="B362" s="2"/>
      <c r="C362" s="29"/>
      <c r="D362" s="28"/>
      <c r="F362" s="2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</row>
    <row r="363" spans="2:23" ht="12.75" customHeight="1">
      <c r="B363" s="2"/>
      <c r="C363" s="29"/>
      <c r="D363" s="28"/>
      <c r="F363" s="2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</row>
    <row r="364" spans="2:23" ht="12.75" customHeight="1">
      <c r="B364" s="2"/>
      <c r="C364" s="29"/>
      <c r="D364" s="28"/>
      <c r="F364" s="2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</row>
    <row r="365" spans="2:23" ht="12.75" customHeight="1">
      <c r="B365" s="2"/>
      <c r="C365" s="29"/>
      <c r="D365" s="28"/>
      <c r="F365" s="2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</row>
    <row r="366" spans="2:23" ht="12.75" customHeight="1">
      <c r="B366" s="2"/>
      <c r="C366" s="29"/>
      <c r="D366" s="28"/>
      <c r="F366" s="2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</row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</sheetData>
  <mergeCells count="10">
    <mergeCell ref="G4:N4"/>
    <mergeCell ref="P4:W4"/>
    <mergeCell ref="P6:Q6"/>
    <mergeCell ref="R6:S6"/>
    <mergeCell ref="T6:U6"/>
    <mergeCell ref="V6:W6"/>
    <mergeCell ref="G6:H6"/>
    <mergeCell ref="I6:J6"/>
    <mergeCell ref="K6:L6"/>
    <mergeCell ref="M6:N6"/>
  </mergeCells>
  <printOptions/>
  <pageMargins left="0.233" right="0.333" top="0.75" bottom="0.5" header="0.5" footer="0.5"/>
  <pageSetup fitToHeight="7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Johnson</dc:creator>
  <cp:keywords/>
  <dc:description/>
  <cp:lastModifiedBy>johnson.pam</cp:lastModifiedBy>
  <cp:lastPrinted>2005-06-30T15:39:13Z</cp:lastPrinted>
  <dcterms:created xsi:type="dcterms:W3CDTF">1999-10-06T13:08:25Z</dcterms:created>
  <dcterms:modified xsi:type="dcterms:W3CDTF">2006-03-15T13:20:29Z</dcterms:modified>
  <cp:category/>
  <cp:version/>
  <cp:contentType/>
  <cp:contentStatus/>
</cp:coreProperties>
</file>