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0"/>
  </bookViews>
  <sheets>
    <sheet name="Gaming Compact Distributions" sheetId="1" r:id="rId1"/>
  </sheets>
  <definedNames>
    <definedName name="_xlnm.Print_Area" localSheetId="0">'Gaming Compact Distributions'!$A$1:$E$32</definedName>
    <definedName name="_xlnm.Print_Titles" localSheetId="0">'Gaming Compact Distributions'!$1:$3</definedName>
  </definedNames>
  <calcPr fullCalcOnLoad="1"/>
</workbook>
</file>

<file path=xl/sharedStrings.xml><?xml version="1.0" encoding="utf-8"?>
<sst xmlns="http://schemas.openxmlformats.org/spreadsheetml/2006/main" count="44" uniqueCount="26">
  <si>
    <t>County</t>
  </si>
  <si>
    <t>Broward</t>
  </si>
  <si>
    <t>Hillsborough</t>
  </si>
  <si>
    <t>% Change</t>
  </si>
  <si>
    <t xml:space="preserve">- </t>
  </si>
  <si>
    <t>County Total</t>
  </si>
  <si>
    <t>Municipality</t>
  </si>
  <si>
    <t>Municipal Total</t>
  </si>
  <si>
    <t>Data Source: Florida Department of Business and Professional Regulation, Division of Pari-Mutuel Wagering, Office of Revenue and Financial Analysis.</t>
  </si>
  <si>
    <t>Collier</t>
  </si>
  <si>
    <t>Glades</t>
  </si>
  <si>
    <t>Hendry</t>
  </si>
  <si>
    <t>Coconut Creek</t>
  </si>
  <si>
    <t>Coral Springs</t>
  </si>
  <si>
    <t>Dania Beach</t>
  </si>
  <si>
    <t>Davie</t>
  </si>
  <si>
    <t>Hollywood</t>
  </si>
  <si>
    <t>Margate</t>
  </si>
  <si>
    <t>Parkland</t>
  </si>
  <si>
    <t>to Eligible County and Municipal Governments</t>
  </si>
  <si>
    <t>Summary of Seminole Tribe-Gaming Compact Distributions</t>
  </si>
  <si>
    <t>1st Distribution: 8/10 - 9/10</t>
  </si>
  <si>
    <t>3rd Distribution: 8/11 - 7/12</t>
  </si>
  <si>
    <t>2nd Distribution: 10/10 - 7/11</t>
  </si>
  <si>
    <t>Statewide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</si>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</sst>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1" fillId="33" borderId="12" xfId="0" applyNumberFormat="1" applyFont="1" applyFill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2" fontId="0" fillId="0" borderId="18" xfId="0" applyNumberFormat="1" applyBorder="1" applyAlignment="1">
      <alignment/>
    </xf>
    <xf numFmtId="42" fontId="1" fillId="33" borderId="18" xfId="0" applyNumberFormat="1" applyFont="1" applyFill="1" applyBorder="1" applyAlignment="1">
      <alignment/>
    </xf>
    <xf numFmtId="4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2" fontId="0" fillId="0" borderId="22" xfId="0" applyNumberFormat="1" applyBorder="1" applyAlignment="1">
      <alignment/>
    </xf>
    <xf numFmtId="42" fontId="0" fillId="0" borderId="23" xfId="0" applyNumberFormat="1" applyBorder="1" applyAlignment="1">
      <alignment/>
    </xf>
    <xf numFmtId="42" fontId="0" fillId="0" borderId="24" xfId="0" applyNumberFormat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42" fontId="1" fillId="33" borderId="22" xfId="0" applyNumberFormat="1" applyFont="1" applyFill="1" applyBorder="1" applyAlignment="1">
      <alignment/>
    </xf>
    <xf numFmtId="42" fontId="1" fillId="33" borderId="24" xfId="0" applyNumberFormat="1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168" fontId="1" fillId="33" borderId="36" xfId="0" applyNumberFormat="1" applyFont="1" applyFill="1" applyBorder="1" applyAlignment="1" quotePrefix="1">
      <alignment horizontal="right"/>
    </xf>
    <xf numFmtId="168" fontId="1" fillId="33" borderId="36" xfId="0" applyNumberFormat="1" applyFont="1" applyFill="1" applyBorder="1" applyAlignment="1">
      <alignment/>
    </xf>
    <xf numFmtId="168" fontId="1" fillId="33" borderId="37" xfId="0" applyNumberFormat="1" applyFont="1" applyFill="1" applyBorder="1" applyAlignment="1">
      <alignment/>
    </xf>
    <xf numFmtId="42" fontId="1" fillId="33" borderId="13" xfId="0" applyNumberFormat="1" applyFont="1" applyFill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42" xfId="0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2" width="15.7109375" style="0" customWidth="1"/>
    <col min="3" max="5" width="13.7109375" style="0" customWidth="1"/>
  </cols>
  <sheetData>
    <row r="1" spans="1:5" ht="15.75">
      <c r="A1" s="51" t="s">
        <v>20</v>
      </c>
      <c r="B1" s="52"/>
      <c r="C1" s="52"/>
      <c r="D1" s="52"/>
      <c r="E1" s="53"/>
    </row>
    <row r="2" spans="1:5" ht="16.5" thickBot="1">
      <c r="A2" s="57" t="s">
        <v>19</v>
      </c>
      <c r="B2" s="58"/>
      <c r="C2" s="58"/>
      <c r="D2" s="58"/>
      <c r="E2" s="59"/>
    </row>
    <row r="3" spans="1:5" ht="38.25">
      <c r="A3" s="32" t="s">
        <v>0</v>
      </c>
      <c r="B3" s="33"/>
      <c r="C3" s="34" t="s">
        <v>21</v>
      </c>
      <c r="D3" s="35" t="s">
        <v>23</v>
      </c>
      <c r="E3" s="36" t="s">
        <v>22</v>
      </c>
    </row>
    <row r="4" spans="1:5" ht="12.75">
      <c r="A4" s="27" t="s">
        <v>1</v>
      </c>
      <c r="B4" s="28"/>
      <c r="C4" s="29">
        <v>90060</v>
      </c>
      <c r="D4" s="30">
        <v>453345</v>
      </c>
      <c r="E4" s="31">
        <v>540316.12</v>
      </c>
    </row>
    <row r="5" spans="1:5" ht="12.75">
      <c r="A5" s="16" t="s">
        <v>9</v>
      </c>
      <c r="B5" s="18"/>
      <c r="C5" s="8">
        <v>54975</v>
      </c>
      <c r="D5" s="24">
        <v>265087.5</v>
      </c>
      <c r="E5" s="9">
        <v>313630.97</v>
      </c>
    </row>
    <row r="6" spans="1:5" ht="12.75">
      <c r="A6" s="16" t="s">
        <v>10</v>
      </c>
      <c r="B6" s="18"/>
      <c r="C6" s="8">
        <v>14175</v>
      </c>
      <c r="D6" s="24">
        <v>75562.5</v>
      </c>
      <c r="E6" s="9">
        <v>92427.13</v>
      </c>
    </row>
    <row r="7" spans="1:5" ht="12.75">
      <c r="A7" s="16" t="s">
        <v>11</v>
      </c>
      <c r="B7" s="18"/>
      <c r="C7" s="8">
        <v>150</v>
      </c>
      <c r="D7" s="24">
        <v>112.5</v>
      </c>
      <c r="E7" s="9">
        <v>506.52</v>
      </c>
    </row>
    <row r="8" spans="1:5" ht="12.75">
      <c r="A8" s="16" t="s">
        <v>2</v>
      </c>
      <c r="B8" s="18"/>
      <c r="C8" s="8">
        <v>310725</v>
      </c>
      <c r="D8" s="24">
        <v>1543500</v>
      </c>
      <c r="E8" s="9">
        <v>1866566.16</v>
      </c>
    </row>
    <row r="9" spans="1:5" ht="12.75">
      <c r="A9" s="17" t="s">
        <v>5</v>
      </c>
      <c r="B9" s="19"/>
      <c r="C9" s="7">
        <f>SUM(C4:C8)</f>
        <v>470085</v>
      </c>
      <c r="D9" s="25">
        <f>SUM(D4:D8)</f>
        <v>2337607.5</v>
      </c>
      <c r="E9" s="50">
        <f>SUM(E4:E8)</f>
        <v>2813446.9</v>
      </c>
    </row>
    <row r="10" spans="1:5" ht="13.5" thickBot="1">
      <c r="A10" s="45" t="s">
        <v>3</v>
      </c>
      <c r="B10" s="46"/>
      <c r="C10" s="47" t="s">
        <v>4</v>
      </c>
      <c r="D10" s="48">
        <f>(D9-C9)/C9</f>
        <v>3.9727336545518366</v>
      </c>
      <c r="E10" s="49">
        <f>(E9-D9)/D9</f>
        <v>0.20355829624947724</v>
      </c>
    </row>
    <row r="11" spans="1:5" ht="12.75">
      <c r="A11" s="3"/>
      <c r="B11" s="4"/>
      <c r="C11" s="5"/>
      <c r="D11" s="5"/>
      <c r="E11" s="6"/>
    </row>
    <row r="12" spans="1:5" ht="12.75">
      <c r="A12" s="3"/>
      <c r="B12" s="4"/>
      <c r="C12" s="5"/>
      <c r="D12" s="5"/>
      <c r="E12" s="6"/>
    </row>
    <row r="13" spans="1:5" ht="13.5" thickBot="1">
      <c r="A13" s="3"/>
      <c r="B13" s="4"/>
      <c r="C13" s="5"/>
      <c r="D13" s="26"/>
      <c r="E13" s="6"/>
    </row>
    <row r="14" spans="1:5" ht="38.25">
      <c r="A14" s="39" t="s">
        <v>6</v>
      </c>
      <c r="B14" s="40" t="s">
        <v>0</v>
      </c>
      <c r="C14" s="34" t="s">
        <v>21</v>
      </c>
      <c r="D14" s="35" t="s">
        <v>23</v>
      </c>
      <c r="E14" s="36" t="s">
        <v>22</v>
      </c>
    </row>
    <row r="15" spans="1:5" ht="12.75">
      <c r="A15" s="37" t="s">
        <v>12</v>
      </c>
      <c r="B15" s="38" t="s">
        <v>1</v>
      </c>
      <c r="C15" s="29">
        <v>53542.5</v>
      </c>
      <c r="D15" s="30">
        <v>287966.25</v>
      </c>
      <c r="E15" s="31">
        <v>360826.02</v>
      </c>
    </row>
    <row r="16" spans="1:5" ht="12.75">
      <c r="A16" s="10" t="s">
        <v>13</v>
      </c>
      <c r="B16" s="15" t="s">
        <v>1</v>
      </c>
      <c r="C16" s="8">
        <v>11682</v>
      </c>
      <c r="D16" s="24">
        <v>62829</v>
      </c>
      <c r="E16" s="9">
        <v>78725.68</v>
      </c>
    </row>
    <row r="17" spans="1:5" ht="12.75">
      <c r="A17" s="10" t="s">
        <v>14</v>
      </c>
      <c r="B17" s="15" t="s">
        <v>1</v>
      </c>
      <c r="C17" s="8">
        <v>27262.5</v>
      </c>
      <c r="D17" s="24">
        <v>134216.25</v>
      </c>
      <c r="E17" s="9">
        <v>157082.19</v>
      </c>
    </row>
    <row r="18" spans="1:5" ht="12.75">
      <c r="A18" s="10" t="s">
        <v>15</v>
      </c>
      <c r="B18" s="15" t="s">
        <v>1</v>
      </c>
      <c r="C18" s="8">
        <v>27262.5</v>
      </c>
      <c r="D18" s="24">
        <v>134216.25</v>
      </c>
      <c r="E18" s="9">
        <v>157082.19</v>
      </c>
    </row>
    <row r="19" spans="1:5" ht="12.75">
      <c r="A19" s="10" t="s">
        <v>16</v>
      </c>
      <c r="B19" s="15" t="s">
        <v>1</v>
      </c>
      <c r="C19" s="8">
        <v>149943.75</v>
      </c>
      <c r="D19" s="24">
        <v>738189.38</v>
      </c>
      <c r="E19" s="9">
        <v>863952.05</v>
      </c>
    </row>
    <row r="20" spans="1:5" ht="12.75">
      <c r="A20" s="10" t="s">
        <v>17</v>
      </c>
      <c r="B20" s="15" t="s">
        <v>1</v>
      </c>
      <c r="C20" s="8">
        <v>8274.75</v>
      </c>
      <c r="D20" s="24">
        <v>44503.88</v>
      </c>
      <c r="E20" s="9">
        <v>55764.02</v>
      </c>
    </row>
    <row r="21" spans="1:5" ht="12.75">
      <c r="A21" s="10" t="s">
        <v>18</v>
      </c>
      <c r="B21" s="15" t="s">
        <v>1</v>
      </c>
      <c r="C21" s="8">
        <v>1947</v>
      </c>
      <c r="D21" s="24">
        <v>10471.5</v>
      </c>
      <c r="E21" s="9">
        <v>13120.95</v>
      </c>
    </row>
    <row r="22" spans="1:5" ht="12.75">
      <c r="A22" s="17" t="s">
        <v>7</v>
      </c>
      <c r="B22" s="19"/>
      <c r="C22" s="7">
        <f>SUM(C15:C21)</f>
        <v>279915</v>
      </c>
      <c r="D22" s="25">
        <f>SUM(D15:D21)</f>
        <v>1412392.5099999998</v>
      </c>
      <c r="E22" s="50">
        <f>SUM(E15:E21)</f>
        <v>1686553.1</v>
      </c>
    </row>
    <row r="23" spans="1:5" ht="13.5" thickBot="1">
      <c r="A23" s="45" t="s">
        <v>3</v>
      </c>
      <c r="B23" s="46"/>
      <c r="C23" s="47" t="s">
        <v>4</v>
      </c>
      <c r="D23" s="48">
        <f>(D22-C22)/C22</f>
        <v>4.045790722183519</v>
      </c>
      <c r="E23" s="49">
        <f>(E22-D22)/D22</f>
        <v>0.19411076457775917</v>
      </c>
    </row>
    <row r="24" spans="1:5" ht="12.75">
      <c r="A24" s="11"/>
      <c r="B24" s="12"/>
      <c r="C24" s="13"/>
      <c r="D24" s="13"/>
      <c r="E24" s="14"/>
    </row>
    <row r="25" spans="1:5" ht="12.75">
      <c r="A25" s="11"/>
      <c r="B25" s="12"/>
      <c r="C25" s="13"/>
      <c r="D25" s="13"/>
      <c r="E25" s="14"/>
    </row>
    <row r="26" spans="1:5" ht="13.5" thickBot="1">
      <c r="A26" s="11"/>
      <c r="B26" s="12"/>
      <c r="C26" s="13"/>
      <c r="D26" s="13"/>
      <c r="E26" s="14"/>
    </row>
    <row r="27" spans="1:5" ht="38.25">
      <c r="A27" s="32" t="s">
        <v>24</v>
      </c>
      <c r="B27" s="33"/>
      <c r="C27" s="34" t="s">
        <v>21</v>
      </c>
      <c r="D27" s="35" t="s">
        <v>23</v>
      </c>
      <c r="E27" s="36" t="s">
        <v>22</v>
      </c>
    </row>
    <row r="28" spans="1:5" ht="12.75">
      <c r="A28" s="41" t="s">
        <v>25</v>
      </c>
      <c r="B28" s="42"/>
      <c r="C28" s="43">
        <f>(C9+C22)</f>
        <v>750000</v>
      </c>
      <c r="D28" s="43">
        <f>(D9+D22)</f>
        <v>3750000.01</v>
      </c>
      <c r="E28" s="44">
        <f>(E9+E22)</f>
        <v>4500000</v>
      </c>
    </row>
    <row r="29" spans="1:5" ht="13.5" thickBot="1">
      <c r="A29" s="45" t="s">
        <v>3</v>
      </c>
      <c r="B29" s="46"/>
      <c r="C29" s="47" t="s">
        <v>4</v>
      </c>
      <c r="D29" s="48">
        <f>(D28-C28)/C28</f>
        <v>4.000000013333333</v>
      </c>
      <c r="E29" s="49">
        <f>(E28-D28)/D28</f>
        <v>0.19999999680000008</v>
      </c>
    </row>
    <row r="30" spans="1:5" ht="12.75">
      <c r="A30" s="20"/>
      <c r="B30" s="21"/>
      <c r="C30" s="22"/>
      <c r="D30" s="22"/>
      <c r="E30" s="23"/>
    </row>
    <row r="31" spans="1:5" ht="12.75">
      <c r="A31" s="20"/>
      <c r="B31" s="21"/>
      <c r="C31" s="22"/>
      <c r="D31" s="22"/>
      <c r="E31" s="23"/>
    </row>
    <row r="32" spans="1:5" ht="27" customHeight="1" thickBot="1">
      <c r="A32" s="54" t="s">
        <v>8</v>
      </c>
      <c r="B32" s="55"/>
      <c r="C32" s="55"/>
      <c r="D32" s="55"/>
      <c r="E32" s="56"/>
    </row>
    <row r="33" spans="1:5" ht="12.75">
      <c r="A33" s="2"/>
      <c r="B33" s="2"/>
      <c r="C33" s="1"/>
      <c r="D33" s="1"/>
      <c r="E33" s="1"/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</sheetData>
  <sheetProtection/>
  <mergeCells count="3">
    <mergeCell ref="A1:E1"/>
    <mergeCell ref="A32:E32"/>
    <mergeCell ref="A2:E2"/>
  </mergeCells>
  <printOptions horizontalCentered="1"/>
  <pageMargins left="0.5" right="0.5" top="0.5" bottom="0.5" header="0.3" footer="0.3"/>
  <pageSetup fitToHeight="0" fitToWidth="1" horizontalDpi="600" verticalDpi="600" orientation="portrait" r:id="rId1"/>
  <headerFooter>
    <oddFooter>&amp;LOffice of Economic and Demographic Research&amp;RAugust 26, 2013</oddFooter>
  </headerFooter>
  <ignoredErrors>
    <ignoredError sqref="C9 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ocain.steve</cp:lastModifiedBy>
  <cp:lastPrinted>2013-08-26T20:15:12Z</cp:lastPrinted>
  <dcterms:created xsi:type="dcterms:W3CDTF">2000-07-05T17:45:16Z</dcterms:created>
  <dcterms:modified xsi:type="dcterms:W3CDTF">2013-08-26T20:15:57Z</dcterms:modified>
  <cp:category/>
  <cp:version/>
  <cp:contentType/>
  <cp:contentStatus/>
</cp:coreProperties>
</file>