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480" yWindow="75" windowWidth="18195" windowHeight="11820"/>
  </bookViews>
  <sheets>
    <sheet name="Statewide Totals" sheetId="1" r:id="rId1"/>
  </sheets>
  <definedNames>
    <definedName name="_xlnm.Print_Area" localSheetId="0">'Statewide Totals'!$A$1:$E$262</definedName>
    <definedName name="_xlnm.Print_Titles" localSheetId="0">'Statewide Totals'!$1:$3</definedName>
  </definedNames>
  <calcPr calcId="152511"/>
  <fileRecoveryPr repairLoad="1"/>
</workbook>
</file>

<file path=xl/calcChain.xml><?xml version="1.0" encoding="utf-8"?>
<calcChain xmlns="http://schemas.openxmlformats.org/spreadsheetml/2006/main">
  <c r="E180" i="1" l="1"/>
  <c r="E73" i="1"/>
  <c r="E70" i="1" l="1"/>
  <c r="E57" i="1"/>
  <c r="E58" i="1"/>
  <c r="E254" i="1" l="1"/>
  <c r="E244" i="1"/>
  <c r="E234" i="1"/>
  <c r="E229" i="1"/>
  <c r="E227" i="1"/>
  <c r="E209" i="1"/>
  <c r="E197" i="1"/>
  <c r="E179" i="1"/>
  <c r="E178" i="1"/>
  <c r="E177" i="1"/>
  <c r="E176" i="1"/>
  <c r="E84" i="1"/>
  <c r="E20" i="1" l="1"/>
  <c r="E18" i="1"/>
  <c r="E16" i="1"/>
  <c r="E19" i="1"/>
  <c r="E17" i="1"/>
  <c r="E15" i="1"/>
  <c r="E14" i="1"/>
  <c r="E13" i="1"/>
  <c r="E9" i="1"/>
  <c r="E214" i="1" l="1"/>
  <c r="D232" i="1"/>
  <c r="D207" i="1"/>
  <c r="D195" i="1"/>
  <c r="D109" i="1"/>
  <c r="E71" i="1"/>
  <c r="D35" i="1"/>
  <c r="D31" i="1"/>
  <c r="E7" i="1"/>
  <c r="D4" i="1"/>
  <c r="D256" i="1" l="1"/>
  <c r="E256" i="1" s="1"/>
  <c r="E32" i="1"/>
  <c r="E33" i="1"/>
  <c r="E249" i="1"/>
  <c r="E253" i="1"/>
  <c r="E236" i="1"/>
  <c r="E251" i="1"/>
  <c r="E237" i="1"/>
  <c r="E252" i="1"/>
  <c r="E247" i="1"/>
  <c r="E242" i="1"/>
  <c r="E245" i="1"/>
  <c r="E240" i="1"/>
  <c r="E246" i="1"/>
  <c r="E238" i="1"/>
  <c r="E241" i="1"/>
  <c r="E248" i="1"/>
  <c r="E243" i="1"/>
  <c r="E239" i="1"/>
  <c r="E255" i="1"/>
  <c r="E235" i="1"/>
  <c r="E250" i="1"/>
  <c r="E222" i="1"/>
  <c r="E220" i="1"/>
  <c r="E218" i="1"/>
  <c r="E224" i="1"/>
  <c r="E215" i="1"/>
  <c r="E221" i="1"/>
  <c r="E216" i="1"/>
  <c r="E225" i="1"/>
  <c r="E223" i="1"/>
  <c r="E219" i="1"/>
  <c r="E217" i="1"/>
  <c r="E83" i="1"/>
  <c r="E82" i="1"/>
  <c r="E88" i="1"/>
  <c r="E72" i="1"/>
  <c r="E85" i="1"/>
  <c r="E89" i="1"/>
  <c r="E78" i="1"/>
  <c r="E86" i="1"/>
  <c r="E80" i="1"/>
  <c r="E74" i="1"/>
  <c r="E79" i="1"/>
  <c r="E76" i="1"/>
  <c r="E87" i="1"/>
  <c r="E75" i="1"/>
  <c r="E77" i="1"/>
  <c r="E81" i="1"/>
  <c r="E162" i="1"/>
  <c r="E170" i="1"/>
  <c r="E183" i="1"/>
  <c r="E190" i="1"/>
  <c r="E160" i="1"/>
  <c r="E168" i="1"/>
  <c r="E181" i="1"/>
  <c r="E188" i="1"/>
  <c r="E230" i="1"/>
  <c r="E158" i="1"/>
  <c r="E166" i="1"/>
  <c r="E174" i="1"/>
  <c r="E186" i="1"/>
  <c r="E164" i="1"/>
  <c r="E172" i="1"/>
  <c r="E185" i="1"/>
  <c r="E192" i="1"/>
  <c r="E187" i="1"/>
  <c r="E169" i="1"/>
  <c r="E184" i="1"/>
  <c r="E165" i="1"/>
  <c r="E191" i="1"/>
  <c r="E175" i="1"/>
  <c r="E161" i="1"/>
  <c r="E171" i="1"/>
  <c r="E193" i="1"/>
  <c r="E157" i="1"/>
  <c r="E182" i="1"/>
  <c r="E173" i="1"/>
  <c r="E167" i="1"/>
  <c r="E189" i="1"/>
  <c r="E163" i="1"/>
  <c r="E228" i="1"/>
  <c r="E159" i="1"/>
  <c r="E226" i="1"/>
  <c r="E23" i="1"/>
  <c r="E12" i="1"/>
  <c r="E11" i="1"/>
  <c r="E21" i="1"/>
  <c r="E22" i="1"/>
  <c r="E27" i="1"/>
  <c r="E26" i="1"/>
  <c r="E25" i="1"/>
  <c r="E24" i="1"/>
  <c r="E109" i="1"/>
  <c r="E44" i="1"/>
  <c r="E53" i="1"/>
  <c r="E29" i="1"/>
  <c r="E8" i="1"/>
  <c r="E40" i="1"/>
  <c r="E61" i="1"/>
  <c r="E48" i="1"/>
  <c r="E35" i="1"/>
  <c r="E232" i="1"/>
  <c r="E10" i="1"/>
  <c r="E39" i="1"/>
  <c r="E47" i="1"/>
  <c r="E52" i="1"/>
  <c r="E60" i="1"/>
  <c r="E68" i="1"/>
  <c r="E96" i="1"/>
  <c r="E99" i="1"/>
  <c r="E103" i="1"/>
  <c r="E115" i="1"/>
  <c r="E119" i="1"/>
  <c r="E123" i="1"/>
  <c r="E130" i="1"/>
  <c r="E134" i="1"/>
  <c r="E138" i="1"/>
  <c r="E146" i="1"/>
  <c r="E150" i="1"/>
  <c r="E154" i="1"/>
  <c r="E201" i="1"/>
  <c r="E206" i="1"/>
  <c r="E212" i="1"/>
  <c r="E69" i="1"/>
  <c r="E100" i="1"/>
  <c r="E112" i="1"/>
  <c r="E124" i="1"/>
  <c r="E135" i="1"/>
  <c r="E155" i="1"/>
  <c r="E198" i="1"/>
  <c r="E202" i="1"/>
  <c r="E203" i="1"/>
  <c r="E208" i="1"/>
  <c r="E213" i="1"/>
  <c r="E231" i="1"/>
  <c r="E205" i="1"/>
  <c r="E65" i="1"/>
  <c r="E108" i="1"/>
  <c r="E120" i="1"/>
  <c r="E131" i="1"/>
  <c r="E143" i="1"/>
  <c r="E151" i="1"/>
  <c r="E4" i="1"/>
  <c r="E195" i="1"/>
  <c r="E5" i="1"/>
  <c r="E28" i="1"/>
  <c r="E6" i="1"/>
  <c r="E36" i="1"/>
  <c r="E110" i="1"/>
  <c r="E113" i="1"/>
  <c r="E121" i="1"/>
  <c r="E125" i="1"/>
  <c r="E129" i="1"/>
  <c r="E136" i="1"/>
  <c r="E140" i="1"/>
  <c r="E144" i="1"/>
  <c r="E152" i="1"/>
  <c r="E199" i="1"/>
  <c r="E204" i="1"/>
  <c r="E233" i="1"/>
  <c r="E93" i="1"/>
  <c r="E104" i="1"/>
  <c r="E116" i="1"/>
  <c r="E128" i="1"/>
  <c r="E139" i="1"/>
  <c r="E147" i="1"/>
  <c r="E31" i="1"/>
  <c r="E207" i="1"/>
  <c r="E30" i="1"/>
  <c r="E46" i="1"/>
  <c r="E51" i="1"/>
  <c r="E55" i="1"/>
  <c r="E59" i="1"/>
  <c r="E63" i="1"/>
  <c r="E67" i="1"/>
  <c r="E91" i="1"/>
  <c r="E95" i="1"/>
  <c r="E98" i="1"/>
  <c r="E106" i="1"/>
  <c r="E111" i="1"/>
  <c r="E114" i="1"/>
  <c r="E118" i="1"/>
  <c r="E126" i="1"/>
  <c r="E133" i="1"/>
  <c r="E141" i="1"/>
  <c r="E145" i="1"/>
  <c r="E149" i="1"/>
  <c r="E156" i="1"/>
  <c r="E211" i="1"/>
  <c r="E200" i="1"/>
  <c r="E102" i="1"/>
  <c r="E210" i="1"/>
  <c r="E194" i="1"/>
  <c r="E153" i="1"/>
  <c r="E148" i="1"/>
  <c r="E142" i="1"/>
  <c r="E137" i="1"/>
  <c r="E132" i="1"/>
  <c r="E127" i="1"/>
  <c r="E122" i="1"/>
  <c r="E117" i="1"/>
  <c r="E107" i="1"/>
  <c r="E92" i="1"/>
  <c r="E64" i="1"/>
  <c r="E56" i="1"/>
  <c r="E50" i="1"/>
  <c r="E41" i="1"/>
  <c r="E45" i="1"/>
  <c r="E49" i="1"/>
  <c r="E54" i="1"/>
  <c r="E62" i="1"/>
  <c r="E66" i="1"/>
  <c r="E90" i="1"/>
  <c r="E94" i="1"/>
  <c r="E97" i="1"/>
  <c r="E101" i="1"/>
  <c r="E105" i="1"/>
  <c r="E37" i="1"/>
  <c r="E42" i="1"/>
  <c r="E34" i="1"/>
  <c r="E38" i="1"/>
  <c r="E43" i="1"/>
  <c r="E196" i="1"/>
</calcChain>
</file>

<file path=xl/sharedStrings.xml><?xml version="1.0" encoding="utf-8"?>
<sst xmlns="http://schemas.openxmlformats.org/spreadsheetml/2006/main" count="261" uniqueCount="260">
  <si>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</si>
  <si>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</si>
  <si>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</si>
  <si>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</si>
  <si>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</si>
  <si>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</si>
  <si>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</si>
  <si>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</si>
  <si>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</si>
  <si>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</si>
  <si>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</si>
  <si>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</si>
  <si>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</si>
  <si>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</si>
  <si>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</si>
  <si>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</si>
  <si>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</si>
  <si>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Other General Taxes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</si>
  <si>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</si>
  <si>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</si>
  <si>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</si>
  <si>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</si>
  <si>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</si>
  <si>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</si>
  <si>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</si>
  <si>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</si>
  <si>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</si>
  <si>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Special Assessments - Capital Improvement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</si>
  <si>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</si>
  <si>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</si>
  <si>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</si>
  <si>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</si>
  <si>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</si>
  <si>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</si>
  <si>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</si>
  <si>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</si>
  <si>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</si>
  <si>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</si>
  <si>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</si>
  <si>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</si>
  <si>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</si>
  <si>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</si>
  <si>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</si>
  <si>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Drug Court Management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</si>
  <si>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</si>
  <si>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</si>
  <si>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</si>
  <si>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</si>
  <si>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</si>
  <si>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</si>
  <si>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</si>
  <si>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</si>
  <si>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</si>
  <si>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</si>
  <si>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</si>
  <si>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</si>
  <si>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</si>
  <si>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</si>
  <si>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</si>
  <si>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</si>
  <si>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</si>
  <si>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</si>
  <si>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</si>
  <si>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</si>
  <si>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</si>
  <si>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</si>
  <si>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</si>
  <si>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</si>
  <si>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</si>
  <si>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</si>
  <si>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</si>
  <si>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</si>
  <si>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</si>
  <si>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</si>
  <si>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Other Public Safety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</si>
  <si>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</si>
  <si>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</si>
  <si>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</si>
  <si>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</si>
  <si>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</si>
  <si>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</si>
  <si>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</si>
  <si>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</si>
  <si>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</si>
  <si>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</si>
  <si>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</si>
  <si>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</si>
  <si>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</si>
  <si>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</si>
  <si>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</si>
  <si>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</si>
  <si>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</si>
  <si>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</si>
  <si>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</si>
  <si>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</si>
  <si>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</si>
  <si>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</si>
  <si>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</si>
  <si>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</si>
  <si>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</si>
  <si>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</si>
  <si>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</si>
  <si>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</si>
  <si>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</si>
  <si>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</si>
  <si>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</si>
  <si>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</si>
  <si>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</si>
  <si>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</si>
  <si>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</si>
  <si>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</si>
  <si>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</si>
  <si>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</si>
  <si>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</si>
  <si>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</si>
  <si>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</si>
  <si>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</si>
  <si>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</si>
  <si>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</si>
  <si>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</si>
  <si>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</si>
  <si>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</si>
  <si>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</si>
  <si>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</si>
  <si>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</si>
  <si>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</si>
  <si>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</si>
  <si>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</si>
  <si>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</si>
  <si>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</si>
  <si>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</si>
  <si>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</si>
  <si>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</si>
  <si>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</si>
  <si>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</si>
  <si>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</si>
  <si>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</si>
  <si>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</si>
  <si>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</si>
  <si>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</si>
  <si>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</si>
  <si>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</si>
  <si>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</si>
  <si>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</si>
  <si>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</si>
  <si>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</si>
  <si>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</si>
  <si>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</si>
  <si>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</si>
  <si>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</si>
  <si>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</si>
  <si>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</si>
  <si>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</si>
  <si>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</si>
  <si>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</si>
  <si>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</si>
  <si>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</si>
  <si>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</si>
  <si>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</si>
  <si>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</si>
  <si>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</si>
  <si>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</si>
  <si>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</si>
  <si>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</si>
  <si>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</si>
  <si>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</si>
  <si>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</si>
  <si>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</si>
  <si>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</si>
  <si>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</si>
  <si>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</si>
  <si>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</si>
  <si>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</si>
  <si>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</si>
  <si>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</si>
  <si>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</si>
  <si>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</si>
  <si>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</si>
  <si>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</si>
  <si>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Fines - Library</t>
  </si>
  <si>
    <t>Fines - Pollution Control Violations</t>
  </si>
  <si>
    <t>Fines - Local Ordinance Violations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</si>
  <si>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</si>
  <si>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</si>
  <si>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</si>
  <si>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</si>
  <si>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</si>
  <si>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</si>
  <si>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</si>
  <si>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</si>
  <si>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</si>
  <si>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</si>
  <si>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</si>
  <si>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</si>
  <si>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</si>
  <si>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Other Sources</t>
  </si>
  <si>
    <t>Non-Operating - Inter-Fund Group Transfers In</t>
  </si>
  <si>
    <t>Proceeds - Installment Purchases and Capital Lease Proceeds</t>
  </si>
  <si>
    <t>Proceeds - Debt Proceeds</t>
  </si>
  <si>
    <t>Proceeds - Proceeds from Refunding Bonds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</si>
  <si>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</si>
  <si>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</si>
  <si>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</si>
  <si>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</si>
  <si>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</si>
  <si>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</si>
  <si>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</si>
  <si>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</si>
  <si>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</si>
  <si>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Total - All Account Codes</t>
  </si>
  <si>
    <t>Data Source: Department of Financial Services, Division of Accounting and Auditing, Bureau of Local Government.</t>
  </si>
  <si>
    <t>Total County Government Revenues Reported by Account Code</t>
  </si>
  <si>
    <t>Note: These account totals include the reported revenues of all Florida counties, except for the consolidated Duval County-City of Jacksonville government revenues, which are included in the separate municipal revenues file.</t>
  </si>
  <si>
    <t>Utility Service Tax - Telecommunications</t>
  </si>
  <si>
    <t>Utility Service Tax - Cable Television</t>
  </si>
  <si>
    <t>Intragovernmental Transfers from Constitutional Fee Officers - Clerk to the BOCC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</si>
  <si>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</si>
  <si>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</si>
  <si>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</si>
  <si>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</si>
  <si>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</si>
  <si>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Court-Related Revenues - Pro Se Litigant Services</t>
  </si>
  <si>
    <t>Court-Related Revenues - Traffic Court - Filing Fees</t>
  </si>
  <si>
    <t>Court-Related Revenues - Traffic Court - Service Charges</t>
  </si>
  <si>
    <t>Court-Related Revenues - Traffic Court - Court Costs</t>
  </si>
  <si>
    <t>Special Assessments - Service Charges</t>
  </si>
  <si>
    <t>Impact Fees - Public Safety</t>
  </si>
  <si>
    <t>Impact Fees - Physical Environment</t>
  </si>
  <si>
    <t>Impact Fees - Transportation</t>
  </si>
  <si>
    <t>Impact Fees - Economic Environment</t>
  </si>
  <si>
    <t>Impact Fees - Human Services</t>
  </si>
  <si>
    <t>Impact Fees - Culture / Recreation</t>
  </si>
  <si>
    <t>Impact Fees - Other</t>
  </si>
  <si>
    <t>Occupational Licenses</t>
  </si>
  <si>
    <t>Other Permits, Fees and Licenses</t>
  </si>
  <si>
    <t>Special Act Fuel Tax (Section 206.61,F.S)</t>
  </si>
  <si>
    <t>Permits, Fees, and Licenses</t>
  </si>
  <si>
    <t>State Grant - Court-Related Grants - Article V Clerk of Court Trust Fund</t>
  </si>
  <si>
    <t>State Shared Revenues - Public Safety - Wireless 911 Board Distributions</t>
  </si>
  <si>
    <t>Special Assessments</t>
  </si>
  <si>
    <t>Local Option Fuel Tax / Alternative Fuel Tax</t>
  </si>
  <si>
    <t>State Shared Revenues - Public Safety</t>
  </si>
  <si>
    <t>Court-Related Revenues - Circuit Court Civil - Child Support</t>
  </si>
  <si>
    <t>Court-Related Revenues - Juvenile Court - State Reimbursement</t>
  </si>
  <si>
    <t>Court-Related Revenues - Juvenile Court - Mediation and Arbitration</t>
  </si>
  <si>
    <t>Court-Related Revenues - Juvenile Court - Public Defender Liens</t>
  </si>
  <si>
    <t>Court-Ordered Judgments and Fines</t>
  </si>
  <si>
    <t>Interest and Other Earnings</t>
  </si>
  <si>
    <t>Gain or Loss on Sale of Investments</t>
  </si>
  <si>
    <t>Other Miscellaneous Revenues</t>
  </si>
  <si>
    <t>Contributions from Enterprise Operations</t>
  </si>
  <si>
    <t>Clerk of Court Trust Fund Revenue</t>
  </si>
  <si>
    <t>2005 Statewide Population Less Duval County:</t>
  </si>
  <si>
    <t>Local Fiscal Year Ended September 30, 2005</t>
  </si>
  <si>
    <t>State Grant - Physical Environment - Gas Supply System</t>
  </si>
  <si>
    <t>State Grant - Court-Related Grants - Conflict Cases</t>
  </si>
  <si>
    <t>State Grant - Court-Related Grants - Court Reporting</t>
  </si>
  <si>
    <t>Court-Related Revenues - Juvenile Court - Pro Se Litigant Services</t>
  </si>
  <si>
    <t>Compensation for Loss of General Capital Asset</t>
  </si>
  <si>
    <t>Extraordinary Items (Gain)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</si>
</sst>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4" fontId="7" fillId="0" borderId="21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3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Protection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2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37" customWidth="1"/>
    <col min="5" max="5" width="16.42578125" style="37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38" t="s">
        <v>211</v>
      </c>
      <c r="B1" s="39"/>
      <c r="C1" s="39"/>
      <c r="D1" s="39"/>
      <c r="E1" s="40"/>
      <c r="F1" s="1"/>
      <c r="G1" s="2"/>
    </row>
    <row r="2" spans="1:18" ht="24" thickBot="1" x14ac:dyDescent="0.4">
      <c r="A2" s="41" t="s">
        <v>253</v>
      </c>
      <c r="B2" s="42"/>
      <c r="C2" s="42"/>
      <c r="D2" s="42"/>
      <c r="E2" s="43"/>
      <c r="F2" s="1"/>
      <c r="G2" s="2"/>
    </row>
    <row r="3" spans="1:18" ht="32.25" thickBot="1" x14ac:dyDescent="0.3">
      <c r="A3" s="44" t="s">
        <v>0</v>
      </c>
      <c r="B3" s="45"/>
      <c r="C3" s="46"/>
      <c r="D3" s="3" t="s">
        <v>1</v>
      </c>
      <c r="E3" s="4" t="s">
        <v>2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3</v>
      </c>
      <c r="B4" s="8"/>
      <c r="C4" s="8"/>
      <c r="D4" s="9">
        <f>SUM(D5:D30)</f>
        <v>10434369600</v>
      </c>
      <c r="E4" s="10">
        <f t="shared" ref="E4:E67" si="0">(D4/E$258)</f>
        <v>611.73257293732092</v>
      </c>
      <c r="F4" s="11"/>
    </row>
    <row r="5" spans="1:18" x14ac:dyDescent="0.25">
      <c r="A5" s="13"/>
      <c r="B5" s="14">
        <v>311</v>
      </c>
      <c r="C5" s="15" t="s">
        <v>4</v>
      </c>
      <c r="D5" s="16">
        <v>7782858241</v>
      </c>
      <c r="E5" s="17">
        <f t="shared" si="0"/>
        <v>456.28323311198045</v>
      </c>
      <c r="F5" s="18"/>
    </row>
    <row r="6" spans="1:18" x14ac:dyDescent="0.25">
      <c r="A6" s="13"/>
      <c r="B6" s="14">
        <v>312.10000000000002</v>
      </c>
      <c r="C6" s="15" t="s">
        <v>5</v>
      </c>
      <c r="D6" s="16">
        <v>522863516</v>
      </c>
      <c r="E6" s="17">
        <f t="shared" si="0"/>
        <v>30.653758319787148</v>
      </c>
      <c r="F6" s="18"/>
    </row>
    <row r="7" spans="1:18" x14ac:dyDescent="0.25">
      <c r="A7" s="13"/>
      <c r="B7" s="14">
        <v>312.2</v>
      </c>
      <c r="C7" s="15" t="s">
        <v>235</v>
      </c>
      <c r="D7" s="16">
        <v>876721</v>
      </c>
      <c r="E7" s="17">
        <f t="shared" si="0"/>
        <v>5.1399252052388579E-2</v>
      </c>
      <c r="F7" s="18"/>
    </row>
    <row r="8" spans="1:18" x14ac:dyDescent="0.25">
      <c r="A8" s="13"/>
      <c r="B8" s="14">
        <v>312.3</v>
      </c>
      <c r="C8" s="15" t="s">
        <v>6</v>
      </c>
      <c r="D8" s="16">
        <v>78346935</v>
      </c>
      <c r="E8" s="17">
        <f t="shared" si="0"/>
        <v>4.5932216287702756</v>
      </c>
      <c r="F8" s="18"/>
    </row>
    <row r="9" spans="1:18" x14ac:dyDescent="0.25">
      <c r="A9" s="13"/>
      <c r="B9" s="14">
        <v>312.39999999999998</v>
      </c>
      <c r="C9" s="15" t="s">
        <v>240</v>
      </c>
      <c r="D9" s="16">
        <v>122711123</v>
      </c>
      <c r="E9" s="17">
        <f t="shared" si="0"/>
        <v>7.1941472152585115</v>
      </c>
      <c r="F9" s="18"/>
    </row>
    <row r="10" spans="1:18" x14ac:dyDescent="0.25">
      <c r="A10" s="13"/>
      <c r="B10" s="14">
        <v>312.41000000000003</v>
      </c>
      <c r="C10" s="15" t="s">
        <v>7</v>
      </c>
      <c r="D10" s="16">
        <v>292369137</v>
      </c>
      <c r="E10" s="17">
        <f t="shared" si="0"/>
        <v>17.140635350359268</v>
      </c>
      <c r="F10" s="18"/>
    </row>
    <row r="11" spans="1:18" x14ac:dyDescent="0.25">
      <c r="A11" s="13"/>
      <c r="B11" s="14">
        <v>312.42</v>
      </c>
      <c r="C11" s="15" t="s">
        <v>8</v>
      </c>
      <c r="D11" s="16">
        <v>54606477</v>
      </c>
      <c r="E11" s="17">
        <f t="shared" si="0"/>
        <v>3.2013971092467952</v>
      </c>
      <c r="F11" s="18"/>
    </row>
    <row r="12" spans="1:18" x14ac:dyDescent="0.25">
      <c r="A12" s="13"/>
      <c r="B12" s="14">
        <v>312.60000000000002</v>
      </c>
      <c r="C12" s="15" t="s">
        <v>9</v>
      </c>
      <c r="D12" s="16">
        <v>892401145</v>
      </c>
      <c r="E12" s="17">
        <f t="shared" si="0"/>
        <v>52.318527084095358</v>
      </c>
      <c r="F12" s="18"/>
    </row>
    <row r="13" spans="1:18" x14ac:dyDescent="0.25">
      <c r="A13" s="13"/>
      <c r="B13" s="14">
        <v>313.10000000000002</v>
      </c>
      <c r="C13" s="15" t="s">
        <v>19</v>
      </c>
      <c r="D13" s="16">
        <v>123553216</v>
      </c>
      <c r="E13" s="17">
        <f t="shared" si="0"/>
        <v>7.2435163422197135</v>
      </c>
      <c r="F13" s="18"/>
    </row>
    <row r="14" spans="1:18" x14ac:dyDescent="0.25">
      <c r="A14" s="13"/>
      <c r="B14" s="14">
        <v>313.2</v>
      </c>
      <c r="C14" s="15" t="s">
        <v>20</v>
      </c>
      <c r="D14" s="16">
        <v>5467195</v>
      </c>
      <c r="E14" s="17">
        <f t="shared" si="0"/>
        <v>0.32052355746532657</v>
      </c>
      <c r="F14" s="18"/>
    </row>
    <row r="15" spans="1:18" x14ac:dyDescent="0.25">
      <c r="A15" s="13"/>
      <c r="B15" s="14">
        <v>313.3</v>
      </c>
      <c r="C15" s="15" t="s">
        <v>21</v>
      </c>
      <c r="D15" s="16">
        <v>1797287</v>
      </c>
      <c r="E15" s="17">
        <f t="shared" si="0"/>
        <v>0.10536899141629014</v>
      </c>
      <c r="F15" s="18"/>
    </row>
    <row r="16" spans="1:18" x14ac:dyDescent="0.25">
      <c r="A16" s="13"/>
      <c r="B16" s="14">
        <v>313.39999999999998</v>
      </c>
      <c r="C16" s="15" t="s">
        <v>22</v>
      </c>
      <c r="D16" s="16">
        <v>1511327</v>
      </c>
      <c r="E16" s="17">
        <f t="shared" si="0"/>
        <v>8.8604102566928675E-2</v>
      </c>
      <c r="F16" s="18"/>
    </row>
    <row r="17" spans="1:6" x14ac:dyDescent="0.25">
      <c r="A17" s="13"/>
      <c r="B17" s="14">
        <v>313.5</v>
      </c>
      <c r="C17" s="15" t="s">
        <v>23</v>
      </c>
      <c r="D17" s="16">
        <v>6454644</v>
      </c>
      <c r="E17" s="17">
        <f t="shared" si="0"/>
        <v>0.37841442587144325</v>
      </c>
      <c r="F17" s="18"/>
    </row>
    <row r="18" spans="1:6" x14ac:dyDescent="0.25">
      <c r="A18" s="13"/>
      <c r="B18" s="14">
        <v>313.60000000000002</v>
      </c>
      <c r="C18" s="15" t="s">
        <v>24</v>
      </c>
      <c r="D18" s="16">
        <v>16576</v>
      </c>
      <c r="E18" s="17">
        <f t="shared" si="0"/>
        <v>9.7179604688423459E-4</v>
      </c>
      <c r="F18" s="18"/>
    </row>
    <row r="19" spans="1:6" x14ac:dyDescent="0.25">
      <c r="A19" s="13"/>
      <c r="B19" s="14">
        <v>313.7</v>
      </c>
      <c r="C19" s="15" t="s">
        <v>25</v>
      </c>
      <c r="D19" s="16">
        <v>7172423</v>
      </c>
      <c r="E19" s="17">
        <f t="shared" si="0"/>
        <v>0.4204954342411657</v>
      </c>
      <c r="F19" s="18"/>
    </row>
    <row r="20" spans="1:6" x14ac:dyDescent="0.25">
      <c r="A20" s="13"/>
      <c r="B20" s="14">
        <v>313.89999999999998</v>
      </c>
      <c r="C20" s="15" t="s">
        <v>26</v>
      </c>
      <c r="D20" s="16">
        <v>18748</v>
      </c>
      <c r="E20" s="17">
        <f t="shared" si="0"/>
        <v>1.0991332219465269E-3</v>
      </c>
      <c r="F20" s="18"/>
    </row>
    <row r="21" spans="1:6" x14ac:dyDescent="0.25">
      <c r="A21" s="13"/>
      <c r="B21" s="14">
        <v>314.10000000000002</v>
      </c>
      <c r="C21" s="15" t="s">
        <v>10</v>
      </c>
      <c r="D21" s="16">
        <v>205788970</v>
      </c>
      <c r="E21" s="17">
        <f t="shared" si="0"/>
        <v>12.064726564815297</v>
      </c>
      <c r="F21" s="18"/>
    </row>
    <row r="22" spans="1:6" x14ac:dyDescent="0.25">
      <c r="A22" s="13"/>
      <c r="B22" s="14">
        <v>314.2</v>
      </c>
      <c r="C22" s="15" t="s">
        <v>213</v>
      </c>
      <c r="D22" s="16">
        <v>25231422</v>
      </c>
      <c r="E22" s="17">
        <f t="shared" si="0"/>
        <v>1.4792348067608536</v>
      </c>
      <c r="F22" s="18"/>
    </row>
    <row r="23" spans="1:6" x14ac:dyDescent="0.25">
      <c r="A23" s="13"/>
      <c r="B23" s="14">
        <v>314.3</v>
      </c>
      <c r="C23" s="15" t="s">
        <v>11</v>
      </c>
      <c r="D23" s="16">
        <v>18492939</v>
      </c>
      <c r="E23" s="17">
        <f t="shared" si="0"/>
        <v>1.0841798392538182</v>
      </c>
      <c r="F23" s="18"/>
    </row>
    <row r="24" spans="1:6" x14ac:dyDescent="0.25">
      <c r="A24" s="13"/>
      <c r="B24" s="14">
        <v>314.39999999999998</v>
      </c>
      <c r="C24" s="15" t="s">
        <v>12</v>
      </c>
      <c r="D24" s="16">
        <v>5682457</v>
      </c>
      <c r="E24" s="17">
        <f t="shared" si="0"/>
        <v>0.33314365644242561</v>
      </c>
      <c r="F24" s="18"/>
    </row>
    <row r="25" spans="1:6" x14ac:dyDescent="0.25">
      <c r="A25" s="13"/>
      <c r="B25" s="14">
        <v>314.5</v>
      </c>
      <c r="C25" s="15" t="s">
        <v>214</v>
      </c>
      <c r="D25" s="16">
        <v>258103</v>
      </c>
      <c r="E25" s="17">
        <f t="shared" si="0"/>
        <v>1.5131725089826352E-2</v>
      </c>
      <c r="F25" s="18"/>
    </row>
    <row r="26" spans="1:6" x14ac:dyDescent="0.25">
      <c r="A26" s="13"/>
      <c r="B26" s="14">
        <v>314.7</v>
      </c>
      <c r="C26" s="15" t="s">
        <v>13</v>
      </c>
      <c r="D26" s="16">
        <v>19716</v>
      </c>
      <c r="E26" s="17">
        <f t="shared" si="0"/>
        <v>1.1558838598195928E-3</v>
      </c>
      <c r="F26" s="18"/>
    </row>
    <row r="27" spans="1:6" x14ac:dyDescent="0.25">
      <c r="A27" s="13"/>
      <c r="B27" s="14">
        <v>314.8</v>
      </c>
      <c r="C27" s="15" t="s">
        <v>14</v>
      </c>
      <c r="D27" s="16">
        <v>1815166</v>
      </c>
      <c r="E27" s="17">
        <f t="shared" si="0"/>
        <v>0.10641717804287334</v>
      </c>
      <c r="F27" s="18"/>
    </row>
    <row r="28" spans="1:6" x14ac:dyDescent="0.25">
      <c r="A28" s="13"/>
      <c r="B28" s="14">
        <v>314.89999999999998</v>
      </c>
      <c r="C28" s="15" t="s">
        <v>15</v>
      </c>
      <c r="D28" s="16">
        <v>-32696</v>
      </c>
      <c r="E28" s="17">
        <f t="shared" si="0"/>
        <v>-1.9168583222084299E-3</v>
      </c>
      <c r="F28" s="18"/>
    </row>
    <row r="29" spans="1:6" x14ac:dyDescent="0.25">
      <c r="A29" s="13"/>
      <c r="B29" s="14">
        <v>315</v>
      </c>
      <c r="C29" s="15" t="s">
        <v>16</v>
      </c>
      <c r="D29" s="16">
        <v>202293364</v>
      </c>
      <c r="E29" s="17">
        <f t="shared" si="0"/>
        <v>11.859790748438316</v>
      </c>
      <c r="F29" s="18"/>
    </row>
    <row r="30" spans="1:6" x14ac:dyDescent="0.25">
      <c r="A30" s="13"/>
      <c r="B30" s="14">
        <v>319</v>
      </c>
      <c r="C30" s="15" t="s">
        <v>17</v>
      </c>
      <c r="D30" s="16">
        <v>81795448</v>
      </c>
      <c r="E30" s="17">
        <f t="shared" si="0"/>
        <v>4.7953965383400687</v>
      </c>
      <c r="F30" s="18"/>
    </row>
    <row r="31" spans="1:6" ht="15.75" x14ac:dyDescent="0.25">
      <c r="A31" s="19" t="s">
        <v>236</v>
      </c>
      <c r="B31" s="20"/>
      <c r="C31" s="21"/>
      <c r="D31" s="22">
        <f>SUM(D32:D34)</f>
        <v>414501333</v>
      </c>
      <c r="E31" s="23">
        <f t="shared" si="0"/>
        <v>24.300841990688088</v>
      </c>
      <c r="F31" s="24"/>
    </row>
    <row r="32" spans="1:6" x14ac:dyDescent="0.25">
      <c r="A32" s="13"/>
      <c r="B32" s="14">
        <v>321</v>
      </c>
      <c r="C32" s="15" t="s">
        <v>233</v>
      </c>
      <c r="D32" s="16">
        <v>39004250</v>
      </c>
      <c r="E32" s="17">
        <f t="shared" si="0"/>
        <v>2.2866901521286445</v>
      </c>
      <c r="F32" s="18"/>
    </row>
    <row r="33" spans="1:6" x14ac:dyDescent="0.25">
      <c r="A33" s="13"/>
      <c r="B33" s="14">
        <v>322</v>
      </c>
      <c r="C33" s="15" t="s">
        <v>18</v>
      </c>
      <c r="D33" s="16">
        <v>298220550</v>
      </c>
      <c r="E33" s="17">
        <f t="shared" si="0"/>
        <v>17.483684338178225</v>
      </c>
      <c r="F33" s="18"/>
    </row>
    <row r="34" spans="1:6" x14ac:dyDescent="0.25">
      <c r="A34" s="13"/>
      <c r="B34" s="14">
        <v>329</v>
      </c>
      <c r="C34" s="15" t="s">
        <v>234</v>
      </c>
      <c r="D34" s="16">
        <v>77276533</v>
      </c>
      <c r="E34" s="17">
        <f t="shared" si="0"/>
        <v>4.5304675003812198</v>
      </c>
      <c r="F34" s="18"/>
    </row>
    <row r="35" spans="1:6" ht="15.75" x14ac:dyDescent="0.25">
      <c r="A35" s="19" t="s">
        <v>28</v>
      </c>
      <c r="B35" s="20"/>
      <c r="C35" s="21"/>
      <c r="D35" s="22">
        <f>SUM(D36:D108)</f>
        <v>4422595061</v>
      </c>
      <c r="E35" s="23">
        <f t="shared" si="0"/>
        <v>259.28211855993851</v>
      </c>
      <c r="F35" s="24"/>
    </row>
    <row r="36" spans="1:6" x14ac:dyDescent="0.25">
      <c r="A36" s="13"/>
      <c r="B36" s="14">
        <v>331.1</v>
      </c>
      <c r="C36" s="15" t="s">
        <v>29</v>
      </c>
      <c r="D36" s="16">
        <v>38132865</v>
      </c>
      <c r="E36" s="17">
        <f t="shared" si="0"/>
        <v>2.2356037321048619</v>
      </c>
      <c r="F36" s="18"/>
    </row>
    <row r="37" spans="1:6" x14ac:dyDescent="0.25">
      <c r="A37" s="13"/>
      <c r="B37" s="14">
        <v>331.2</v>
      </c>
      <c r="C37" s="15" t="s">
        <v>30</v>
      </c>
      <c r="D37" s="16">
        <v>335911065</v>
      </c>
      <c r="E37" s="17">
        <f t="shared" si="0"/>
        <v>19.693354553069089</v>
      </c>
      <c r="F37" s="18"/>
    </row>
    <row r="38" spans="1:6" x14ac:dyDescent="0.25">
      <c r="A38" s="13"/>
      <c r="B38" s="14">
        <v>331.31</v>
      </c>
      <c r="C38" s="15" t="s">
        <v>31</v>
      </c>
      <c r="D38" s="16">
        <v>3069367</v>
      </c>
      <c r="E38" s="17">
        <f t="shared" si="0"/>
        <v>0.17994683379807688</v>
      </c>
      <c r="F38" s="18"/>
    </row>
    <row r="39" spans="1:6" x14ac:dyDescent="0.25">
      <c r="A39" s="13"/>
      <c r="B39" s="14">
        <v>331.35</v>
      </c>
      <c r="C39" s="15" t="s">
        <v>32</v>
      </c>
      <c r="D39" s="16">
        <v>6867060</v>
      </c>
      <c r="E39" s="17">
        <f t="shared" si="0"/>
        <v>0.40259301168658618</v>
      </c>
      <c r="F39" s="18"/>
    </row>
    <row r="40" spans="1:6" x14ac:dyDescent="0.25">
      <c r="A40" s="13"/>
      <c r="B40" s="14">
        <v>331.39</v>
      </c>
      <c r="C40" s="15" t="s">
        <v>33</v>
      </c>
      <c r="D40" s="16">
        <v>29207329</v>
      </c>
      <c r="E40" s="17">
        <f t="shared" si="0"/>
        <v>1.7123290819405927</v>
      </c>
      <c r="F40" s="18"/>
    </row>
    <row r="41" spans="1:6" x14ac:dyDescent="0.25">
      <c r="A41" s="13"/>
      <c r="B41" s="14">
        <v>331.41</v>
      </c>
      <c r="C41" s="15" t="s">
        <v>34</v>
      </c>
      <c r="D41" s="16">
        <v>19516868</v>
      </c>
      <c r="E41" s="17">
        <f t="shared" si="0"/>
        <v>1.1442094093847381</v>
      </c>
      <c r="F41" s="18"/>
    </row>
    <row r="42" spans="1:6" x14ac:dyDescent="0.25">
      <c r="A42" s="13"/>
      <c r="B42" s="14">
        <v>331.42</v>
      </c>
      <c r="C42" s="15" t="s">
        <v>35</v>
      </c>
      <c r="D42" s="16">
        <v>101704150</v>
      </c>
      <c r="E42" s="17">
        <f t="shared" si="0"/>
        <v>5.9625778789648427</v>
      </c>
      <c r="F42" s="18"/>
    </row>
    <row r="43" spans="1:6" x14ac:dyDescent="0.25">
      <c r="A43" s="13"/>
      <c r="B43" s="14">
        <v>331.49</v>
      </c>
      <c r="C43" s="15" t="s">
        <v>36</v>
      </c>
      <c r="D43" s="16">
        <v>48282888</v>
      </c>
      <c r="E43" s="17">
        <f t="shared" si="0"/>
        <v>2.8306660044977225</v>
      </c>
      <c r="F43" s="18"/>
    </row>
    <row r="44" spans="1:6" x14ac:dyDescent="0.25">
      <c r="A44" s="13"/>
      <c r="B44" s="14">
        <v>331.5</v>
      </c>
      <c r="C44" s="15" t="s">
        <v>37</v>
      </c>
      <c r="D44" s="16">
        <v>488241571</v>
      </c>
      <c r="E44" s="17">
        <f t="shared" si="0"/>
        <v>28.623988213220823</v>
      </c>
      <c r="F44" s="18"/>
    </row>
    <row r="45" spans="1:6" x14ac:dyDescent="0.25">
      <c r="A45" s="13"/>
      <c r="B45" s="14">
        <v>331.61</v>
      </c>
      <c r="C45" s="15" t="s">
        <v>38</v>
      </c>
      <c r="D45" s="16">
        <v>24180546</v>
      </c>
      <c r="E45" s="17">
        <f t="shared" si="0"/>
        <v>1.4176254231601346</v>
      </c>
      <c r="F45" s="18"/>
    </row>
    <row r="46" spans="1:6" x14ac:dyDescent="0.25">
      <c r="A46" s="13"/>
      <c r="B46" s="14">
        <v>331.62</v>
      </c>
      <c r="C46" s="15" t="s">
        <v>39</v>
      </c>
      <c r="D46" s="16">
        <v>19628397</v>
      </c>
      <c r="E46" s="17">
        <f t="shared" si="0"/>
        <v>1.1507479857187723</v>
      </c>
      <c r="F46" s="18"/>
    </row>
    <row r="47" spans="1:6" x14ac:dyDescent="0.25">
      <c r="A47" s="13"/>
      <c r="B47" s="14">
        <v>331.65</v>
      </c>
      <c r="C47" s="15" t="s">
        <v>40</v>
      </c>
      <c r="D47" s="16">
        <v>1495322</v>
      </c>
      <c r="E47" s="17">
        <f t="shared" si="0"/>
        <v>8.7665782361186509E-2</v>
      </c>
      <c r="F47" s="18"/>
    </row>
    <row r="48" spans="1:6" x14ac:dyDescent="0.25">
      <c r="A48" s="13"/>
      <c r="B48" s="14">
        <v>331.69</v>
      </c>
      <c r="C48" s="15" t="s">
        <v>41</v>
      </c>
      <c r="D48" s="16">
        <v>475635926</v>
      </c>
      <c r="E48" s="17">
        <f t="shared" si="0"/>
        <v>27.884960946122245</v>
      </c>
      <c r="F48" s="18"/>
    </row>
    <row r="49" spans="1:6" x14ac:dyDescent="0.25">
      <c r="A49" s="13"/>
      <c r="B49" s="14">
        <v>331.7</v>
      </c>
      <c r="C49" s="15" t="s">
        <v>42</v>
      </c>
      <c r="D49" s="16">
        <v>14403147</v>
      </c>
      <c r="E49" s="17">
        <f t="shared" si="0"/>
        <v>0.84440886325365128</v>
      </c>
      <c r="F49" s="18"/>
    </row>
    <row r="50" spans="1:6" x14ac:dyDescent="0.25">
      <c r="A50" s="13"/>
      <c r="B50" s="14">
        <v>331.82</v>
      </c>
      <c r="C50" s="15" t="s">
        <v>43</v>
      </c>
      <c r="D50" s="16">
        <v>546486</v>
      </c>
      <c r="E50" s="17">
        <f t="shared" si="0"/>
        <v>3.2038666413946537E-2</v>
      </c>
      <c r="F50" s="18"/>
    </row>
    <row r="51" spans="1:6" x14ac:dyDescent="0.25">
      <c r="A51" s="13"/>
      <c r="B51" s="14">
        <v>331.9</v>
      </c>
      <c r="C51" s="15" t="s">
        <v>44</v>
      </c>
      <c r="D51" s="16">
        <v>157027804</v>
      </c>
      <c r="E51" s="17">
        <f t="shared" si="0"/>
        <v>9.206020703312765</v>
      </c>
      <c r="F51" s="18"/>
    </row>
    <row r="52" spans="1:6" x14ac:dyDescent="0.25">
      <c r="A52" s="13"/>
      <c r="B52" s="14">
        <v>333</v>
      </c>
      <c r="C52" s="15" t="s">
        <v>45</v>
      </c>
      <c r="D52" s="16">
        <v>5449123</v>
      </c>
      <c r="E52" s="17">
        <f t="shared" si="0"/>
        <v>0.31946405588718396</v>
      </c>
      <c r="F52" s="18"/>
    </row>
    <row r="53" spans="1:6" x14ac:dyDescent="0.25">
      <c r="A53" s="13"/>
      <c r="B53" s="14">
        <v>334.1</v>
      </c>
      <c r="C53" s="15" t="s">
        <v>46</v>
      </c>
      <c r="D53" s="16">
        <v>65389938</v>
      </c>
      <c r="E53" s="17">
        <f t="shared" si="0"/>
        <v>3.8335957561779197</v>
      </c>
      <c r="F53" s="18"/>
    </row>
    <row r="54" spans="1:6" x14ac:dyDescent="0.25">
      <c r="A54" s="13"/>
      <c r="B54" s="14">
        <v>334.2</v>
      </c>
      <c r="C54" s="15" t="s">
        <v>47</v>
      </c>
      <c r="D54" s="16">
        <v>90962110</v>
      </c>
      <c r="E54" s="17">
        <f t="shared" si="0"/>
        <v>5.3328076082437805</v>
      </c>
      <c r="F54" s="18"/>
    </row>
    <row r="55" spans="1:6" x14ac:dyDescent="0.25">
      <c r="A55" s="13"/>
      <c r="B55" s="14">
        <v>334.31</v>
      </c>
      <c r="C55" s="15" t="s">
        <v>48</v>
      </c>
      <c r="D55" s="16">
        <v>357242</v>
      </c>
      <c r="E55" s="17">
        <f t="shared" si="0"/>
        <v>2.0943916709762173E-2</v>
      </c>
      <c r="F55" s="18"/>
    </row>
    <row r="56" spans="1:6" x14ac:dyDescent="0.25">
      <c r="A56" s="13"/>
      <c r="B56" s="14">
        <v>334.32</v>
      </c>
      <c r="C56" s="15" t="s">
        <v>49</v>
      </c>
      <c r="D56" s="16">
        <v>247565</v>
      </c>
      <c r="E56" s="17">
        <f t="shared" si="0"/>
        <v>1.4513917009344566E-2</v>
      </c>
      <c r="F56" s="18"/>
    </row>
    <row r="57" spans="1:6" x14ac:dyDescent="0.25">
      <c r="A57" s="13"/>
      <c r="B57" s="14">
        <v>334.33</v>
      </c>
      <c r="C57" s="15" t="s">
        <v>254</v>
      </c>
      <c r="D57" s="16">
        <v>-187</v>
      </c>
      <c r="E57" s="17">
        <f t="shared" si="0"/>
        <v>-1.0963191407296806E-5</v>
      </c>
      <c r="F57" s="18"/>
    </row>
    <row r="58" spans="1:6" x14ac:dyDescent="0.25">
      <c r="A58" s="13"/>
      <c r="B58" s="14">
        <v>334.34</v>
      </c>
      <c r="C58" s="15" t="s">
        <v>50</v>
      </c>
      <c r="D58" s="16">
        <v>5885930</v>
      </c>
      <c r="E58" s="17">
        <f t="shared" si="0"/>
        <v>0.34507260534732886</v>
      </c>
      <c r="F58" s="18"/>
    </row>
    <row r="59" spans="1:6" x14ac:dyDescent="0.25">
      <c r="A59" s="13"/>
      <c r="B59" s="14">
        <v>334.35</v>
      </c>
      <c r="C59" s="15" t="s">
        <v>51</v>
      </c>
      <c r="D59" s="16">
        <v>3799423</v>
      </c>
      <c r="E59" s="17">
        <f t="shared" si="0"/>
        <v>0.22274760206569977</v>
      </c>
      <c r="F59" s="18"/>
    </row>
    <row r="60" spans="1:6" x14ac:dyDescent="0.25">
      <c r="A60" s="13"/>
      <c r="B60" s="14">
        <v>334.36</v>
      </c>
      <c r="C60" s="15" t="s">
        <v>52</v>
      </c>
      <c r="D60" s="16">
        <v>1421519</v>
      </c>
      <c r="E60" s="17">
        <f t="shared" si="0"/>
        <v>8.3338956610209361E-2</v>
      </c>
      <c r="F60" s="18"/>
    </row>
    <row r="61" spans="1:6" x14ac:dyDescent="0.25">
      <c r="A61" s="13"/>
      <c r="B61" s="14">
        <v>334.39</v>
      </c>
      <c r="C61" s="15" t="s">
        <v>53</v>
      </c>
      <c r="D61" s="16">
        <v>74025438</v>
      </c>
      <c r="E61" s="17">
        <f t="shared" si="0"/>
        <v>4.3398665550961635</v>
      </c>
      <c r="F61" s="18"/>
    </row>
    <row r="62" spans="1:6" x14ac:dyDescent="0.25">
      <c r="A62" s="13"/>
      <c r="B62" s="14">
        <v>334.41</v>
      </c>
      <c r="C62" s="15" t="s">
        <v>54</v>
      </c>
      <c r="D62" s="16">
        <v>15529957</v>
      </c>
      <c r="E62" s="17">
        <f t="shared" si="0"/>
        <v>0.9104700060860369</v>
      </c>
      <c r="F62" s="18"/>
    </row>
    <row r="63" spans="1:6" x14ac:dyDescent="0.25">
      <c r="A63" s="13"/>
      <c r="B63" s="14">
        <v>334.42</v>
      </c>
      <c r="C63" s="15" t="s">
        <v>55</v>
      </c>
      <c r="D63" s="16">
        <v>32979483</v>
      </c>
      <c r="E63" s="17">
        <f t="shared" si="0"/>
        <v>1.9334779927416639</v>
      </c>
      <c r="F63" s="18"/>
    </row>
    <row r="64" spans="1:6" x14ac:dyDescent="0.25">
      <c r="A64" s="13"/>
      <c r="B64" s="14">
        <v>334.49</v>
      </c>
      <c r="C64" s="15" t="s">
        <v>56</v>
      </c>
      <c r="D64" s="16">
        <v>83096391</v>
      </c>
      <c r="E64" s="17">
        <f t="shared" si="0"/>
        <v>4.8716665229335598</v>
      </c>
      <c r="F64" s="18"/>
    </row>
    <row r="65" spans="1:6" x14ac:dyDescent="0.25">
      <c r="A65" s="13"/>
      <c r="B65" s="14">
        <v>334.5</v>
      </c>
      <c r="C65" s="15" t="s">
        <v>57</v>
      </c>
      <c r="D65" s="16">
        <v>62734545</v>
      </c>
      <c r="E65" s="17">
        <f t="shared" si="0"/>
        <v>3.6779188485811489</v>
      </c>
      <c r="F65" s="18"/>
    </row>
    <row r="66" spans="1:6" x14ac:dyDescent="0.25">
      <c r="A66" s="13"/>
      <c r="B66" s="14">
        <v>334.61</v>
      </c>
      <c r="C66" s="15" t="s">
        <v>58</v>
      </c>
      <c r="D66" s="16">
        <v>58848282</v>
      </c>
      <c r="E66" s="17">
        <f t="shared" si="0"/>
        <v>3.4500801045806382</v>
      </c>
      <c r="F66" s="18"/>
    </row>
    <row r="67" spans="1:6" x14ac:dyDescent="0.25">
      <c r="A67" s="13"/>
      <c r="B67" s="14">
        <v>334.62</v>
      </c>
      <c r="C67" s="15" t="s">
        <v>59</v>
      </c>
      <c r="D67" s="16">
        <v>8978246</v>
      </c>
      <c r="E67" s="17">
        <f t="shared" si="0"/>
        <v>0.52636486310051833</v>
      </c>
      <c r="F67" s="18"/>
    </row>
    <row r="68" spans="1:6" x14ac:dyDescent="0.25">
      <c r="A68" s="13"/>
      <c r="B68" s="14">
        <v>334.69</v>
      </c>
      <c r="C68" s="15" t="s">
        <v>60</v>
      </c>
      <c r="D68" s="16">
        <v>51199631</v>
      </c>
      <c r="E68" s="17">
        <f t="shared" ref="E68:E131" si="1">(D68/E$258)</f>
        <v>3.0016649980533008</v>
      </c>
      <c r="F68" s="18"/>
    </row>
    <row r="69" spans="1:6" x14ac:dyDescent="0.25">
      <c r="A69" s="13"/>
      <c r="B69" s="14">
        <v>334.7</v>
      </c>
      <c r="C69" s="15" t="s">
        <v>61</v>
      </c>
      <c r="D69" s="16">
        <v>64261705</v>
      </c>
      <c r="E69" s="17">
        <f t="shared" si="1"/>
        <v>3.7674511875627927</v>
      </c>
      <c r="F69" s="18"/>
    </row>
    <row r="70" spans="1:6" x14ac:dyDescent="0.25">
      <c r="A70" s="13"/>
      <c r="B70" s="14">
        <v>334.81</v>
      </c>
      <c r="C70" s="15" t="s">
        <v>255</v>
      </c>
      <c r="D70" s="16">
        <v>16129</v>
      </c>
      <c r="E70" s="17">
        <f t="shared" si="1"/>
        <v>9.4558991555235403E-4</v>
      </c>
      <c r="F70" s="18"/>
    </row>
    <row r="71" spans="1:6" x14ac:dyDescent="0.25">
      <c r="A71" s="13"/>
      <c r="B71" s="14">
        <v>334.82</v>
      </c>
      <c r="C71" s="15" t="s">
        <v>237</v>
      </c>
      <c r="D71" s="16">
        <v>5530833</v>
      </c>
      <c r="E71" s="17">
        <f t="shared" si="1"/>
        <v>0.32425444289194449</v>
      </c>
      <c r="F71" s="18"/>
    </row>
    <row r="72" spans="1:6" x14ac:dyDescent="0.25">
      <c r="A72" s="13"/>
      <c r="B72" s="14">
        <v>334.83</v>
      </c>
      <c r="C72" s="15" t="s">
        <v>62</v>
      </c>
      <c r="D72" s="16">
        <v>412617</v>
      </c>
      <c r="E72" s="17">
        <f t="shared" si="1"/>
        <v>2.4190369780238433E-2</v>
      </c>
      <c r="F72" s="18"/>
    </row>
    <row r="73" spans="1:6" x14ac:dyDescent="0.25">
      <c r="A73" s="13"/>
      <c r="B73" s="14">
        <v>334.84</v>
      </c>
      <c r="C73" s="15" t="s">
        <v>256</v>
      </c>
      <c r="D73" s="16">
        <v>563539</v>
      </c>
      <c r="E73" s="17">
        <f t="shared" si="1"/>
        <v>3.3038427392923182E-2</v>
      </c>
      <c r="F73" s="18"/>
    </row>
    <row r="74" spans="1:6" x14ac:dyDescent="0.25">
      <c r="A74" s="13"/>
      <c r="B74" s="14">
        <v>334.89</v>
      </c>
      <c r="C74" s="15" t="s">
        <v>63</v>
      </c>
      <c r="D74" s="16">
        <v>1847948</v>
      </c>
      <c r="E74" s="17">
        <f t="shared" si="1"/>
        <v>0.1083390782605953</v>
      </c>
      <c r="F74" s="18"/>
    </row>
    <row r="75" spans="1:6" x14ac:dyDescent="0.25">
      <c r="A75" s="13"/>
      <c r="B75" s="14">
        <v>334.9</v>
      </c>
      <c r="C75" s="15" t="s">
        <v>64</v>
      </c>
      <c r="D75" s="16">
        <v>32672809</v>
      </c>
      <c r="E75" s="17">
        <f t="shared" si="1"/>
        <v>1.915498710593849</v>
      </c>
      <c r="F75" s="18"/>
    </row>
    <row r="76" spans="1:6" x14ac:dyDescent="0.25">
      <c r="A76" s="13"/>
      <c r="B76" s="14">
        <v>335.12</v>
      </c>
      <c r="C76" s="15" t="s">
        <v>65</v>
      </c>
      <c r="D76" s="16">
        <v>405273767</v>
      </c>
      <c r="E76" s="17">
        <f t="shared" si="1"/>
        <v>23.759860320733733</v>
      </c>
      <c r="F76" s="18"/>
    </row>
    <row r="77" spans="1:6" x14ac:dyDescent="0.25">
      <c r="A77" s="13"/>
      <c r="B77" s="14">
        <v>335.13</v>
      </c>
      <c r="C77" s="15" t="s">
        <v>66</v>
      </c>
      <c r="D77" s="16">
        <v>4281344</v>
      </c>
      <c r="E77" s="17">
        <f t="shared" si="1"/>
        <v>0.25100103610952801</v>
      </c>
      <c r="F77" s="18"/>
    </row>
    <row r="78" spans="1:6" x14ac:dyDescent="0.25">
      <c r="A78" s="13"/>
      <c r="B78" s="14">
        <v>335.14</v>
      </c>
      <c r="C78" s="15" t="s">
        <v>67</v>
      </c>
      <c r="D78" s="16">
        <v>4905764</v>
      </c>
      <c r="E78" s="17">
        <f t="shared" si="1"/>
        <v>0.28760871513917652</v>
      </c>
      <c r="F78" s="18"/>
    </row>
    <row r="79" spans="1:6" x14ac:dyDescent="0.25">
      <c r="A79" s="13"/>
      <c r="B79" s="14">
        <v>335.15</v>
      </c>
      <c r="C79" s="15" t="s">
        <v>68</v>
      </c>
      <c r="D79" s="16">
        <v>5843139</v>
      </c>
      <c r="E79" s="17">
        <f t="shared" si="1"/>
        <v>0.34256391056920243</v>
      </c>
      <c r="F79" s="18"/>
    </row>
    <row r="80" spans="1:6" x14ac:dyDescent="0.25">
      <c r="A80" s="13"/>
      <c r="B80" s="14">
        <v>335.16</v>
      </c>
      <c r="C80" s="15" t="s">
        <v>69</v>
      </c>
      <c r="D80" s="16">
        <v>16662947</v>
      </c>
      <c r="E80" s="17">
        <f t="shared" si="1"/>
        <v>0.97689346187509152</v>
      </c>
      <c r="F80" s="18"/>
    </row>
    <row r="81" spans="1:6" x14ac:dyDescent="0.25">
      <c r="A81" s="13"/>
      <c r="B81" s="14">
        <v>335.17</v>
      </c>
      <c r="C81" s="15" t="s">
        <v>70</v>
      </c>
      <c r="D81" s="16">
        <v>2232822</v>
      </c>
      <c r="E81" s="17">
        <f t="shared" si="1"/>
        <v>0.13090296772418861</v>
      </c>
      <c r="F81" s="18"/>
    </row>
    <row r="82" spans="1:6" x14ac:dyDescent="0.25">
      <c r="A82" s="13"/>
      <c r="B82" s="14">
        <v>335.18</v>
      </c>
      <c r="C82" s="15" t="s">
        <v>71</v>
      </c>
      <c r="D82" s="16">
        <v>1040172787</v>
      </c>
      <c r="E82" s="17">
        <f t="shared" si="1"/>
        <v>60.981889628568837</v>
      </c>
      <c r="F82" s="18"/>
    </row>
    <row r="83" spans="1:6" x14ac:dyDescent="0.25">
      <c r="A83" s="13"/>
      <c r="B83" s="14">
        <v>335.19</v>
      </c>
      <c r="C83" s="15" t="s">
        <v>72</v>
      </c>
      <c r="D83" s="16">
        <v>15121096</v>
      </c>
      <c r="E83" s="17">
        <f t="shared" si="1"/>
        <v>0.88649983816101674</v>
      </c>
      <c r="F83" s="18"/>
    </row>
    <row r="84" spans="1:6" x14ac:dyDescent="0.25">
      <c r="A84" s="13"/>
      <c r="B84" s="14">
        <v>335.2</v>
      </c>
      <c r="C84" s="15" t="s">
        <v>241</v>
      </c>
      <c r="D84" s="16">
        <v>10705901</v>
      </c>
      <c r="E84" s="17">
        <f t="shared" si="1"/>
        <v>0.62765156069823691</v>
      </c>
      <c r="F84" s="18"/>
    </row>
    <row r="85" spans="1:6" x14ac:dyDescent="0.25">
      <c r="A85" s="13"/>
      <c r="B85" s="14">
        <v>335.21</v>
      </c>
      <c r="C85" s="15" t="s">
        <v>73</v>
      </c>
      <c r="D85" s="16">
        <v>83537</v>
      </c>
      <c r="E85" s="17">
        <f t="shared" si="1"/>
        <v>4.8974979710767561E-3</v>
      </c>
      <c r="F85" s="18"/>
    </row>
    <row r="86" spans="1:6" x14ac:dyDescent="0.25">
      <c r="A86" s="13"/>
      <c r="B86" s="14">
        <v>335.22</v>
      </c>
      <c r="C86" s="15" t="s">
        <v>238</v>
      </c>
      <c r="D86" s="16">
        <v>4276651</v>
      </c>
      <c r="E86" s="17">
        <f t="shared" si="1"/>
        <v>0.25072590104388931</v>
      </c>
      <c r="F86" s="18"/>
    </row>
    <row r="87" spans="1:6" x14ac:dyDescent="0.25">
      <c r="A87" s="13"/>
      <c r="B87" s="14">
        <v>335.23</v>
      </c>
      <c r="C87" s="15" t="s">
        <v>74</v>
      </c>
      <c r="D87" s="16">
        <v>129659</v>
      </c>
      <c r="E87" s="17">
        <f t="shared" si="1"/>
        <v>7.601478260313886E-3</v>
      </c>
      <c r="F87" s="18"/>
    </row>
    <row r="88" spans="1:6" x14ac:dyDescent="0.25">
      <c r="A88" s="13"/>
      <c r="B88" s="14">
        <v>335.39</v>
      </c>
      <c r="C88" s="15" t="s">
        <v>75</v>
      </c>
      <c r="D88" s="16">
        <v>6095615</v>
      </c>
      <c r="E88" s="17">
        <f t="shared" si="1"/>
        <v>0.3573657432630456</v>
      </c>
      <c r="F88" s="18"/>
    </row>
    <row r="89" spans="1:6" x14ac:dyDescent="0.25">
      <c r="A89" s="13"/>
      <c r="B89" s="14">
        <v>335.41</v>
      </c>
      <c r="C89" s="15" t="s">
        <v>76</v>
      </c>
      <c r="D89" s="16">
        <v>240934</v>
      </c>
      <c r="E89" s="17">
        <f t="shared" si="1"/>
        <v>1.4125163414575663E-2</v>
      </c>
      <c r="F89" s="18"/>
    </row>
    <row r="90" spans="1:6" x14ac:dyDescent="0.25">
      <c r="A90" s="13"/>
      <c r="B90" s="14">
        <v>335.42</v>
      </c>
      <c r="C90" s="15" t="s">
        <v>77</v>
      </c>
      <c r="D90" s="16">
        <v>38991186</v>
      </c>
      <c r="E90" s="17">
        <f t="shared" si="1"/>
        <v>2.2859242530241262</v>
      </c>
      <c r="F90" s="18"/>
    </row>
    <row r="91" spans="1:6" x14ac:dyDescent="0.25">
      <c r="A91" s="13"/>
      <c r="B91" s="14">
        <v>335.49</v>
      </c>
      <c r="C91" s="15" t="s">
        <v>78</v>
      </c>
      <c r="D91" s="16">
        <v>256811054</v>
      </c>
      <c r="E91" s="17">
        <f t="shared" si="1"/>
        <v>15.055982569580943</v>
      </c>
      <c r="F91" s="18"/>
    </row>
    <row r="92" spans="1:6" x14ac:dyDescent="0.25">
      <c r="A92" s="13"/>
      <c r="B92" s="14">
        <v>335.5</v>
      </c>
      <c r="C92" s="15" t="s">
        <v>79</v>
      </c>
      <c r="D92" s="16">
        <v>44336093</v>
      </c>
      <c r="E92" s="17">
        <f t="shared" si="1"/>
        <v>2.5992784695760007</v>
      </c>
      <c r="F92" s="18"/>
    </row>
    <row r="93" spans="1:6" x14ac:dyDescent="0.25">
      <c r="A93" s="13"/>
      <c r="B93" s="14">
        <v>335.61</v>
      </c>
      <c r="C93" s="15" t="s">
        <v>80</v>
      </c>
      <c r="D93" s="16">
        <v>1933855</v>
      </c>
      <c r="E93" s="17">
        <f t="shared" si="1"/>
        <v>0.11337552149175384</v>
      </c>
      <c r="F93" s="18"/>
    </row>
    <row r="94" spans="1:6" x14ac:dyDescent="0.25">
      <c r="A94" s="13"/>
      <c r="B94" s="14">
        <v>335.62</v>
      </c>
      <c r="C94" s="15" t="s">
        <v>81</v>
      </c>
      <c r="D94" s="16">
        <v>295922</v>
      </c>
      <c r="E94" s="17">
        <f t="shared" si="1"/>
        <v>1.7348927955241102E-2</v>
      </c>
      <c r="F94" s="18"/>
    </row>
    <row r="95" spans="1:6" x14ac:dyDescent="0.25">
      <c r="A95" s="13"/>
      <c r="B95" s="14">
        <v>335.69</v>
      </c>
      <c r="C95" s="15" t="s">
        <v>82</v>
      </c>
      <c r="D95" s="16">
        <v>3372865</v>
      </c>
      <c r="E95" s="17">
        <f t="shared" si="1"/>
        <v>0.19773991757204357</v>
      </c>
      <c r="F95" s="18"/>
    </row>
    <row r="96" spans="1:6" x14ac:dyDescent="0.25">
      <c r="A96" s="13"/>
      <c r="B96" s="14">
        <v>335.7</v>
      </c>
      <c r="C96" s="15" t="s">
        <v>83</v>
      </c>
      <c r="D96" s="16">
        <v>6719860</v>
      </c>
      <c r="E96" s="17">
        <f t="shared" si="1"/>
        <v>0.39396316262159103</v>
      </c>
      <c r="F96" s="18"/>
    </row>
    <row r="97" spans="1:6" x14ac:dyDescent="0.25">
      <c r="A97" s="13"/>
      <c r="B97" s="14">
        <v>335.9</v>
      </c>
      <c r="C97" s="15" t="s">
        <v>84</v>
      </c>
      <c r="D97" s="16">
        <v>12698319</v>
      </c>
      <c r="E97" s="17">
        <f t="shared" si="1"/>
        <v>0.74446043715461918</v>
      </c>
      <c r="F97" s="18"/>
    </row>
    <row r="98" spans="1:6" x14ac:dyDescent="0.25">
      <c r="A98" s="13"/>
      <c r="B98" s="14">
        <v>336</v>
      </c>
      <c r="C98" s="15" t="s">
        <v>85</v>
      </c>
      <c r="D98" s="16">
        <v>1074385</v>
      </c>
      <c r="E98" s="17">
        <f t="shared" si="1"/>
        <v>6.2987638503361393E-2</v>
      </c>
      <c r="F98" s="18"/>
    </row>
    <row r="99" spans="1:6" x14ac:dyDescent="0.25">
      <c r="A99" s="13"/>
      <c r="B99" s="14">
        <v>337.1</v>
      </c>
      <c r="C99" s="15" t="s">
        <v>86</v>
      </c>
      <c r="D99" s="16">
        <v>4918962</v>
      </c>
      <c r="E99" s="17">
        <f t="shared" si="1"/>
        <v>0.28838247022042524</v>
      </c>
      <c r="F99" s="18"/>
    </row>
    <row r="100" spans="1:6" x14ac:dyDescent="0.25">
      <c r="A100" s="13"/>
      <c r="B100" s="14">
        <v>337.2</v>
      </c>
      <c r="C100" s="15" t="s">
        <v>87</v>
      </c>
      <c r="D100" s="16">
        <v>36559121</v>
      </c>
      <c r="E100" s="17">
        <f t="shared" si="1"/>
        <v>2.1433403273022686</v>
      </c>
      <c r="F100" s="18"/>
    </row>
    <row r="101" spans="1:6" x14ac:dyDescent="0.25">
      <c r="A101" s="13"/>
      <c r="B101" s="14">
        <v>337.3</v>
      </c>
      <c r="C101" s="15" t="s">
        <v>88</v>
      </c>
      <c r="D101" s="16">
        <v>26683285</v>
      </c>
      <c r="E101" s="17">
        <f t="shared" si="1"/>
        <v>1.5643527317136459</v>
      </c>
      <c r="F101" s="18"/>
    </row>
    <row r="102" spans="1:6" x14ac:dyDescent="0.25">
      <c r="A102" s="13"/>
      <c r="B102" s="14">
        <v>337.4</v>
      </c>
      <c r="C102" s="15" t="s">
        <v>89</v>
      </c>
      <c r="D102" s="16">
        <v>8805680</v>
      </c>
      <c r="E102" s="17">
        <f t="shared" si="1"/>
        <v>0.51624788936580401</v>
      </c>
      <c r="F102" s="18"/>
    </row>
    <row r="103" spans="1:6" x14ac:dyDescent="0.25">
      <c r="A103" s="13"/>
      <c r="B103" s="14">
        <v>337.5</v>
      </c>
      <c r="C103" s="15" t="s">
        <v>90</v>
      </c>
      <c r="D103" s="16">
        <v>1797960</v>
      </c>
      <c r="E103" s="17">
        <f t="shared" si="1"/>
        <v>0.105408447180018</v>
      </c>
      <c r="F103" s="18"/>
    </row>
    <row r="104" spans="1:6" x14ac:dyDescent="0.25">
      <c r="A104" s="13"/>
      <c r="B104" s="14">
        <v>337.6</v>
      </c>
      <c r="C104" s="15" t="s">
        <v>91</v>
      </c>
      <c r="D104" s="16">
        <v>2383648</v>
      </c>
      <c r="E104" s="17">
        <f t="shared" si="1"/>
        <v>0.13974539717443968</v>
      </c>
      <c r="F104" s="18"/>
    </row>
    <row r="105" spans="1:6" x14ac:dyDescent="0.25">
      <c r="A105" s="13"/>
      <c r="B105" s="14">
        <v>337.7</v>
      </c>
      <c r="C105" s="15" t="s">
        <v>92</v>
      </c>
      <c r="D105" s="16">
        <v>4293098</v>
      </c>
      <c r="E105" s="17">
        <f t="shared" si="1"/>
        <v>0.25169013424750325</v>
      </c>
      <c r="F105" s="18"/>
    </row>
    <row r="106" spans="1:6" x14ac:dyDescent="0.25">
      <c r="A106" s="13"/>
      <c r="B106" s="14">
        <v>337.9</v>
      </c>
      <c r="C106" s="15" t="s">
        <v>93</v>
      </c>
      <c r="D106" s="16">
        <v>10198497</v>
      </c>
      <c r="E106" s="17">
        <f t="shared" si="1"/>
        <v>0.59790414266172331</v>
      </c>
      <c r="F106" s="18"/>
    </row>
    <row r="107" spans="1:6" x14ac:dyDescent="0.25">
      <c r="A107" s="13"/>
      <c r="B107" s="14">
        <v>338</v>
      </c>
      <c r="C107" s="15" t="s">
        <v>94</v>
      </c>
      <c r="D107" s="16">
        <v>9546539</v>
      </c>
      <c r="E107" s="17">
        <f t="shared" si="1"/>
        <v>0.55968200178729333</v>
      </c>
      <c r="F107" s="18"/>
    </row>
    <row r="108" spans="1:6" x14ac:dyDescent="0.25">
      <c r="A108" s="13"/>
      <c r="B108" s="14">
        <v>339</v>
      </c>
      <c r="C108" s="15" t="s">
        <v>95</v>
      </c>
      <c r="D108" s="16">
        <v>5087762</v>
      </c>
      <c r="E108" s="17">
        <f t="shared" si="1"/>
        <v>0.29827865583300117</v>
      </c>
      <c r="F108" s="18"/>
    </row>
    <row r="109" spans="1:6" ht="15.75" x14ac:dyDescent="0.25">
      <c r="A109" s="19" t="s">
        <v>96</v>
      </c>
      <c r="B109" s="20"/>
      <c r="C109" s="21"/>
      <c r="D109" s="22">
        <f>SUM(D110:D194)</f>
        <v>9330169051</v>
      </c>
      <c r="E109" s="23">
        <f t="shared" si="1"/>
        <v>546.99694742539998</v>
      </c>
      <c r="F109" s="24"/>
    </row>
    <row r="110" spans="1:6" x14ac:dyDescent="0.25">
      <c r="A110" s="13"/>
      <c r="B110" s="14">
        <v>341.1</v>
      </c>
      <c r="C110" s="15" t="s">
        <v>97</v>
      </c>
      <c r="D110" s="16">
        <v>285064293</v>
      </c>
      <c r="E110" s="17">
        <f t="shared" si="1"/>
        <v>16.712376510934433</v>
      </c>
      <c r="F110" s="18"/>
    </row>
    <row r="111" spans="1:6" x14ac:dyDescent="0.25">
      <c r="A111" s="13"/>
      <c r="B111" s="14">
        <v>341.15</v>
      </c>
      <c r="C111" s="15" t="s">
        <v>98</v>
      </c>
      <c r="D111" s="16">
        <v>17170183</v>
      </c>
      <c r="E111" s="17">
        <f t="shared" si="1"/>
        <v>1.006631030627346</v>
      </c>
      <c r="F111" s="18"/>
    </row>
    <row r="112" spans="1:6" x14ac:dyDescent="0.25">
      <c r="A112" s="13"/>
      <c r="B112" s="14">
        <v>341.2</v>
      </c>
      <c r="C112" s="15" t="s">
        <v>99</v>
      </c>
      <c r="D112" s="16">
        <v>1107720759</v>
      </c>
      <c r="E112" s="17">
        <f t="shared" si="1"/>
        <v>64.942003779428333</v>
      </c>
      <c r="F112" s="18"/>
    </row>
    <row r="113" spans="1:6" x14ac:dyDescent="0.25">
      <c r="A113" s="13"/>
      <c r="B113" s="14">
        <v>341.3</v>
      </c>
      <c r="C113" s="15" t="s">
        <v>100</v>
      </c>
      <c r="D113" s="16">
        <v>6424666</v>
      </c>
      <c r="E113" s="17">
        <f t="shared" si="1"/>
        <v>0.37665691489813874</v>
      </c>
      <c r="F113" s="18"/>
    </row>
    <row r="114" spans="1:6" x14ac:dyDescent="0.25">
      <c r="A114" s="13"/>
      <c r="B114" s="14">
        <v>341.51</v>
      </c>
      <c r="C114" s="15" t="s">
        <v>101</v>
      </c>
      <c r="D114" s="16">
        <v>85771865</v>
      </c>
      <c r="E114" s="17">
        <f t="shared" si="1"/>
        <v>5.0285207131327363</v>
      </c>
      <c r="F114" s="18"/>
    </row>
    <row r="115" spans="1:6" x14ac:dyDescent="0.25">
      <c r="A115" s="13"/>
      <c r="B115" s="14">
        <v>341.52</v>
      </c>
      <c r="C115" s="15" t="s">
        <v>102</v>
      </c>
      <c r="D115" s="16">
        <v>118003762</v>
      </c>
      <c r="E115" s="17">
        <f t="shared" si="1"/>
        <v>6.9181702116957089</v>
      </c>
      <c r="F115" s="18"/>
    </row>
    <row r="116" spans="1:6" x14ac:dyDescent="0.25">
      <c r="A116" s="13"/>
      <c r="B116" s="14">
        <v>341.53</v>
      </c>
      <c r="C116" s="15" t="s">
        <v>103</v>
      </c>
      <c r="D116" s="16">
        <v>21538877</v>
      </c>
      <c r="E116" s="17">
        <f t="shared" si="1"/>
        <v>1.262753108284614</v>
      </c>
      <c r="F116" s="18"/>
    </row>
    <row r="117" spans="1:6" x14ac:dyDescent="0.25">
      <c r="A117" s="13"/>
      <c r="B117" s="14">
        <v>341.54</v>
      </c>
      <c r="C117" s="15" t="s">
        <v>104</v>
      </c>
      <c r="D117" s="16">
        <v>4198285</v>
      </c>
      <c r="E117" s="17">
        <f t="shared" si="1"/>
        <v>0.24613156169723571</v>
      </c>
      <c r="F117" s="18"/>
    </row>
    <row r="118" spans="1:6" x14ac:dyDescent="0.25">
      <c r="A118" s="13"/>
      <c r="B118" s="14">
        <v>341.55</v>
      </c>
      <c r="C118" s="15" t="s">
        <v>105</v>
      </c>
      <c r="D118" s="16">
        <v>778644</v>
      </c>
      <c r="E118" s="17">
        <f t="shared" si="1"/>
        <v>4.5649321979375483E-2</v>
      </c>
      <c r="F118" s="18"/>
    </row>
    <row r="119" spans="1:6" x14ac:dyDescent="0.25">
      <c r="A119" s="13"/>
      <c r="B119" s="14">
        <v>341.56</v>
      </c>
      <c r="C119" s="15" t="s">
        <v>106</v>
      </c>
      <c r="D119" s="16">
        <v>11730046</v>
      </c>
      <c r="E119" s="17">
        <f t="shared" si="1"/>
        <v>0.6876937941946325</v>
      </c>
      <c r="F119" s="18"/>
    </row>
    <row r="120" spans="1:6" x14ac:dyDescent="0.25">
      <c r="A120" s="13"/>
      <c r="B120" s="14">
        <v>341.8</v>
      </c>
      <c r="C120" s="15" t="s">
        <v>107</v>
      </c>
      <c r="D120" s="16">
        <v>144583303</v>
      </c>
      <c r="E120" s="17">
        <f t="shared" si="1"/>
        <v>8.4764407758726765</v>
      </c>
      <c r="F120" s="18"/>
    </row>
    <row r="121" spans="1:6" x14ac:dyDescent="0.25">
      <c r="A121" s="13"/>
      <c r="B121" s="14">
        <v>341.9</v>
      </c>
      <c r="C121" s="15" t="s">
        <v>108</v>
      </c>
      <c r="D121" s="16">
        <v>692578639</v>
      </c>
      <c r="E121" s="17">
        <f t="shared" si="1"/>
        <v>40.603594566642336</v>
      </c>
      <c r="F121" s="18"/>
    </row>
    <row r="122" spans="1:6" x14ac:dyDescent="0.25">
      <c r="A122" s="13"/>
      <c r="B122" s="14">
        <v>342.1</v>
      </c>
      <c r="C122" s="15" t="s">
        <v>109</v>
      </c>
      <c r="D122" s="16">
        <v>217564013</v>
      </c>
      <c r="E122" s="17">
        <f t="shared" si="1"/>
        <v>12.755058384270646</v>
      </c>
      <c r="F122" s="18"/>
    </row>
    <row r="123" spans="1:6" x14ac:dyDescent="0.25">
      <c r="A123" s="13"/>
      <c r="B123" s="14">
        <v>342.2</v>
      </c>
      <c r="C123" s="15" t="s">
        <v>110</v>
      </c>
      <c r="D123" s="16">
        <v>75256554</v>
      </c>
      <c r="E123" s="17">
        <f t="shared" si="1"/>
        <v>4.4120428136661403</v>
      </c>
      <c r="F123" s="18"/>
    </row>
    <row r="124" spans="1:6" x14ac:dyDescent="0.25">
      <c r="A124" s="13"/>
      <c r="B124" s="14">
        <v>342.3</v>
      </c>
      <c r="C124" s="15" t="s">
        <v>111</v>
      </c>
      <c r="D124" s="16">
        <v>27577599</v>
      </c>
      <c r="E124" s="17">
        <f t="shared" si="1"/>
        <v>1.6167834031587007</v>
      </c>
      <c r="F124" s="18"/>
    </row>
    <row r="125" spans="1:6" x14ac:dyDescent="0.25">
      <c r="A125" s="13"/>
      <c r="B125" s="14">
        <v>342.4</v>
      </c>
      <c r="C125" s="15" t="s">
        <v>112</v>
      </c>
      <c r="D125" s="16">
        <v>61801061</v>
      </c>
      <c r="E125" s="17">
        <f t="shared" si="1"/>
        <v>3.6231917696097637</v>
      </c>
      <c r="F125" s="18"/>
    </row>
    <row r="126" spans="1:6" x14ac:dyDescent="0.25">
      <c r="A126" s="13"/>
      <c r="B126" s="14">
        <v>342.5</v>
      </c>
      <c r="C126" s="15" t="s">
        <v>113</v>
      </c>
      <c r="D126" s="16">
        <v>10123921</v>
      </c>
      <c r="E126" s="17">
        <f t="shared" si="1"/>
        <v>0.59353199847781657</v>
      </c>
      <c r="F126" s="18"/>
    </row>
    <row r="127" spans="1:6" x14ac:dyDescent="0.25">
      <c r="A127" s="13"/>
      <c r="B127" s="14">
        <v>342.6</v>
      </c>
      <c r="C127" s="15" t="s">
        <v>114</v>
      </c>
      <c r="D127" s="16">
        <v>244726382</v>
      </c>
      <c r="E127" s="17">
        <f t="shared" si="1"/>
        <v>14.347498226102866</v>
      </c>
      <c r="F127" s="18"/>
    </row>
    <row r="128" spans="1:6" x14ac:dyDescent="0.25">
      <c r="A128" s="13"/>
      <c r="B128" s="14">
        <v>342.9</v>
      </c>
      <c r="C128" s="15" t="s">
        <v>115</v>
      </c>
      <c r="D128" s="16">
        <v>57485848</v>
      </c>
      <c r="E128" s="17">
        <f t="shared" si="1"/>
        <v>3.3702051060682905</v>
      </c>
      <c r="F128" s="18"/>
    </row>
    <row r="129" spans="1:6" x14ac:dyDescent="0.25">
      <c r="A129" s="13"/>
      <c r="B129" s="14">
        <v>343.1</v>
      </c>
      <c r="C129" s="15" t="s">
        <v>116</v>
      </c>
      <c r="D129" s="16">
        <v>9498953</v>
      </c>
      <c r="E129" s="17">
        <f t="shared" si="1"/>
        <v>0.55689219202094242</v>
      </c>
      <c r="F129" s="18"/>
    </row>
    <row r="130" spans="1:6" x14ac:dyDescent="0.25">
      <c r="A130" s="13"/>
      <c r="B130" s="14">
        <v>343.3</v>
      </c>
      <c r="C130" s="15" t="s">
        <v>117</v>
      </c>
      <c r="D130" s="16">
        <v>298122279</v>
      </c>
      <c r="E130" s="17">
        <f t="shared" si="1"/>
        <v>17.47792303452696</v>
      </c>
      <c r="F130" s="18"/>
    </row>
    <row r="131" spans="1:6" x14ac:dyDescent="0.25">
      <c r="A131" s="13"/>
      <c r="B131" s="14">
        <v>343.4</v>
      </c>
      <c r="C131" s="15" t="s">
        <v>118</v>
      </c>
      <c r="D131" s="16">
        <v>1218081480</v>
      </c>
      <c r="E131" s="17">
        <f t="shared" si="1"/>
        <v>71.412087780338922</v>
      </c>
      <c r="F131" s="18"/>
    </row>
    <row r="132" spans="1:6" x14ac:dyDescent="0.25">
      <c r="A132" s="13"/>
      <c r="B132" s="14">
        <v>343.5</v>
      </c>
      <c r="C132" s="15" t="s">
        <v>119</v>
      </c>
      <c r="D132" s="16">
        <v>274002644</v>
      </c>
      <c r="E132" s="17">
        <f t="shared" ref="E132:E195" si="2">(D132/E$258)</f>
        <v>16.063868621804311</v>
      </c>
      <c r="F132" s="18"/>
    </row>
    <row r="133" spans="1:6" x14ac:dyDescent="0.25">
      <c r="A133" s="13"/>
      <c r="B133" s="14">
        <v>343.6</v>
      </c>
      <c r="C133" s="15" t="s">
        <v>120</v>
      </c>
      <c r="D133" s="16">
        <v>1141324583</v>
      </c>
      <c r="E133" s="17">
        <f t="shared" si="2"/>
        <v>66.912084819690975</v>
      </c>
      <c r="F133" s="18"/>
    </row>
    <row r="134" spans="1:6" x14ac:dyDescent="0.25">
      <c r="A134" s="13"/>
      <c r="B134" s="14">
        <v>343.7</v>
      </c>
      <c r="C134" s="15" t="s">
        <v>121</v>
      </c>
      <c r="D134" s="16">
        <v>14710351</v>
      </c>
      <c r="E134" s="17">
        <f t="shared" si="2"/>
        <v>0.86241921754823525</v>
      </c>
      <c r="F134" s="18"/>
    </row>
    <row r="135" spans="1:6" x14ac:dyDescent="0.25">
      <c r="A135" s="13"/>
      <c r="B135" s="14">
        <v>343.8</v>
      </c>
      <c r="C135" s="15" t="s">
        <v>122</v>
      </c>
      <c r="D135" s="16">
        <v>120442</v>
      </c>
      <c r="E135" s="17">
        <f t="shared" si="2"/>
        <v>7.0611160399873902E-3</v>
      </c>
      <c r="F135" s="18"/>
    </row>
    <row r="136" spans="1:6" x14ac:dyDescent="0.25">
      <c r="A136" s="13"/>
      <c r="B136" s="14">
        <v>343.9</v>
      </c>
      <c r="C136" s="15" t="s">
        <v>123</v>
      </c>
      <c r="D136" s="16">
        <v>41701006</v>
      </c>
      <c r="E136" s="17">
        <f t="shared" si="2"/>
        <v>2.4447920355873403</v>
      </c>
      <c r="F136" s="18"/>
    </row>
    <row r="137" spans="1:6" x14ac:dyDescent="0.25">
      <c r="A137" s="13"/>
      <c r="B137" s="14">
        <v>344.1</v>
      </c>
      <c r="C137" s="15" t="s">
        <v>124</v>
      </c>
      <c r="D137" s="16">
        <v>808275541</v>
      </c>
      <c r="E137" s="17">
        <f t="shared" si="2"/>
        <v>47.386521207590256</v>
      </c>
      <c r="F137" s="18"/>
    </row>
    <row r="138" spans="1:6" x14ac:dyDescent="0.25">
      <c r="A138" s="13"/>
      <c r="B138" s="14">
        <v>344.2</v>
      </c>
      <c r="C138" s="15" t="s">
        <v>125</v>
      </c>
      <c r="D138" s="16">
        <v>201755447</v>
      </c>
      <c r="E138" s="17">
        <f t="shared" si="2"/>
        <v>11.828254454148269</v>
      </c>
      <c r="F138" s="18"/>
    </row>
    <row r="139" spans="1:6" x14ac:dyDescent="0.25">
      <c r="A139" s="13"/>
      <c r="B139" s="14">
        <v>344.3</v>
      </c>
      <c r="C139" s="15" t="s">
        <v>126</v>
      </c>
      <c r="D139" s="16">
        <v>133053998</v>
      </c>
      <c r="E139" s="17">
        <f t="shared" si="2"/>
        <v>7.8005157624603561</v>
      </c>
      <c r="F139" s="18"/>
    </row>
    <row r="140" spans="1:6" x14ac:dyDescent="0.25">
      <c r="A140" s="13"/>
      <c r="B140" s="14">
        <v>344.4</v>
      </c>
      <c r="C140" s="15" t="s">
        <v>127</v>
      </c>
      <c r="D140" s="16">
        <v>232932</v>
      </c>
      <c r="E140" s="17">
        <f t="shared" si="2"/>
        <v>1.3656032625050588E-2</v>
      </c>
      <c r="F140" s="18"/>
    </row>
    <row r="141" spans="1:6" x14ac:dyDescent="0.25">
      <c r="A141" s="13"/>
      <c r="B141" s="14">
        <v>344.5</v>
      </c>
      <c r="C141" s="15" t="s">
        <v>128</v>
      </c>
      <c r="D141" s="16">
        <v>5579452</v>
      </c>
      <c r="E141" s="17">
        <f t="shared" si="2"/>
        <v>0.32710481403114966</v>
      </c>
      <c r="F141" s="18"/>
    </row>
    <row r="142" spans="1:6" x14ac:dyDescent="0.25">
      <c r="A142" s="13"/>
      <c r="B142" s="14">
        <v>344.6</v>
      </c>
      <c r="C142" s="15" t="s">
        <v>129</v>
      </c>
      <c r="D142" s="16">
        <v>59827114</v>
      </c>
      <c r="E142" s="17">
        <f t="shared" si="2"/>
        <v>3.5074657867816392</v>
      </c>
      <c r="F142" s="18"/>
    </row>
    <row r="143" spans="1:6" x14ac:dyDescent="0.25">
      <c r="A143" s="13"/>
      <c r="B143" s="14">
        <v>344.9</v>
      </c>
      <c r="C143" s="15" t="s">
        <v>130</v>
      </c>
      <c r="D143" s="16">
        <v>74047216</v>
      </c>
      <c r="E143" s="17">
        <f t="shared" si="2"/>
        <v>4.3411433271949234</v>
      </c>
      <c r="F143" s="18"/>
    </row>
    <row r="144" spans="1:6" x14ac:dyDescent="0.25">
      <c r="A144" s="13"/>
      <c r="B144" s="14">
        <v>345.1</v>
      </c>
      <c r="C144" s="15" t="s">
        <v>131</v>
      </c>
      <c r="D144" s="16">
        <v>56183106</v>
      </c>
      <c r="E144" s="17">
        <f t="shared" si="2"/>
        <v>3.2938296520558592</v>
      </c>
      <c r="F144" s="18"/>
    </row>
    <row r="145" spans="1:6" x14ac:dyDescent="0.25">
      <c r="A145" s="13"/>
      <c r="B145" s="14">
        <v>345.9</v>
      </c>
      <c r="C145" s="15" t="s">
        <v>132</v>
      </c>
      <c r="D145" s="16">
        <v>11949172</v>
      </c>
      <c r="E145" s="17">
        <f t="shared" si="2"/>
        <v>0.70054042670968775</v>
      </c>
      <c r="F145" s="18"/>
    </row>
    <row r="146" spans="1:6" x14ac:dyDescent="0.25">
      <c r="A146" s="13"/>
      <c r="B146" s="14">
        <v>346.1</v>
      </c>
      <c r="C146" s="15" t="s">
        <v>133</v>
      </c>
      <c r="D146" s="16">
        <v>11050</v>
      </c>
      <c r="E146" s="17">
        <f t="shared" si="2"/>
        <v>6.4782494679481136E-4</v>
      </c>
      <c r="F146" s="18"/>
    </row>
    <row r="147" spans="1:6" x14ac:dyDescent="0.25">
      <c r="A147" s="13"/>
      <c r="B147" s="14">
        <v>346.2</v>
      </c>
      <c r="C147" s="15" t="s">
        <v>134</v>
      </c>
      <c r="D147" s="16">
        <v>1088112563</v>
      </c>
      <c r="E147" s="17">
        <f t="shared" si="2"/>
        <v>63.792440111515006</v>
      </c>
      <c r="F147" s="18"/>
    </row>
    <row r="148" spans="1:6" x14ac:dyDescent="0.25">
      <c r="A148" s="13"/>
      <c r="B148" s="14">
        <v>346.3</v>
      </c>
      <c r="C148" s="15" t="s">
        <v>135</v>
      </c>
      <c r="D148" s="16">
        <v>169442</v>
      </c>
      <c r="E148" s="17">
        <f t="shared" si="2"/>
        <v>9.9338239488512593E-3</v>
      </c>
      <c r="F148" s="18"/>
    </row>
    <row r="149" spans="1:6" x14ac:dyDescent="0.25">
      <c r="A149" s="13"/>
      <c r="B149" s="14">
        <v>346.4</v>
      </c>
      <c r="C149" s="15" t="s">
        <v>136</v>
      </c>
      <c r="D149" s="16">
        <v>11756101</v>
      </c>
      <c r="E149" s="17">
        <f t="shared" si="2"/>
        <v>0.68922131265515185</v>
      </c>
      <c r="F149" s="18"/>
    </row>
    <row r="150" spans="1:6" x14ac:dyDescent="0.25">
      <c r="A150" s="13"/>
      <c r="B150" s="14">
        <v>346.9</v>
      </c>
      <c r="C150" s="15" t="s">
        <v>137</v>
      </c>
      <c r="D150" s="16">
        <v>8564708</v>
      </c>
      <c r="E150" s="17">
        <f t="shared" si="2"/>
        <v>0.50212049813693171</v>
      </c>
      <c r="F150" s="18"/>
    </row>
    <row r="151" spans="1:6" x14ac:dyDescent="0.25">
      <c r="A151" s="13"/>
      <c r="B151" s="14">
        <v>347.1</v>
      </c>
      <c r="C151" s="15" t="s">
        <v>138</v>
      </c>
      <c r="D151" s="16">
        <v>2050792</v>
      </c>
      <c r="E151" s="17">
        <f t="shared" si="2"/>
        <v>0.12023115097621943</v>
      </c>
      <c r="F151" s="18"/>
    </row>
    <row r="152" spans="1:6" x14ac:dyDescent="0.25">
      <c r="A152" s="13"/>
      <c r="B152" s="14">
        <v>347.2</v>
      </c>
      <c r="C152" s="15" t="s">
        <v>139</v>
      </c>
      <c r="D152" s="16">
        <v>83819555</v>
      </c>
      <c r="E152" s="17">
        <f t="shared" si="2"/>
        <v>4.9140632360397971</v>
      </c>
      <c r="F152" s="18"/>
    </row>
    <row r="153" spans="1:6" x14ac:dyDescent="0.25">
      <c r="A153" s="13"/>
      <c r="B153" s="14">
        <v>347.3</v>
      </c>
      <c r="C153" s="15" t="s">
        <v>140</v>
      </c>
      <c r="D153" s="16">
        <v>6575494</v>
      </c>
      <c r="E153" s="17">
        <f t="shared" si="2"/>
        <v>0.38549946160177384</v>
      </c>
      <c r="F153" s="18"/>
    </row>
    <row r="154" spans="1:6" x14ac:dyDescent="0.25">
      <c r="A154" s="13"/>
      <c r="B154" s="14">
        <v>347.4</v>
      </c>
      <c r="C154" s="15" t="s">
        <v>141</v>
      </c>
      <c r="D154" s="16">
        <v>2782571</v>
      </c>
      <c r="E154" s="17">
        <f t="shared" si="2"/>
        <v>0.16313293303418869</v>
      </c>
      <c r="F154" s="18"/>
    </row>
    <row r="155" spans="1:6" x14ac:dyDescent="0.25">
      <c r="A155" s="13"/>
      <c r="B155" s="14">
        <v>347.5</v>
      </c>
      <c r="C155" s="15" t="s">
        <v>142</v>
      </c>
      <c r="D155" s="16">
        <v>61552871</v>
      </c>
      <c r="E155" s="17">
        <f t="shared" si="2"/>
        <v>3.608641210917908</v>
      </c>
      <c r="F155" s="18"/>
    </row>
    <row r="156" spans="1:6" x14ac:dyDescent="0.25">
      <c r="A156" s="13"/>
      <c r="B156" s="14">
        <v>347.9</v>
      </c>
      <c r="C156" s="15" t="s">
        <v>143</v>
      </c>
      <c r="D156" s="16">
        <v>10674051</v>
      </c>
      <c r="E156" s="17">
        <f t="shared" si="2"/>
        <v>0.62578430055747536</v>
      </c>
      <c r="F156" s="18"/>
    </row>
    <row r="157" spans="1:6" x14ac:dyDescent="0.25">
      <c r="A157" s="13"/>
      <c r="B157" s="14">
        <v>348.11</v>
      </c>
      <c r="C157" s="15" t="s">
        <v>144</v>
      </c>
      <c r="D157" s="16">
        <v>3926092</v>
      </c>
      <c r="E157" s="17">
        <f t="shared" si="2"/>
        <v>0.23017378651688095</v>
      </c>
      <c r="F157" s="18"/>
    </row>
    <row r="158" spans="1:6" x14ac:dyDescent="0.25">
      <c r="A158" s="13"/>
      <c r="B158" s="14">
        <v>348.12</v>
      </c>
      <c r="C158" s="15" t="s">
        <v>145</v>
      </c>
      <c r="D158" s="16">
        <v>13827803</v>
      </c>
      <c r="E158" s="17">
        <f t="shared" si="2"/>
        <v>0.81067834776145997</v>
      </c>
      <c r="F158" s="18"/>
    </row>
    <row r="159" spans="1:6" x14ac:dyDescent="0.25">
      <c r="A159" s="13"/>
      <c r="B159" s="14">
        <v>348.13</v>
      </c>
      <c r="C159" s="15" t="s">
        <v>146</v>
      </c>
      <c r="D159" s="16">
        <v>23345164</v>
      </c>
      <c r="E159" s="17">
        <f t="shared" si="2"/>
        <v>1.3686497399290629</v>
      </c>
      <c r="F159" s="18"/>
    </row>
    <row r="160" spans="1:6" x14ac:dyDescent="0.25">
      <c r="A160" s="13"/>
      <c r="B160" s="14">
        <v>348.21</v>
      </c>
      <c r="C160" s="15" t="s">
        <v>147</v>
      </c>
      <c r="D160" s="16">
        <v>3399586</v>
      </c>
      <c r="E160" s="17">
        <f t="shared" si="2"/>
        <v>0.19930648140944665</v>
      </c>
      <c r="F160" s="18"/>
    </row>
    <row r="161" spans="1:6" x14ac:dyDescent="0.25">
      <c r="A161" s="13"/>
      <c r="B161" s="14">
        <v>348.22</v>
      </c>
      <c r="C161" s="15" t="s">
        <v>148</v>
      </c>
      <c r="D161" s="16">
        <v>11183295</v>
      </c>
      <c r="E161" s="17">
        <f t="shared" si="2"/>
        <v>0.65563959170730135</v>
      </c>
      <c r="F161" s="18"/>
    </row>
    <row r="162" spans="1:6" x14ac:dyDescent="0.25">
      <c r="A162" s="13"/>
      <c r="B162" s="14">
        <v>348.23</v>
      </c>
      <c r="C162" s="15" t="s">
        <v>149</v>
      </c>
      <c r="D162" s="16">
        <v>9706306</v>
      </c>
      <c r="E162" s="17">
        <f t="shared" si="2"/>
        <v>0.56904861249087402</v>
      </c>
      <c r="F162" s="18"/>
    </row>
    <row r="163" spans="1:6" x14ac:dyDescent="0.25">
      <c r="A163" s="13"/>
      <c r="B163" s="14">
        <v>348.31</v>
      </c>
      <c r="C163" s="15" t="s">
        <v>150</v>
      </c>
      <c r="D163" s="16">
        <v>52535835</v>
      </c>
      <c r="E163" s="17">
        <f t="shared" si="2"/>
        <v>3.0800022184340259</v>
      </c>
      <c r="F163" s="18"/>
    </row>
    <row r="164" spans="1:6" x14ac:dyDescent="0.25">
      <c r="A164" s="13"/>
      <c r="B164" s="14">
        <v>348.32</v>
      </c>
      <c r="C164" s="15" t="s">
        <v>151</v>
      </c>
      <c r="D164" s="16">
        <v>4587517</v>
      </c>
      <c r="E164" s="17">
        <f t="shared" si="2"/>
        <v>0.26895094628464183</v>
      </c>
      <c r="F164" s="18"/>
    </row>
    <row r="165" spans="1:6" x14ac:dyDescent="0.25">
      <c r="A165" s="13"/>
      <c r="B165" s="14">
        <v>348.33</v>
      </c>
      <c r="C165" s="15" t="s">
        <v>152</v>
      </c>
      <c r="D165" s="16">
        <v>740023</v>
      </c>
      <c r="E165" s="17">
        <f t="shared" si="2"/>
        <v>4.3385100506962593E-2</v>
      </c>
      <c r="F165" s="18"/>
    </row>
    <row r="166" spans="1:6" x14ac:dyDescent="0.25">
      <c r="A166" s="13"/>
      <c r="B166" s="14">
        <v>348.41</v>
      </c>
      <c r="C166" s="15" t="s">
        <v>153</v>
      </c>
      <c r="D166" s="16">
        <v>60311293</v>
      </c>
      <c r="E166" s="17">
        <f t="shared" si="2"/>
        <v>3.5358515998960431</v>
      </c>
      <c r="F166" s="18"/>
    </row>
    <row r="167" spans="1:6" x14ac:dyDescent="0.25">
      <c r="A167" s="13"/>
      <c r="B167" s="14">
        <v>348.42</v>
      </c>
      <c r="C167" s="15" t="s">
        <v>154</v>
      </c>
      <c r="D167" s="16">
        <v>15303204</v>
      </c>
      <c r="E167" s="17">
        <f t="shared" si="2"/>
        <v>0.89717622779096329</v>
      </c>
      <c r="F167" s="18"/>
    </row>
    <row r="168" spans="1:6" x14ac:dyDescent="0.25">
      <c r="A168" s="13"/>
      <c r="B168" s="14">
        <v>348.43</v>
      </c>
      <c r="C168" s="15" t="s">
        <v>155</v>
      </c>
      <c r="D168" s="16">
        <v>83248</v>
      </c>
      <c r="E168" s="17">
        <f t="shared" si="2"/>
        <v>4.8805548570836606E-3</v>
      </c>
      <c r="F168" s="18"/>
    </row>
    <row r="169" spans="1:6" x14ac:dyDescent="0.25">
      <c r="A169" s="13"/>
      <c r="B169" s="14">
        <v>348.48</v>
      </c>
      <c r="C169" s="15" t="s">
        <v>242</v>
      </c>
      <c r="D169" s="16">
        <v>4770991</v>
      </c>
      <c r="E169" s="17">
        <f t="shared" si="2"/>
        <v>0.2797074199758845</v>
      </c>
      <c r="F169" s="18"/>
    </row>
    <row r="170" spans="1:6" x14ac:dyDescent="0.25">
      <c r="A170" s="13"/>
      <c r="B170" s="14">
        <v>348.51</v>
      </c>
      <c r="C170" s="15" t="s">
        <v>222</v>
      </c>
      <c r="D170" s="16">
        <v>12333614</v>
      </c>
      <c r="E170" s="17">
        <f t="shared" si="2"/>
        <v>0.7230789894423294</v>
      </c>
      <c r="F170" s="18"/>
    </row>
    <row r="171" spans="1:6" x14ac:dyDescent="0.25">
      <c r="A171" s="13"/>
      <c r="B171" s="14">
        <v>348.52</v>
      </c>
      <c r="C171" s="15" t="s">
        <v>223</v>
      </c>
      <c r="D171" s="16">
        <v>40065230</v>
      </c>
      <c r="E171" s="17">
        <f t="shared" si="2"/>
        <v>2.3488918998255093</v>
      </c>
      <c r="F171" s="18"/>
    </row>
    <row r="172" spans="1:6" x14ac:dyDescent="0.25">
      <c r="A172" s="13"/>
      <c r="B172" s="14">
        <v>348.53</v>
      </c>
      <c r="C172" s="15" t="s">
        <v>224</v>
      </c>
      <c r="D172" s="16">
        <v>71016488</v>
      </c>
      <c r="E172" s="17">
        <f t="shared" si="2"/>
        <v>4.1634617701497154</v>
      </c>
      <c r="F172" s="18"/>
    </row>
    <row r="173" spans="1:6" x14ac:dyDescent="0.25">
      <c r="A173" s="13"/>
      <c r="B173" s="14">
        <v>348.61</v>
      </c>
      <c r="C173" s="15" t="s">
        <v>156</v>
      </c>
      <c r="D173" s="16">
        <v>202622</v>
      </c>
      <c r="E173" s="17">
        <f t="shared" si="2"/>
        <v>1.1879057589996222E-2</v>
      </c>
      <c r="F173" s="18"/>
    </row>
    <row r="174" spans="1:6" x14ac:dyDescent="0.25">
      <c r="A174" s="13"/>
      <c r="B174" s="14">
        <v>348.62</v>
      </c>
      <c r="C174" s="15" t="s">
        <v>157</v>
      </c>
      <c r="D174" s="16">
        <v>142911</v>
      </c>
      <c r="E174" s="17">
        <f t="shared" si="2"/>
        <v>8.3783991829315188E-3</v>
      </c>
      <c r="F174" s="18"/>
    </row>
    <row r="175" spans="1:6" x14ac:dyDescent="0.25">
      <c r="A175" s="13"/>
      <c r="B175" s="14">
        <v>348.63</v>
      </c>
      <c r="C175" s="15" t="s">
        <v>158</v>
      </c>
      <c r="D175" s="16">
        <v>4658</v>
      </c>
      <c r="E175" s="17">
        <f t="shared" si="2"/>
        <v>2.7308313141812045E-4</v>
      </c>
      <c r="F175" s="18"/>
    </row>
    <row r="176" spans="1:6" x14ac:dyDescent="0.25">
      <c r="A176" s="13"/>
      <c r="B176" s="14">
        <v>348.65</v>
      </c>
      <c r="C176" s="15" t="s">
        <v>243</v>
      </c>
      <c r="D176" s="16">
        <v>930434</v>
      </c>
      <c r="E176" s="17">
        <f t="shared" si="2"/>
        <v>5.4548267560731535E-2</v>
      </c>
      <c r="F176" s="18"/>
    </row>
    <row r="177" spans="1:6" x14ac:dyDescent="0.25">
      <c r="A177" s="13"/>
      <c r="B177" s="14">
        <v>348.66</v>
      </c>
      <c r="C177" s="15" t="s">
        <v>244</v>
      </c>
      <c r="D177" s="16">
        <v>46852</v>
      </c>
      <c r="E177" s="17">
        <f t="shared" si="2"/>
        <v>2.7467777744099998E-3</v>
      </c>
      <c r="F177" s="18"/>
    </row>
    <row r="178" spans="1:6" x14ac:dyDescent="0.25">
      <c r="A178" s="13"/>
      <c r="B178" s="14">
        <v>348.67</v>
      </c>
      <c r="C178" s="15" t="s">
        <v>245</v>
      </c>
      <c r="D178" s="16">
        <v>424600</v>
      </c>
      <c r="E178" s="17">
        <f t="shared" si="2"/>
        <v>2.4892893430685691E-2</v>
      </c>
      <c r="F178" s="18"/>
    </row>
    <row r="179" spans="1:6" x14ac:dyDescent="0.25">
      <c r="A179" s="13"/>
      <c r="B179" s="14">
        <v>348.68</v>
      </c>
      <c r="C179" s="15" t="s">
        <v>158</v>
      </c>
      <c r="D179" s="16">
        <v>9541659</v>
      </c>
      <c r="E179" s="17">
        <f t="shared" si="2"/>
        <v>0.55939590353024726</v>
      </c>
      <c r="F179" s="18"/>
    </row>
    <row r="180" spans="1:6" x14ac:dyDescent="0.25">
      <c r="A180" s="13"/>
      <c r="B180" s="14">
        <v>348.69</v>
      </c>
      <c r="C180" s="15" t="s">
        <v>257</v>
      </c>
      <c r="D180" s="16">
        <v>52193</v>
      </c>
      <c r="E180" s="17">
        <f t="shared" si="2"/>
        <v>3.0599029364761616E-3</v>
      </c>
      <c r="F180" s="18"/>
    </row>
    <row r="181" spans="1:6" x14ac:dyDescent="0.25">
      <c r="A181" s="13"/>
      <c r="B181" s="14">
        <v>348.71</v>
      </c>
      <c r="C181" s="15" t="s">
        <v>159</v>
      </c>
      <c r="D181" s="16">
        <v>14710970</v>
      </c>
      <c r="E181" s="17">
        <f t="shared" si="2"/>
        <v>0.86245550747059418</v>
      </c>
      <c r="F181" s="18"/>
    </row>
    <row r="182" spans="1:6" x14ac:dyDescent="0.25">
      <c r="A182" s="13"/>
      <c r="B182" s="14">
        <v>348.72</v>
      </c>
      <c r="C182" s="15" t="s">
        <v>160</v>
      </c>
      <c r="D182" s="16">
        <v>2589071</v>
      </c>
      <c r="E182" s="17">
        <f t="shared" si="2"/>
        <v>0.15178866812877728</v>
      </c>
      <c r="F182" s="18"/>
    </row>
    <row r="183" spans="1:6" x14ac:dyDescent="0.25">
      <c r="A183" s="13"/>
      <c r="B183" s="14">
        <v>348.73</v>
      </c>
      <c r="C183" s="15" t="s">
        <v>161</v>
      </c>
      <c r="D183" s="16">
        <v>24690</v>
      </c>
      <c r="E183" s="17">
        <f t="shared" si="2"/>
        <v>1.4474930259152842E-3</v>
      </c>
      <c r="F183" s="18"/>
    </row>
    <row r="184" spans="1:6" x14ac:dyDescent="0.25">
      <c r="A184" s="13"/>
      <c r="B184" s="14">
        <v>348.82</v>
      </c>
      <c r="C184" s="15" t="s">
        <v>162</v>
      </c>
      <c r="D184" s="16">
        <v>347009</v>
      </c>
      <c r="E184" s="17">
        <f t="shared" si="2"/>
        <v>2.0343989770345763E-2</v>
      </c>
      <c r="F184" s="18"/>
    </row>
    <row r="185" spans="1:6" x14ac:dyDescent="0.25">
      <c r="A185" s="13"/>
      <c r="B185" s="14">
        <v>348.85</v>
      </c>
      <c r="C185" s="15" t="s">
        <v>163</v>
      </c>
      <c r="D185" s="16">
        <v>55055</v>
      </c>
      <c r="E185" s="17">
        <f t="shared" si="2"/>
        <v>3.2276925290306187E-3</v>
      </c>
      <c r="F185" s="18"/>
    </row>
    <row r="186" spans="1:6" x14ac:dyDescent="0.25">
      <c r="A186" s="13"/>
      <c r="B186" s="14">
        <v>348.87</v>
      </c>
      <c r="C186" s="15" t="s">
        <v>164</v>
      </c>
      <c r="D186" s="16">
        <v>1343</v>
      </c>
      <c r="E186" s="17">
        <f t="shared" si="2"/>
        <v>7.8735647379677071E-5</v>
      </c>
      <c r="F186" s="18"/>
    </row>
    <row r="187" spans="1:6" x14ac:dyDescent="0.25">
      <c r="A187" s="13"/>
      <c r="B187" s="14">
        <v>348.88</v>
      </c>
      <c r="C187" s="15" t="s">
        <v>165</v>
      </c>
      <c r="D187" s="16">
        <v>733812</v>
      </c>
      <c r="E187" s="17">
        <f t="shared" si="2"/>
        <v>4.3020970122841097E-2</v>
      </c>
      <c r="F187" s="18"/>
    </row>
    <row r="188" spans="1:6" x14ac:dyDescent="0.25">
      <c r="A188" s="13"/>
      <c r="B188" s="14">
        <v>348.89</v>
      </c>
      <c r="C188" s="15" t="s">
        <v>221</v>
      </c>
      <c r="D188" s="16">
        <v>260952</v>
      </c>
      <c r="E188" s="17">
        <f t="shared" si="2"/>
        <v>1.5298752535384579E-2</v>
      </c>
      <c r="F188" s="18"/>
    </row>
    <row r="189" spans="1:6" x14ac:dyDescent="0.25">
      <c r="A189" s="13"/>
      <c r="B189" s="14">
        <v>348.92099999999999</v>
      </c>
      <c r="C189" s="15" t="s">
        <v>166</v>
      </c>
      <c r="D189" s="16">
        <v>1076338</v>
      </c>
      <c r="E189" s="17">
        <f t="shared" si="2"/>
        <v>6.3102136432871825E-2</v>
      </c>
      <c r="F189" s="18"/>
    </row>
    <row r="190" spans="1:6" x14ac:dyDescent="0.25">
      <c r="A190" s="13"/>
      <c r="B190" s="14">
        <v>348.92200000000003</v>
      </c>
      <c r="C190" s="15" t="s">
        <v>167</v>
      </c>
      <c r="D190" s="16">
        <v>987021</v>
      </c>
      <c r="E190" s="17">
        <f t="shared" si="2"/>
        <v>5.7865776181933164E-2</v>
      </c>
      <c r="F190" s="18"/>
    </row>
    <row r="191" spans="1:6" x14ac:dyDescent="0.25">
      <c r="A191" s="13"/>
      <c r="B191" s="14">
        <v>348.923</v>
      </c>
      <c r="C191" s="15" t="s">
        <v>168</v>
      </c>
      <c r="D191" s="16">
        <v>1286194</v>
      </c>
      <c r="E191" s="17">
        <f t="shared" si="2"/>
        <v>7.5405299512923574E-2</v>
      </c>
      <c r="F191" s="18"/>
    </row>
    <row r="192" spans="1:6" x14ac:dyDescent="0.25">
      <c r="A192" s="13"/>
      <c r="B192" s="14">
        <v>348.92399999999998</v>
      </c>
      <c r="C192" s="15" t="s">
        <v>169</v>
      </c>
      <c r="D192" s="16">
        <v>851190</v>
      </c>
      <c r="E192" s="17">
        <f t="shared" si="2"/>
        <v>4.9902453978486465E-2</v>
      </c>
      <c r="F192" s="18"/>
    </row>
    <row r="193" spans="1:6" x14ac:dyDescent="0.25">
      <c r="A193" s="13"/>
      <c r="B193" s="14">
        <v>348.93</v>
      </c>
      <c r="C193" s="15" t="s">
        <v>170</v>
      </c>
      <c r="D193" s="16">
        <v>15434897</v>
      </c>
      <c r="E193" s="17">
        <f t="shared" si="2"/>
        <v>0.90489695274284099</v>
      </c>
      <c r="F193" s="18"/>
    </row>
    <row r="194" spans="1:6" x14ac:dyDescent="0.25">
      <c r="A194" s="13"/>
      <c r="B194" s="14">
        <v>349</v>
      </c>
      <c r="C194" s="15" t="s">
        <v>171</v>
      </c>
      <c r="D194" s="16">
        <v>138695277</v>
      </c>
      <c r="E194" s="17">
        <f t="shared" si="2"/>
        <v>8.1312452889788798</v>
      </c>
      <c r="F194" s="18"/>
    </row>
    <row r="195" spans="1:6" ht="15.75" x14ac:dyDescent="0.25">
      <c r="A195" s="19" t="s">
        <v>172</v>
      </c>
      <c r="B195" s="20"/>
      <c r="C195" s="21"/>
      <c r="D195" s="22">
        <f>SUM(D196:D206)</f>
        <v>184826706</v>
      </c>
      <c r="E195" s="23">
        <f t="shared" si="2"/>
        <v>10.835778369295044</v>
      </c>
      <c r="F195" s="24"/>
    </row>
    <row r="196" spans="1:6" x14ac:dyDescent="0.25">
      <c r="A196" s="13"/>
      <c r="B196" s="14">
        <v>351</v>
      </c>
      <c r="C196" s="15" t="s">
        <v>246</v>
      </c>
      <c r="D196" s="16">
        <v>50192161</v>
      </c>
      <c r="E196" s="17">
        <f t="shared" ref="E196:E259" si="3">(D196/E$258)</f>
        <v>2.942600364646299</v>
      </c>
      <c r="F196" s="18"/>
    </row>
    <row r="197" spans="1:6" x14ac:dyDescent="0.25">
      <c r="A197" s="13"/>
      <c r="B197" s="14">
        <v>351.1</v>
      </c>
      <c r="C197" s="15" t="s">
        <v>173</v>
      </c>
      <c r="D197" s="16">
        <v>12799550</v>
      </c>
      <c r="E197" s="17">
        <f t="shared" si="3"/>
        <v>0.75039527581425591</v>
      </c>
      <c r="F197" s="18"/>
    </row>
    <row r="198" spans="1:6" x14ac:dyDescent="0.25">
      <c r="A198" s="13"/>
      <c r="B198" s="14">
        <v>351.2</v>
      </c>
      <c r="C198" s="15" t="s">
        <v>174</v>
      </c>
      <c r="D198" s="16">
        <v>2697454</v>
      </c>
      <c r="E198" s="17">
        <f t="shared" si="3"/>
        <v>0.15814280488972407</v>
      </c>
      <c r="F198" s="18"/>
    </row>
    <row r="199" spans="1:6" x14ac:dyDescent="0.25">
      <c r="A199" s="13"/>
      <c r="B199" s="14">
        <v>351.3</v>
      </c>
      <c r="C199" s="15" t="s">
        <v>175</v>
      </c>
      <c r="D199" s="16">
        <v>3137330</v>
      </c>
      <c r="E199" s="17">
        <f t="shared" si="3"/>
        <v>0.18393127966767109</v>
      </c>
      <c r="F199" s="18"/>
    </row>
    <row r="200" spans="1:6" x14ac:dyDescent="0.25">
      <c r="A200" s="13"/>
      <c r="B200" s="14">
        <v>351.4</v>
      </c>
      <c r="C200" s="15" t="s">
        <v>176</v>
      </c>
      <c r="D200" s="16">
        <v>2166948</v>
      </c>
      <c r="E200" s="17">
        <f t="shared" si="3"/>
        <v>0.12704099301421926</v>
      </c>
      <c r="F200" s="18"/>
    </row>
    <row r="201" spans="1:6" x14ac:dyDescent="0.25">
      <c r="A201" s="13"/>
      <c r="B201" s="14">
        <v>351.5</v>
      </c>
      <c r="C201" s="15" t="s">
        <v>177</v>
      </c>
      <c r="D201" s="16">
        <v>21734470</v>
      </c>
      <c r="E201" s="17">
        <f t="shared" si="3"/>
        <v>1.2742200788564184</v>
      </c>
      <c r="F201" s="18"/>
    </row>
    <row r="202" spans="1:6" x14ac:dyDescent="0.25">
      <c r="A202" s="13"/>
      <c r="B202" s="14">
        <v>351.6</v>
      </c>
      <c r="C202" s="15" t="s">
        <v>178</v>
      </c>
      <c r="D202" s="16">
        <v>200350</v>
      </c>
      <c r="E202" s="17">
        <f t="shared" si="3"/>
        <v>1.1745857745732167E-2</v>
      </c>
      <c r="F202" s="18"/>
    </row>
    <row r="203" spans="1:6" x14ac:dyDescent="0.25">
      <c r="A203" s="13"/>
      <c r="B203" s="14">
        <v>352</v>
      </c>
      <c r="C203" s="15" t="s">
        <v>179</v>
      </c>
      <c r="D203" s="16">
        <v>6461042</v>
      </c>
      <c r="E203" s="17">
        <f t="shared" si="3"/>
        <v>0.37878951944697209</v>
      </c>
      <c r="F203" s="18"/>
    </row>
    <row r="204" spans="1:6" x14ac:dyDescent="0.25">
      <c r="A204" s="13"/>
      <c r="B204" s="14">
        <v>353</v>
      </c>
      <c r="C204" s="15" t="s">
        <v>180</v>
      </c>
      <c r="D204" s="16">
        <v>1738783</v>
      </c>
      <c r="E204" s="17">
        <f t="shared" si="3"/>
        <v>0.10193909542649071</v>
      </c>
      <c r="F204" s="18"/>
    </row>
    <row r="205" spans="1:6" x14ac:dyDescent="0.25">
      <c r="A205" s="13"/>
      <c r="B205" s="14">
        <v>354</v>
      </c>
      <c r="C205" s="15" t="s">
        <v>181</v>
      </c>
      <c r="D205" s="16">
        <v>15688693</v>
      </c>
      <c r="E205" s="17">
        <f t="shared" si="3"/>
        <v>0.91977617267014744</v>
      </c>
      <c r="F205" s="18"/>
    </row>
    <row r="206" spans="1:6" x14ac:dyDescent="0.25">
      <c r="A206" s="13"/>
      <c r="B206" s="14">
        <v>359</v>
      </c>
      <c r="C206" s="15" t="s">
        <v>182</v>
      </c>
      <c r="D206" s="16">
        <v>68009925</v>
      </c>
      <c r="E206" s="17">
        <f t="shared" si="3"/>
        <v>3.9871969271171137</v>
      </c>
      <c r="F206" s="18"/>
    </row>
    <row r="207" spans="1:6" ht="15.75" x14ac:dyDescent="0.25">
      <c r="A207" s="19" t="s">
        <v>183</v>
      </c>
      <c r="B207" s="20"/>
      <c r="C207" s="21"/>
      <c r="D207" s="22">
        <f>SUM(D208:D231)</f>
        <v>2542348663</v>
      </c>
      <c r="E207" s="23">
        <f t="shared" si="3"/>
        <v>149.04949206713437</v>
      </c>
      <c r="F207" s="24"/>
    </row>
    <row r="208" spans="1:6" x14ac:dyDescent="0.25">
      <c r="A208" s="13"/>
      <c r="B208" s="14">
        <v>361</v>
      </c>
      <c r="C208" s="15" t="s">
        <v>247</v>
      </c>
      <c r="D208" s="16">
        <v>46808817</v>
      </c>
      <c r="E208" s="17">
        <f t="shared" si="3"/>
        <v>2.7442460979686025</v>
      </c>
      <c r="F208" s="18"/>
    </row>
    <row r="209" spans="1:6" x14ac:dyDescent="0.25">
      <c r="A209" s="13"/>
      <c r="B209" s="14">
        <v>361.1</v>
      </c>
      <c r="C209" s="15" t="s">
        <v>184</v>
      </c>
      <c r="D209" s="16">
        <v>452787311</v>
      </c>
      <c r="E209" s="17">
        <f t="shared" si="3"/>
        <v>26.545422231487844</v>
      </c>
      <c r="F209" s="18"/>
    </row>
    <row r="210" spans="1:6" x14ac:dyDescent="0.25">
      <c r="A210" s="13"/>
      <c r="B210" s="14">
        <v>361.2</v>
      </c>
      <c r="C210" s="15" t="s">
        <v>185</v>
      </c>
      <c r="D210" s="16">
        <v>674858</v>
      </c>
      <c r="E210" s="17">
        <f t="shared" si="3"/>
        <v>3.9564692121633736E-2</v>
      </c>
      <c r="F210" s="18"/>
    </row>
    <row r="211" spans="1:6" x14ac:dyDescent="0.25">
      <c r="A211" s="13"/>
      <c r="B211" s="14">
        <v>361.3</v>
      </c>
      <c r="C211" s="15" t="s">
        <v>186</v>
      </c>
      <c r="D211" s="16">
        <v>-22954339</v>
      </c>
      <c r="E211" s="17">
        <f t="shared" si="3"/>
        <v>-1.3457369630212725</v>
      </c>
      <c r="F211" s="18"/>
    </row>
    <row r="212" spans="1:6" x14ac:dyDescent="0.25">
      <c r="A212" s="13"/>
      <c r="B212" s="14">
        <v>361.4</v>
      </c>
      <c r="C212" s="15" t="s">
        <v>187</v>
      </c>
      <c r="D212" s="16">
        <v>-74218</v>
      </c>
      <c r="E212" s="17">
        <f t="shared" si="3"/>
        <v>-4.3511558281644621E-3</v>
      </c>
      <c r="F212" s="18"/>
    </row>
    <row r="213" spans="1:6" x14ac:dyDescent="0.25">
      <c r="A213" s="13"/>
      <c r="B213" s="14">
        <v>362</v>
      </c>
      <c r="C213" s="15" t="s">
        <v>188</v>
      </c>
      <c r="D213" s="16">
        <v>74315661</v>
      </c>
      <c r="E213" s="17">
        <f t="shared" si="3"/>
        <v>4.3568813695335962</v>
      </c>
      <c r="F213" s="18"/>
    </row>
    <row r="214" spans="1:6" x14ac:dyDescent="0.25">
      <c r="A214" s="13"/>
      <c r="B214" s="14">
        <v>363.1</v>
      </c>
      <c r="C214" s="15" t="s">
        <v>239</v>
      </c>
      <c r="D214" s="16">
        <v>174441326</v>
      </c>
      <c r="E214" s="17">
        <f t="shared" si="3"/>
        <v>10.22691789454899</v>
      </c>
      <c r="F214" s="18"/>
    </row>
    <row r="215" spans="1:6" x14ac:dyDescent="0.25">
      <c r="A215" s="13"/>
      <c r="B215" s="14">
        <v>363.11</v>
      </c>
      <c r="C215" s="15" t="s">
        <v>27</v>
      </c>
      <c r="D215" s="16">
        <v>73184811</v>
      </c>
      <c r="E215" s="17">
        <f t="shared" si="3"/>
        <v>4.2905833748654594</v>
      </c>
      <c r="F215" s="18"/>
    </row>
    <row r="216" spans="1:6" x14ac:dyDescent="0.25">
      <c r="A216" s="13"/>
      <c r="B216" s="14">
        <v>363.12</v>
      </c>
      <c r="C216" s="15" t="s">
        <v>225</v>
      </c>
      <c r="D216" s="16">
        <v>75633046</v>
      </c>
      <c r="E216" s="17">
        <f t="shared" si="3"/>
        <v>4.434115294197241</v>
      </c>
      <c r="F216" s="18"/>
    </row>
    <row r="217" spans="1:6" x14ac:dyDescent="0.25">
      <c r="A217" s="13"/>
      <c r="B217" s="14">
        <v>363.22</v>
      </c>
      <c r="C217" s="15" t="s">
        <v>226</v>
      </c>
      <c r="D217" s="16">
        <v>33825253</v>
      </c>
      <c r="E217" s="17">
        <f t="shared" si="3"/>
        <v>1.9830626900494146</v>
      </c>
      <c r="F217" s="18"/>
    </row>
    <row r="218" spans="1:6" x14ac:dyDescent="0.25">
      <c r="A218" s="13"/>
      <c r="B218" s="14">
        <v>363.23</v>
      </c>
      <c r="C218" s="15" t="s">
        <v>227</v>
      </c>
      <c r="D218" s="16">
        <v>140381472</v>
      </c>
      <c r="E218" s="17">
        <f t="shared" si="3"/>
        <v>8.2301013239255472</v>
      </c>
      <c r="F218" s="18"/>
    </row>
    <row r="219" spans="1:6" x14ac:dyDescent="0.25">
      <c r="A219" s="13"/>
      <c r="B219" s="14">
        <v>363.24</v>
      </c>
      <c r="C219" s="15" t="s">
        <v>228</v>
      </c>
      <c r="D219" s="16">
        <v>441671638</v>
      </c>
      <c r="E219" s="17">
        <f t="shared" si="3"/>
        <v>25.893747093948161</v>
      </c>
      <c r="F219" s="18"/>
    </row>
    <row r="220" spans="1:6" x14ac:dyDescent="0.25">
      <c r="A220" s="13"/>
      <c r="B220" s="14">
        <v>363.25</v>
      </c>
      <c r="C220" s="15" t="s">
        <v>229</v>
      </c>
      <c r="D220" s="16">
        <v>3778383</v>
      </c>
      <c r="E220" s="17">
        <f t="shared" si="3"/>
        <v>0.22151409646564885</v>
      </c>
      <c r="F220" s="18"/>
    </row>
    <row r="221" spans="1:6" x14ac:dyDescent="0.25">
      <c r="A221" s="13"/>
      <c r="B221" s="14">
        <v>363.26</v>
      </c>
      <c r="C221" s="15" t="s">
        <v>230</v>
      </c>
      <c r="D221" s="16">
        <v>59731893</v>
      </c>
      <c r="E221" s="17">
        <f t="shared" si="3"/>
        <v>3.5018832945410283</v>
      </c>
      <c r="F221" s="18"/>
    </row>
    <row r="222" spans="1:6" x14ac:dyDescent="0.25">
      <c r="A222" s="13"/>
      <c r="B222" s="14">
        <v>363.27</v>
      </c>
      <c r="C222" s="15" t="s">
        <v>231</v>
      </c>
      <c r="D222" s="16">
        <v>69951323</v>
      </c>
      <c r="E222" s="17">
        <f t="shared" si="3"/>
        <v>4.1010146697467569</v>
      </c>
      <c r="F222" s="18"/>
    </row>
    <row r="223" spans="1:6" x14ac:dyDescent="0.25">
      <c r="A223" s="13"/>
      <c r="B223" s="14">
        <v>363.29</v>
      </c>
      <c r="C223" s="15" t="s">
        <v>232</v>
      </c>
      <c r="D223" s="16">
        <v>63392947</v>
      </c>
      <c r="E223" s="17">
        <f t="shared" si="3"/>
        <v>3.7165187798589407</v>
      </c>
      <c r="F223" s="18"/>
    </row>
    <row r="224" spans="1:6" x14ac:dyDescent="0.25">
      <c r="A224" s="13"/>
      <c r="B224" s="14">
        <v>364</v>
      </c>
      <c r="C224" s="15" t="s">
        <v>189</v>
      </c>
      <c r="D224" s="16">
        <v>43281475</v>
      </c>
      <c r="E224" s="17">
        <f t="shared" si="3"/>
        <v>2.5374497048937519</v>
      </c>
      <c r="F224" s="18"/>
    </row>
    <row r="225" spans="1:6" x14ac:dyDescent="0.25">
      <c r="A225" s="13"/>
      <c r="B225" s="14">
        <v>365</v>
      </c>
      <c r="C225" s="15" t="s">
        <v>190</v>
      </c>
      <c r="D225" s="16">
        <v>9790697</v>
      </c>
      <c r="E225" s="17">
        <f t="shared" si="3"/>
        <v>0.57399617765693378</v>
      </c>
      <c r="F225" s="18"/>
    </row>
    <row r="226" spans="1:6" x14ac:dyDescent="0.25">
      <c r="A226" s="13"/>
      <c r="B226" s="14">
        <v>366</v>
      </c>
      <c r="C226" s="15" t="s">
        <v>191</v>
      </c>
      <c r="D226" s="16">
        <v>136236949</v>
      </c>
      <c r="E226" s="17">
        <f t="shared" si="3"/>
        <v>7.9871216504445632</v>
      </c>
      <c r="F226" s="18"/>
    </row>
    <row r="227" spans="1:6" x14ac:dyDescent="0.25">
      <c r="A227" s="13"/>
      <c r="B227" s="14">
        <v>367</v>
      </c>
      <c r="C227" s="15" t="s">
        <v>248</v>
      </c>
      <c r="D227" s="16">
        <v>948758</v>
      </c>
      <c r="E227" s="17">
        <f t="shared" si="3"/>
        <v>5.562254306526259E-2</v>
      </c>
      <c r="F227" s="18"/>
    </row>
    <row r="228" spans="1:6" x14ac:dyDescent="0.25">
      <c r="A228" s="13"/>
      <c r="B228" s="14">
        <v>368</v>
      </c>
      <c r="C228" s="15" t="s">
        <v>192</v>
      </c>
      <c r="D228" s="16">
        <v>25357904</v>
      </c>
      <c r="E228" s="17">
        <f t="shared" si="3"/>
        <v>1.4866500280206274</v>
      </c>
      <c r="F228" s="18"/>
    </row>
    <row r="229" spans="1:6" x14ac:dyDescent="0.25">
      <c r="A229" s="13"/>
      <c r="B229" s="14">
        <v>369</v>
      </c>
      <c r="C229" s="15" t="s">
        <v>249</v>
      </c>
      <c r="D229" s="16">
        <v>102965219</v>
      </c>
      <c r="E229" s="17">
        <f t="shared" si="3"/>
        <v>6.0365101828408232</v>
      </c>
      <c r="F229" s="18"/>
    </row>
    <row r="230" spans="1:6" x14ac:dyDescent="0.25">
      <c r="A230" s="13"/>
      <c r="B230" s="14">
        <v>369.3</v>
      </c>
      <c r="C230" s="15" t="s">
        <v>193</v>
      </c>
      <c r="D230" s="16">
        <v>25108677</v>
      </c>
      <c r="E230" s="17">
        <f t="shared" si="3"/>
        <v>1.4720386734491495</v>
      </c>
      <c r="F230" s="18"/>
    </row>
    <row r="231" spans="1:6" x14ac:dyDescent="0.25">
      <c r="A231" s="13"/>
      <c r="B231" s="14">
        <v>369.9</v>
      </c>
      <c r="C231" s="15" t="s">
        <v>194</v>
      </c>
      <c r="D231" s="16">
        <v>511108802</v>
      </c>
      <c r="E231" s="17">
        <f t="shared" si="3"/>
        <v>29.964618322353825</v>
      </c>
      <c r="F231" s="18"/>
    </row>
    <row r="232" spans="1:6" ht="15.75" x14ac:dyDescent="0.25">
      <c r="A232" s="19" t="s">
        <v>195</v>
      </c>
      <c r="B232" s="20"/>
      <c r="C232" s="21"/>
      <c r="D232" s="22">
        <f>SUM(D233:D255)</f>
        <v>9400280343</v>
      </c>
      <c r="E232" s="23">
        <f t="shared" si="3"/>
        <v>551.10734054844215</v>
      </c>
      <c r="F232" s="18"/>
    </row>
    <row r="233" spans="1:6" x14ac:dyDescent="0.25">
      <c r="A233" s="13"/>
      <c r="B233" s="14">
        <v>381</v>
      </c>
      <c r="C233" s="15" t="s">
        <v>196</v>
      </c>
      <c r="D233" s="16">
        <v>5798795077</v>
      </c>
      <c r="E233" s="17">
        <f t="shared" si="3"/>
        <v>339.96417305262793</v>
      </c>
      <c r="F233" s="18"/>
    </row>
    <row r="234" spans="1:6" x14ac:dyDescent="0.25">
      <c r="A234" s="13"/>
      <c r="B234" s="14">
        <v>382</v>
      </c>
      <c r="C234" s="15" t="s">
        <v>250</v>
      </c>
      <c r="D234" s="16">
        <v>7072666</v>
      </c>
      <c r="E234" s="17">
        <f t="shared" si="3"/>
        <v>0.41464701132556298</v>
      </c>
      <c r="F234" s="18"/>
    </row>
    <row r="235" spans="1:6" x14ac:dyDescent="0.25">
      <c r="A235" s="13"/>
      <c r="B235" s="14">
        <v>383</v>
      </c>
      <c r="C235" s="15" t="s">
        <v>197</v>
      </c>
      <c r="D235" s="16">
        <v>23578186</v>
      </c>
      <c r="E235" s="17">
        <f t="shared" si="3"/>
        <v>1.382311048956395</v>
      </c>
      <c r="F235" s="18"/>
    </row>
    <row r="236" spans="1:6" x14ac:dyDescent="0.25">
      <c r="A236" s="13"/>
      <c r="B236" s="14">
        <v>384</v>
      </c>
      <c r="C236" s="15" t="s">
        <v>198</v>
      </c>
      <c r="D236" s="16">
        <v>2278169452</v>
      </c>
      <c r="E236" s="17">
        <f t="shared" si="3"/>
        <v>133.56153882637688</v>
      </c>
      <c r="F236" s="18"/>
    </row>
    <row r="237" spans="1:6" x14ac:dyDescent="0.25">
      <c r="A237" s="13"/>
      <c r="B237" s="14">
        <v>385</v>
      </c>
      <c r="C237" s="15" t="s">
        <v>199</v>
      </c>
      <c r="D237" s="16">
        <v>83327134</v>
      </c>
      <c r="E237" s="17">
        <f t="shared" si="3"/>
        <v>4.8851942217297841</v>
      </c>
      <c r="F237" s="18"/>
    </row>
    <row r="238" spans="1:6" x14ac:dyDescent="0.25">
      <c r="A238" s="13"/>
      <c r="B238" s="14">
        <v>386.1</v>
      </c>
      <c r="C238" s="15" t="s">
        <v>215</v>
      </c>
      <c r="D238" s="16">
        <v>16019401</v>
      </c>
      <c r="E238" s="17">
        <f t="shared" si="3"/>
        <v>0.93916448873391378</v>
      </c>
      <c r="F238" s="18"/>
    </row>
    <row r="239" spans="1:6" x14ac:dyDescent="0.25">
      <c r="A239" s="13"/>
      <c r="B239" s="14">
        <v>386.2</v>
      </c>
      <c r="C239" s="15" t="s">
        <v>216</v>
      </c>
      <c r="D239" s="16">
        <v>45495684</v>
      </c>
      <c r="E239" s="17">
        <f t="shared" si="3"/>
        <v>2.6672614539994162</v>
      </c>
      <c r="F239" s="18"/>
    </row>
    <row r="240" spans="1:6" x14ac:dyDescent="0.25">
      <c r="A240" s="13"/>
      <c r="B240" s="14">
        <v>386.4</v>
      </c>
      <c r="C240" s="15" t="s">
        <v>217</v>
      </c>
      <c r="D240" s="16">
        <v>296321642</v>
      </c>
      <c r="E240" s="17">
        <f t="shared" si="3"/>
        <v>17.372357643692411</v>
      </c>
      <c r="F240" s="18"/>
    </row>
    <row r="241" spans="1:18" x14ac:dyDescent="0.25">
      <c r="A241" s="13"/>
      <c r="B241" s="14">
        <v>386.6</v>
      </c>
      <c r="C241" s="15" t="s">
        <v>218</v>
      </c>
      <c r="D241" s="16">
        <v>15412005</v>
      </c>
      <c r="E241" s="17">
        <f t="shared" si="3"/>
        <v>0.90355487050917338</v>
      </c>
      <c r="F241" s="18"/>
    </row>
    <row r="242" spans="1:18" x14ac:dyDescent="0.25">
      <c r="A242" s="13"/>
      <c r="B242" s="14">
        <v>386.7</v>
      </c>
      <c r="C242" s="15" t="s">
        <v>219</v>
      </c>
      <c r="D242" s="16">
        <v>45055462</v>
      </c>
      <c r="E242" s="17">
        <f t="shared" si="3"/>
        <v>2.641452694386031</v>
      </c>
      <c r="F242" s="18"/>
    </row>
    <row r="243" spans="1:18" x14ac:dyDescent="0.25">
      <c r="A243" s="13"/>
      <c r="B243" s="14">
        <v>386.8</v>
      </c>
      <c r="C243" s="15" t="s">
        <v>220</v>
      </c>
      <c r="D243" s="16">
        <v>9510022</v>
      </c>
      <c r="E243" s="17">
        <f t="shared" si="3"/>
        <v>0.55754113087488555</v>
      </c>
      <c r="F243" s="18"/>
    </row>
    <row r="244" spans="1:18" x14ac:dyDescent="0.25">
      <c r="A244" s="13"/>
      <c r="B244" s="14">
        <v>387.2</v>
      </c>
      <c r="C244" s="15" t="s">
        <v>251</v>
      </c>
      <c r="D244" s="16">
        <v>2373678</v>
      </c>
      <c r="E244" s="17">
        <f t="shared" si="3"/>
        <v>0.13916088905502391</v>
      </c>
      <c r="F244" s="18"/>
    </row>
    <row r="245" spans="1:18" x14ac:dyDescent="0.25">
      <c r="A245" s="13"/>
      <c r="B245" s="14">
        <v>388.2</v>
      </c>
      <c r="C245" s="15" t="s">
        <v>258</v>
      </c>
      <c r="D245" s="16">
        <v>-382891</v>
      </c>
      <c r="E245" s="17">
        <f t="shared" ref="E245:E256" si="4">(D245/E$258)</f>
        <v>-2.2447632733322363E-2</v>
      </c>
      <c r="F245" s="18"/>
    </row>
    <row r="246" spans="1:18" x14ac:dyDescent="0.25">
      <c r="A246" s="13"/>
      <c r="B246" s="14">
        <v>389.1</v>
      </c>
      <c r="C246" s="15" t="s">
        <v>200</v>
      </c>
      <c r="D246" s="16">
        <v>108771230</v>
      </c>
      <c r="E246" s="17">
        <f t="shared" si="4"/>
        <v>6.3768974015887947</v>
      </c>
      <c r="F246" s="18"/>
    </row>
    <row r="247" spans="1:18" x14ac:dyDescent="0.25">
      <c r="A247" s="13"/>
      <c r="B247" s="14">
        <v>389.2</v>
      </c>
      <c r="C247" s="15" t="s">
        <v>201</v>
      </c>
      <c r="D247" s="16">
        <v>4929469</v>
      </c>
      <c r="E247" s="17">
        <f t="shared" si="4"/>
        <v>0.28899846087345449</v>
      </c>
      <c r="F247" s="18"/>
    </row>
    <row r="248" spans="1:18" x14ac:dyDescent="0.25">
      <c r="A248" s="13"/>
      <c r="B248" s="14">
        <v>389.3</v>
      </c>
      <c r="C248" s="15" t="s">
        <v>202</v>
      </c>
      <c r="D248" s="16">
        <v>3175025</v>
      </c>
      <c r="E248" s="17">
        <f t="shared" si="4"/>
        <v>0.18614121282327564</v>
      </c>
      <c r="F248" s="18"/>
    </row>
    <row r="249" spans="1:18" x14ac:dyDescent="0.25">
      <c r="A249" s="13"/>
      <c r="B249" s="14">
        <v>389.4</v>
      </c>
      <c r="C249" s="15" t="s">
        <v>203</v>
      </c>
      <c r="D249" s="16">
        <v>107205995</v>
      </c>
      <c r="E249" s="17">
        <f t="shared" si="4"/>
        <v>6.28513285130858</v>
      </c>
      <c r="F249" s="18"/>
    </row>
    <row r="250" spans="1:18" x14ac:dyDescent="0.25">
      <c r="A250" s="13"/>
      <c r="B250" s="14">
        <v>389.5</v>
      </c>
      <c r="C250" s="15" t="s">
        <v>204</v>
      </c>
      <c r="D250" s="16">
        <v>57899832</v>
      </c>
      <c r="E250" s="17">
        <f t="shared" si="4"/>
        <v>3.394475618536517</v>
      </c>
      <c r="F250" s="18"/>
    </row>
    <row r="251" spans="1:18" x14ac:dyDescent="0.25">
      <c r="A251" s="13"/>
      <c r="B251" s="14">
        <v>389.6</v>
      </c>
      <c r="C251" s="15" t="s">
        <v>205</v>
      </c>
      <c r="D251" s="16">
        <v>38955319</v>
      </c>
      <c r="E251" s="17">
        <f t="shared" si="4"/>
        <v>2.2838214894615296</v>
      </c>
      <c r="F251" s="18"/>
    </row>
    <row r="252" spans="1:18" x14ac:dyDescent="0.25">
      <c r="A252" s="13"/>
      <c r="B252" s="14">
        <v>389.7</v>
      </c>
      <c r="C252" s="15" t="s">
        <v>206</v>
      </c>
      <c r="D252" s="16">
        <v>128890095</v>
      </c>
      <c r="E252" s="17">
        <f t="shared" si="4"/>
        <v>7.55639990368807</v>
      </c>
      <c r="F252" s="18"/>
    </row>
    <row r="253" spans="1:18" x14ac:dyDescent="0.25">
      <c r="A253" s="13"/>
      <c r="B253" s="14">
        <v>389.8</v>
      </c>
      <c r="C253" s="15" t="s">
        <v>207</v>
      </c>
      <c r="D253" s="16">
        <v>115403875</v>
      </c>
      <c r="E253" s="17">
        <f t="shared" si="4"/>
        <v>6.7657474372660689</v>
      </c>
      <c r="F253" s="18"/>
    </row>
    <row r="254" spans="1:18" x14ac:dyDescent="0.25">
      <c r="A254" s="13"/>
      <c r="B254" s="14">
        <v>389.9</v>
      </c>
      <c r="C254" s="15" t="s">
        <v>208</v>
      </c>
      <c r="D254" s="16">
        <v>151024153</v>
      </c>
      <c r="E254" s="17">
        <f t="shared" si="4"/>
        <v>8.8540465051544288</v>
      </c>
      <c r="F254" s="18"/>
    </row>
    <row r="255" spans="1:18" ht="15.75" thickBot="1" x14ac:dyDescent="0.3">
      <c r="A255" s="13"/>
      <c r="B255" s="14">
        <v>392</v>
      </c>
      <c r="C255" s="15" t="s">
        <v>259</v>
      </c>
      <c r="D255" s="16">
        <v>63277832</v>
      </c>
      <c r="E255" s="17">
        <f t="shared" si="4"/>
        <v>3.7097699682073313</v>
      </c>
      <c r="F255" s="18"/>
    </row>
    <row r="256" spans="1:18" ht="16.5" thickBot="1" x14ac:dyDescent="0.3">
      <c r="A256" s="25" t="s">
        <v>209</v>
      </c>
      <c r="B256" s="26"/>
      <c r="C256" s="27"/>
      <c r="D256" s="28">
        <f>SUM(D4,D31,D35,D109,D195,D207,D232)</f>
        <v>36729090757</v>
      </c>
      <c r="E256" s="29">
        <f t="shared" si="4"/>
        <v>2153.305091898219</v>
      </c>
      <c r="F256" s="11"/>
      <c r="G256" s="30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</row>
    <row r="257" spans="1:5" x14ac:dyDescent="0.25">
      <c r="A257" s="32"/>
      <c r="B257" s="33"/>
      <c r="C257" s="33"/>
      <c r="D257" s="34"/>
      <c r="E257" s="35"/>
    </row>
    <row r="258" spans="1:5" x14ac:dyDescent="0.25">
      <c r="A258" s="32"/>
      <c r="B258" s="33"/>
      <c r="C258" s="33"/>
      <c r="D258" s="36" t="s">
        <v>252</v>
      </c>
      <c r="E258" s="35">
        <v>17057077</v>
      </c>
    </row>
    <row r="259" spans="1:5" x14ac:dyDescent="0.25">
      <c r="A259" s="32"/>
      <c r="B259" s="33"/>
      <c r="C259" s="33"/>
      <c r="D259" s="34"/>
      <c r="E259" s="35"/>
    </row>
    <row r="260" spans="1:5" ht="30" customHeight="1" x14ac:dyDescent="0.25">
      <c r="A260" s="47" t="s">
        <v>212</v>
      </c>
      <c r="B260" s="48"/>
      <c r="C260" s="48"/>
      <c r="D260" s="48"/>
      <c r="E260" s="49"/>
    </row>
    <row r="261" spans="1:5" x14ac:dyDescent="0.25">
      <c r="A261" s="32"/>
      <c r="B261" s="33"/>
      <c r="C261" s="33"/>
      <c r="D261" s="34"/>
      <c r="E261" s="35"/>
    </row>
    <row r="262" spans="1:5" ht="15.75" thickBot="1" x14ac:dyDescent="0.3">
      <c r="A262" s="50" t="s">
        <v>210</v>
      </c>
      <c r="B262" s="51"/>
      <c r="C262" s="51"/>
      <c r="D262" s="51"/>
      <c r="E262" s="52"/>
    </row>
  </sheetData>
  <mergeCells count="5">
    <mergeCell ref="A1:E1"/>
    <mergeCell ref="A2:E2"/>
    <mergeCell ref="A3:C3"/>
    <mergeCell ref="A260:E260"/>
    <mergeCell ref="A262:E262"/>
  </mergeCells>
  <printOptions horizontalCentered="1"/>
  <pageMargins left="0.5" right="0.5" top="0.5" bottom="0.5" header="0.3" footer="0.3"/>
  <pageSetup scale="77" fitToHeight="0" orientation="portrait" r:id="rId1"/>
  <headerFooter>
    <oddHeader>&amp;C&amp;12Office of Economic and Demographic Research</oddHeader>
    <oddFooter>&amp;L&amp;12FY 2004-05 County Revenues&amp;R&amp;12Page &amp;P of &amp;N</oddFooter>
  </headerFooter>
  <ignoredErrors>
    <ignoredError sqref="D4 D31 D35 D109 D195 D207 D2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Totals</vt:lpstr>
      <vt:lpstr>'Statewide Totals'!Print_Area</vt:lpstr>
      <vt:lpstr>'Statewide Totals'!Print_Titles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2016-07-25T16:53:25Z</cp:lastPrinted>
  <dcterms:created xsi:type="dcterms:W3CDTF">2015-06-29T17:15:28Z</dcterms:created>
  <dcterms:modified xsi:type="dcterms:W3CDTF">2016-07-25T16:53:48Z</dcterms:modified>
</cp:coreProperties>
</file>