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Expenditures\"/>
    </mc:Choice>
  </mc:AlternateContent>
  <bookViews>
    <workbookView xWindow="720" yWindow="360" windowWidth="17955" windowHeight="11535"/>
  </bookViews>
  <sheets>
    <sheet name="Statewide Totals" sheetId="1" r:id="rId1"/>
  </sheets>
  <definedNames>
    <definedName name="_xlnm.Print_Area" localSheetId="0">'Statewide Totals'!$A$1:$E$157</definedName>
    <definedName name="_xlnm.Print_Titles" localSheetId="0">'Statewide Totals'!$1:$4</definedName>
  </definedNames>
  <calcPr calcId="162913"/>
</workbook>
</file>

<file path=xl/calcChain.xml><?xml version="1.0" encoding="utf-8"?>
<calcChain xmlns="http://schemas.openxmlformats.org/spreadsheetml/2006/main">
  <c r="E136" i="1" l="1"/>
  <c r="E60" i="1" l="1"/>
  <c r="D74" i="1" l="1"/>
  <c r="D62" i="1"/>
  <c r="D54" i="1"/>
  <c r="D47" i="1"/>
  <c r="D41" i="1"/>
  <c r="D34" i="1"/>
  <c r="D25" i="1"/>
  <c r="D15" i="1"/>
  <c r="D5" i="1"/>
  <c r="D151" i="1" l="1"/>
  <c r="E151" i="1" s="1"/>
  <c r="E61" i="1"/>
  <c r="E146" i="1"/>
  <c r="E123" i="1"/>
  <c r="E122" i="1"/>
  <c r="E115" i="1"/>
  <c r="E114" i="1"/>
  <c r="E104" i="1"/>
  <c r="E143" i="1"/>
  <c r="E148" i="1"/>
  <c r="E144" i="1"/>
  <c r="E147" i="1"/>
  <c r="E149" i="1"/>
  <c r="E145" i="1"/>
  <c r="E150" i="1"/>
  <c r="E134" i="1"/>
  <c r="E141" i="1"/>
  <c r="E137" i="1"/>
  <c r="E135" i="1"/>
  <c r="E142" i="1"/>
  <c r="E140" i="1"/>
  <c r="E138" i="1"/>
  <c r="E139" i="1"/>
  <c r="E91" i="1"/>
  <c r="E65" i="1"/>
  <c r="E72" i="1"/>
  <c r="E98" i="1"/>
  <c r="E99" i="1"/>
  <c r="E121" i="1"/>
  <c r="E102" i="1"/>
  <c r="E103" i="1"/>
  <c r="E129" i="1"/>
  <c r="E108" i="1"/>
  <c r="E100" i="1"/>
  <c r="E95" i="1"/>
  <c r="E97" i="1"/>
  <c r="E118" i="1"/>
  <c r="E89" i="1"/>
  <c r="E133" i="1"/>
  <c r="E112" i="1"/>
  <c r="E87" i="1"/>
  <c r="E132" i="1"/>
  <c r="E111" i="1"/>
  <c r="E130" i="1"/>
  <c r="E109" i="1"/>
  <c r="E90" i="1"/>
  <c r="E101" i="1"/>
  <c r="E120" i="1"/>
  <c r="E113" i="1"/>
  <c r="E88" i="1"/>
  <c r="E125" i="1"/>
  <c r="E124" i="1"/>
  <c r="E131" i="1"/>
  <c r="E93" i="1"/>
  <c r="E128" i="1"/>
  <c r="E107" i="1"/>
  <c r="E94" i="1"/>
  <c r="E92" i="1"/>
  <c r="E126" i="1"/>
  <c r="E105" i="1"/>
  <c r="E127" i="1"/>
  <c r="E116" i="1"/>
  <c r="E96" i="1"/>
  <c r="E110" i="1"/>
  <c r="E119" i="1"/>
  <c r="E106" i="1"/>
  <c r="E117" i="1"/>
  <c r="E63" i="1"/>
  <c r="E14" i="1"/>
  <c r="E76" i="1"/>
  <c r="E26" i="1"/>
  <c r="E83" i="1"/>
  <c r="E73" i="1"/>
  <c r="E10" i="1"/>
  <c r="E40" i="1"/>
  <c r="E82" i="1"/>
  <c r="E78" i="1"/>
  <c r="E67" i="1"/>
  <c r="E51" i="1"/>
  <c r="E47" i="1"/>
  <c r="E35" i="1"/>
  <c r="E31" i="1"/>
  <c r="E20" i="1"/>
  <c r="E16" i="1"/>
  <c r="E52" i="1"/>
  <c r="E57" i="1"/>
  <c r="E56" i="1"/>
  <c r="E77" i="1"/>
  <c r="E66" i="1"/>
  <c r="E54" i="1"/>
  <c r="E38" i="1"/>
  <c r="E9" i="1"/>
  <c r="E21" i="1"/>
  <c r="E45" i="1"/>
  <c r="E25" i="1"/>
  <c r="E36" i="1"/>
  <c r="E29" i="1"/>
  <c r="E81" i="1"/>
  <c r="E70" i="1"/>
  <c r="E58" i="1"/>
  <c r="E50" i="1"/>
  <c r="E42" i="1"/>
  <c r="E34" i="1"/>
  <c r="E30" i="1"/>
  <c r="E23" i="1"/>
  <c r="E19" i="1"/>
  <c r="E15" i="1"/>
  <c r="E11" i="1"/>
  <c r="E7" i="1"/>
  <c r="E5" i="1"/>
  <c r="E41" i="1"/>
  <c r="E68" i="1"/>
  <c r="E85" i="1"/>
  <c r="E74" i="1"/>
  <c r="E62" i="1"/>
  <c r="E46" i="1"/>
  <c r="E86" i="1"/>
  <c r="E12" i="1"/>
  <c r="E17" i="1"/>
  <c r="E22" i="1"/>
  <c r="E27" i="1"/>
  <c r="E32" i="1"/>
  <c r="E37" i="1"/>
  <c r="E43" i="1"/>
  <c r="E48" i="1"/>
  <c r="E53" i="1"/>
  <c r="E59" i="1"/>
  <c r="E64" i="1"/>
  <c r="E69" i="1"/>
  <c r="E79" i="1"/>
  <c r="E84" i="1"/>
  <c r="E6" i="1"/>
  <c r="E8" i="1"/>
  <c r="E13" i="1"/>
  <c r="E18" i="1"/>
  <c r="E24" i="1"/>
  <c r="E28" i="1"/>
  <c r="E33" i="1"/>
  <c r="E39" i="1"/>
  <c r="E44" i="1"/>
  <c r="E49" i="1"/>
  <c r="E55" i="1"/>
  <c r="E71" i="1"/>
  <c r="E75" i="1"/>
  <c r="E80" i="1"/>
</calcChain>
</file>

<file path=xl/sharedStrings.xml><?xml version="1.0" encoding="utf-8"?>
<sst xmlns="http://schemas.openxmlformats.org/spreadsheetml/2006/main" count="157" uniqueCount="156">
  <si>
    <t>Account Code and Name</t>
  </si>
  <si>
    <t>Total</t>
  </si>
  <si>
    <t>Per Capita</t>
  </si>
  <si>
    <t>Expenditures</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</si>
  <si>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</si>
  <si>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</si>
  <si>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</si>
  <si>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</si>
  <si>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</si>
  <si>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</si>
  <si>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</si>
  <si>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</si>
  <si>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</si>
  <si>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Other General Government</t>
  </si>
  <si>
    <t>Public Safety</t>
  </si>
  <si>
    <t>Law Enforcement</t>
  </si>
  <si>
    <t>Fire Control</t>
  </si>
  <si>
    <t>Detention / Corrections</t>
  </si>
  <si>
    <t>Protective Inspections</t>
  </si>
  <si>
    <t>Emergency and Disaster Relief</t>
  </si>
  <si>
    <t>Ambulance and Rescue Services</t>
  </si>
  <si>
    <t>Medical Examiners</t>
  </si>
  <si>
    <t>Consumer Affairs</t>
  </si>
  <si>
    <t>Other Public Safety</t>
  </si>
  <si>
    <t>Physical Environment</t>
  </si>
  <si>
    <t>Electric Utility Services</t>
  </si>
  <si>
    <t>Water Utility Services</t>
  </si>
  <si>
    <t>Garbage / Solid Waste</t>
  </si>
  <si>
    <t>Sewer / Wastewater Services</t>
  </si>
  <si>
    <t>Water / Sewer Services</t>
  </si>
  <si>
    <t>Conservation / Resource Management</t>
  </si>
  <si>
    <t>Flood Control / Stormwater Control</t>
  </si>
  <si>
    <t>Other Physical Environment</t>
  </si>
  <si>
    <t>Transportation</t>
  </si>
  <si>
    <t>Road / Street Facilities</t>
  </si>
  <si>
    <t>Airports</t>
  </si>
  <si>
    <t>Water</t>
  </si>
  <si>
    <t>Mass Transit</t>
  </si>
  <si>
    <t>Parking Facilities</t>
  </si>
  <si>
    <t>Other Transportation</t>
  </si>
  <si>
    <t>Economic Environment</t>
  </si>
  <si>
    <t>Employment Development</t>
  </si>
  <si>
    <t>Industry Development</t>
  </si>
  <si>
    <t>Veterans Services</t>
  </si>
  <si>
    <t>Housing and Urban Development</t>
  </si>
  <si>
    <t>Other Economic Environment</t>
  </si>
  <si>
    <t>Human Services</t>
  </si>
  <si>
    <t>Hospitals</t>
  </si>
  <si>
    <t>Health</t>
  </si>
  <si>
    <t>Mental Health</t>
  </si>
  <si>
    <t>Public Assistance</t>
  </si>
  <si>
    <t>Developmental Disabilities</t>
  </si>
  <si>
    <t>Other Human Services</t>
  </si>
  <si>
    <t>Culture / Recreation</t>
  </si>
  <si>
    <t>Libraries</t>
  </si>
  <si>
    <t>Parks / Recreation</t>
  </si>
  <si>
    <t>Cultural Services</t>
  </si>
  <si>
    <t>Special Events</t>
  </si>
  <si>
    <t>Special Facilities</t>
  </si>
  <si>
    <t>Other Culture / Recreation</t>
  </si>
  <si>
    <t>Other Uses and Non-Operating</t>
  </si>
  <si>
    <t>Interfund Transfers Out</t>
  </si>
  <si>
    <t>Installment Purchase Acquisitions</t>
  </si>
  <si>
    <t>Payment to Refunded Bond Escrow Agent</t>
  </si>
  <si>
    <t>Transfer Out from Constitutional Fee Officers</t>
  </si>
  <si>
    <t>Clerk of Court Excess Fee Functions</t>
  </si>
  <si>
    <t>Non-Cash Transfer Out from General Fixed Asset Account Group</t>
  </si>
  <si>
    <t>Other Non-Operating Disbursements</t>
  </si>
  <si>
    <t>Non-Operating Interest Expense</t>
  </si>
  <si>
    <t>Special Items (Loss)</t>
  </si>
  <si>
    <t>Court-Related Expenditures</t>
  </si>
  <si>
    <t>Circuit Court - Criminal - Court Administration</t>
  </si>
  <si>
    <t>Circuit Court - Family - Masters / Hearing Officers</t>
  </si>
  <si>
    <t>Circuit Court - Juvenile - Court Administration</t>
  </si>
  <si>
    <t>Circuit Court - Juvenile - Drug Court</t>
  </si>
  <si>
    <t>Circuit Court - Juvenile - Guardian Ad Litem</t>
  </si>
  <si>
    <t>General Court Operations - Information Systems</t>
  </si>
  <si>
    <t>General Court Operations - Public Law Library</t>
  </si>
  <si>
    <t>County Court - Criminal - Court Administration</t>
  </si>
  <si>
    <t>County Court - Traffic - Clerk of Court</t>
  </si>
  <si>
    <t>Total - All Account Codes</t>
  </si>
  <si>
    <t>Total County Government Expenditures Reported by Account Code</t>
  </si>
  <si>
    <t>General Court Administration - Court Administration</t>
  </si>
  <si>
    <t>General Court Administration - State Attorney Administration</t>
  </si>
  <si>
    <t>General Court Administration - Public Defender Administration</t>
  </si>
  <si>
    <t>General Court Administration - Clerk of Court Administration</t>
  </si>
  <si>
    <t>General Court Administration - Judicial Support</t>
  </si>
  <si>
    <t>General Court Administration - Trial Court Law Clerks / Legal Support</t>
  </si>
  <si>
    <t>General Court Administration - Appeals</t>
  </si>
  <si>
    <t>General Court Administration - Jury Management</t>
  </si>
  <si>
    <t>General Court Administration - Pre-Filing Alternative Dispute Resolution Programs</t>
  </si>
  <si>
    <t>Circuit Court - Criminal - Clerk of Court</t>
  </si>
  <si>
    <t>Circuit Court - Criminal - Court Reporter Services</t>
  </si>
  <si>
    <t>Circuit Court - Criminal - Clinical Evaluations</t>
  </si>
  <si>
    <t>Circuit Court - Criminal - Court Interpreters</t>
  </si>
  <si>
    <t>Circuit Court - Criminal - Witness Coordination / Management</t>
  </si>
  <si>
    <t>Circuit Court - Criminal - Expert Witness Fees</t>
  </si>
  <si>
    <t>Circuit Court - Criminal - Drug Court</t>
  </si>
  <si>
    <t>Circuit Court - Criminal - Pre-Trial Release</t>
  </si>
  <si>
    <t>Circuit Court - Criminal - Community Service Programs</t>
  </si>
  <si>
    <t>Circuit Court - Criminal - Other Costs</t>
  </si>
  <si>
    <t>Circuit Court - Civil - Court Administration</t>
  </si>
  <si>
    <t>Circuit Court - Civil - Clerk of Court</t>
  </si>
  <si>
    <t>Circuit Court - Civil - Clinical Evaluations</t>
  </si>
  <si>
    <t>Circuit Court - Civil - Alternative Dispute Resolutions</t>
  </si>
  <si>
    <t>Circuit Court - Civil - Other Costs</t>
  </si>
  <si>
    <t>Circuit Court - Family - Court Administration</t>
  </si>
  <si>
    <t>Circuit Court - Family - Clerk of Court</t>
  </si>
  <si>
    <t>Circuit Court - Family - Clinical Evaluations</t>
  </si>
  <si>
    <t>Circuit Court - Family - Witness Coordination / Management</t>
  </si>
  <si>
    <t>Circuit Court - Family - Alternative Dispute Resolution</t>
  </si>
  <si>
    <t>Circuit Court - Family - Pro Se Services</t>
  </si>
  <si>
    <t>Circuit Court - Family - Domestic Violence Court</t>
  </si>
  <si>
    <t>Circuit Court - Family - Custody Investigations</t>
  </si>
  <si>
    <t>Circuit Court - Family - Custody and Visitation Evaluations</t>
  </si>
  <si>
    <t>Circuit Court - Family - Court-Based Victim Services</t>
  </si>
  <si>
    <t>Circuit Court - Family - Other Programs</t>
  </si>
  <si>
    <t>Circuit Court - Juvenile - Clerk of Court</t>
  </si>
  <si>
    <t>Circuit Court - Juvenile - Court Reporter Services</t>
  </si>
  <si>
    <t>Circuit Court - Juvenile - Alternative Dispute Resolutions</t>
  </si>
  <si>
    <t>Circuit Court - Juvenile - Masters / Hearing Officers</t>
  </si>
  <si>
    <t>Circuit Court - Juvenile - Other</t>
  </si>
  <si>
    <t>Circuit Court - Probate - Court Administration</t>
  </si>
  <si>
    <t>Circuit Court - Probate - Clerk of Court</t>
  </si>
  <si>
    <t>Circuit Court - Probate - Witness Coordination / Management</t>
  </si>
  <si>
    <t>Circuit Court - Probate - Public Guardian</t>
  </si>
  <si>
    <t>Circuit Court - Probate - Other Costs</t>
  </si>
  <si>
    <t>General Court Operations - Courthouse Security</t>
  </si>
  <si>
    <t>General Court Operations - Courthouse Facilities</t>
  </si>
  <si>
    <t>General Court Operations - Legal Aid</t>
  </si>
  <si>
    <t>General Court Operations - Clerk of Court-Related Technology</t>
  </si>
  <si>
    <t>General Court Operations - Other Costs</t>
  </si>
  <si>
    <t>County Court - Criminal - Clerk of Court</t>
  </si>
  <si>
    <t>County Court - Criminal - Community Service Programs</t>
  </si>
  <si>
    <t>County Court - Criminal - Misdemeanor Probation</t>
  </si>
  <si>
    <t>County Court - Criminal - Drug Court</t>
  </si>
  <si>
    <t>County Court - Criminal - Other Costs</t>
  </si>
  <si>
    <t>County Court - Civil - Court Administration</t>
  </si>
  <si>
    <t>County Court - Civil - Clerk of Court</t>
  </si>
  <si>
    <t>County Court - Civil - Alternative Dispute Resolutions</t>
  </si>
  <si>
    <t>County Court - Civil - Other Costs</t>
  </si>
  <si>
    <t>County Court - Traffic - Court Administration</t>
  </si>
  <si>
    <t>County Court - Traffic - Hearing Officer</t>
  </si>
  <si>
    <t>County Court - Traffic - Other Costs</t>
  </si>
  <si>
    <t>Capital Lease Acquisitions</t>
  </si>
  <si>
    <t>Extraordinary Items (Loss)</t>
  </si>
  <si>
    <t>Circuit Court - Criminal - Public Defender Conflicts</t>
  </si>
  <si>
    <t>County Court - Criminal - State Attorney</t>
  </si>
  <si>
    <t>County Court - Traffic - Public Defender</t>
  </si>
  <si>
    <t>County Court - Traffic - State Attorney</t>
  </si>
  <si>
    <t>Local Fiscal Year Ended September 30, 2017</t>
  </si>
  <si>
    <t>2017 Statewide Population Less Duval County:</t>
  </si>
  <si>
    <t>Note:  These account totals include the reported expenditures for all Florida counties, except for Dixie, Jefferson, and the consolidated Duval County-City of Jacksonville government. Expenditure data for Dixie and Flagler counties are not yet available. Consequently, this file will be updated in the future as these data become available. Expenditures for the consolidated Duval County-City of Jacksonville government are included in the separate municipal expenditures file.</t>
  </si>
  <si>
    <t>Charter Schools</t>
  </si>
  <si>
    <t>County Court - Criminal - Court Reporter Services</t>
  </si>
  <si>
    <t>Data Source: Dept. of Financial Services, Division of Accounting and Auditing, Bureau of Local Government. (Last Updated: October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</si>
</sst>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6"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s>
  <fills count="3">
    <fill>
      <patternFill patternType="none"/>
    </fill>
    <fill>
      <patternFill patternType="gray125"/>
    </fill>
    <fill>
      <patternFill patternType="solid">
        <fgColor theme="0" tint="-0.149967955565050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53">
    <xf numFmtId="0" fontId="0" fillId="0" borderId="0" xfId="0"/>
    <xf numFmtId="0" fontId="0" fillId="0" borderId="0" xfId="0" applyFont="1"/>
    <xf numFmtId="37" fontId="4" fillId="2" borderId="8" xfId="0" applyNumberFormat="1" applyFont="1" applyFill="1" applyBorder="1" applyAlignment="1" applyProtection="1">
      <alignment horizontal="center" vertical="center" wrapText="1"/>
    </xf>
    <xf numFmtId="37" fontId="4" fillId="2" borderId="3" xfId="0" applyNumberFormat="1" applyFont="1" applyFill="1" applyBorder="1" applyAlignment="1" applyProtection="1">
      <alignment horizontal="center" vertical="center" wrapText="1"/>
    </xf>
    <xf numFmtId="37" fontId="4" fillId="2" borderId="9" xfId="0" applyNumberFormat="1" applyFont="1" applyFill="1" applyBorder="1" applyAlignment="1" applyProtection="1">
      <alignment horizontal="center" vertical="center" wrapText="1"/>
    </xf>
    <xf numFmtId="37" fontId="4" fillId="2" borderId="6" xfId="0" applyNumberFormat="1" applyFont="1" applyFill="1" applyBorder="1" applyAlignment="1" applyProtection="1">
      <alignment horizontal="center" vertical="center" wrapText="1"/>
    </xf>
    <xf numFmtId="0" fontId="4" fillId="2" borderId="10" xfId="0" applyFont="1" applyFill="1" applyBorder="1" applyAlignment="1" applyProtection="1">
      <alignment vertical="center"/>
    </xf>
    <xf numFmtId="0" fontId="4" fillId="2" borderId="11" xfId="0" applyFont="1" applyFill="1" applyBorder="1" applyAlignment="1" applyProtection="1">
      <alignment vertical="center"/>
    </xf>
    <xf numFmtId="42" fontId="4" fillId="2" borderId="12" xfId="0" applyNumberFormat="1" applyFont="1" applyFill="1" applyBorder="1" applyAlignment="1" applyProtection="1">
      <alignment vertical="center"/>
    </xf>
    <xf numFmtId="44" fontId="4" fillId="2" borderId="3" xfId="0" applyNumberFormat="1" applyFont="1" applyFill="1" applyBorder="1" applyAlignment="1" applyProtection="1">
      <alignment vertical="center"/>
    </xf>
    <xf numFmtId="0" fontId="5" fillId="0" borderId="13" xfId="0" applyFont="1" applyBorder="1" applyAlignment="1" applyProtection="1">
      <alignment vertical="center"/>
    </xf>
    <xf numFmtId="1" fontId="5" fillId="0" borderId="14" xfId="0" applyNumberFormat="1" applyFont="1" applyBorder="1" applyAlignment="1" applyProtection="1">
      <alignment horizontal="center" vertical="center"/>
    </xf>
    <xf numFmtId="0" fontId="5" fillId="0" borderId="15" xfId="0" applyFont="1" applyBorder="1" applyAlignment="1" applyProtection="1">
      <alignment vertical="center"/>
    </xf>
    <xf numFmtId="42" fontId="5" fillId="0" borderId="16" xfId="0" applyNumberFormat="1" applyFont="1" applyBorder="1" applyAlignment="1" applyProtection="1">
      <alignment vertical="center"/>
    </xf>
    <xf numFmtId="44" fontId="5" fillId="0" borderId="17" xfId="0" applyNumberFormat="1" applyFont="1" applyBorder="1" applyAlignment="1" applyProtection="1">
      <alignment vertical="center"/>
    </xf>
    <xf numFmtId="0" fontId="4" fillId="2" borderId="13"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5" xfId="0" applyFont="1" applyFill="1" applyBorder="1" applyAlignment="1" applyProtection="1">
      <alignment vertical="center"/>
    </xf>
    <xf numFmtId="42" fontId="4" fillId="2" borderId="16" xfId="0" applyNumberFormat="1" applyFont="1" applyFill="1" applyBorder="1" applyAlignment="1" applyProtection="1">
      <alignment vertical="center"/>
    </xf>
    <xf numFmtId="44" fontId="4" fillId="2" borderId="18" xfId="0" applyNumberFormat="1" applyFont="1" applyFill="1" applyBorder="1" applyAlignment="1" applyProtection="1">
      <alignment vertical="center"/>
    </xf>
    <xf numFmtId="0" fontId="5" fillId="0" borderId="10" xfId="0" applyFont="1" applyBorder="1" applyAlignment="1" applyProtection="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21" xfId="0" applyFont="1" applyFill="1" applyBorder="1" applyAlignment="1" applyProtection="1">
      <alignment vertical="center"/>
    </xf>
    <xf numFmtId="42" fontId="4" fillId="2" borderId="20" xfId="0" applyNumberFormat="1" applyFont="1" applyFill="1" applyBorder="1" applyAlignment="1" applyProtection="1">
      <alignment vertical="center"/>
    </xf>
    <xf numFmtId="44" fontId="4" fillId="2" borderId="22" xfId="0" applyNumberFormat="1" applyFont="1" applyFill="1" applyBorder="1" applyAlignment="1" applyProtection="1">
      <alignment vertical="center"/>
    </xf>
    <xf numFmtId="0" fontId="4" fillId="0" borderId="0" xfId="0" applyFont="1" applyProtection="1"/>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3"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42" fontId="5" fillId="0" borderId="16" xfId="0" applyNumberFormat="1" applyFont="1" applyFill="1" applyBorder="1" applyAlignment="1" applyProtection="1">
      <alignment vertical="center"/>
    </xf>
    <xf numFmtId="42" fontId="0" fillId="0" borderId="0" xfId="0" applyNumberFormat="1" applyFont="1"/>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5" fillId="0" borderId="10" xfId="0" applyFont="1" applyBorder="1" applyAlignment="1" applyProtection="1">
      <alignment vertical="center" wrapText="1"/>
    </xf>
    <xf numFmtId="0" fontId="0" fillId="0" borderId="0" xfId="0" applyFont="1" applyAlignment="1">
      <alignment vertical="center" wrapText="1"/>
    </xf>
    <xf numFmtId="0" fontId="0" fillId="0" borderId="23"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7"/>
  <sheetViews>
    <sheetView tabSelected="1" workbookViewId="0">
      <selection sqref="A1:E1"/>
    </sheetView>
  </sheetViews>
  <sheetFormatPr defaultColWidth="12.5703125" defaultRowHeight="15" x14ac:dyDescent="0.25"/>
  <cols>
    <col min="1" max="1" width="2.28515625" style="31" customWidth="1"/>
    <col min="2" max="2" width="8.7109375" style="31" customWidth="1"/>
    <col min="3" max="3" width="67.7109375" style="31" customWidth="1"/>
    <col min="4" max="4" width="18.7109375" style="32" customWidth="1"/>
    <col min="5" max="5" width="14.7109375" style="32" customWidth="1"/>
    <col min="6" max="7" width="12.5703125" style="1"/>
    <col min="8" max="8" width="13.42578125" style="1" bestFit="1" customWidth="1"/>
    <col min="9" max="254" width="12.5703125" style="1"/>
    <col min="255" max="255" width="2.28515625" style="1" customWidth="1"/>
    <col min="256" max="256" width="8.7109375" style="1" customWidth="1"/>
    <col min="257" max="257" width="78.140625" style="1" customWidth="1"/>
    <col min="258" max="259" width="0" style="1" hidden="1" customWidth="1"/>
    <col min="260" max="260" width="21.5703125" style="1" customWidth="1"/>
    <col min="261" max="261" width="16.42578125" style="1" customWidth="1"/>
    <col min="262" max="510" width="12.5703125" style="1"/>
    <col min="511" max="511" width="2.28515625" style="1" customWidth="1"/>
    <col min="512" max="512" width="8.7109375" style="1" customWidth="1"/>
    <col min="513" max="513" width="78.140625" style="1" customWidth="1"/>
    <col min="514" max="515" width="0" style="1" hidden="1" customWidth="1"/>
    <col min="516" max="516" width="21.5703125" style="1" customWidth="1"/>
    <col min="517" max="517" width="16.42578125" style="1" customWidth="1"/>
    <col min="518" max="766" width="12.5703125" style="1"/>
    <col min="767" max="767" width="2.28515625" style="1" customWidth="1"/>
    <col min="768" max="768" width="8.7109375" style="1" customWidth="1"/>
    <col min="769" max="769" width="78.140625" style="1" customWidth="1"/>
    <col min="770" max="771" width="0" style="1" hidden="1" customWidth="1"/>
    <col min="772" max="772" width="21.5703125" style="1" customWidth="1"/>
    <col min="773" max="773" width="16.42578125" style="1" customWidth="1"/>
    <col min="774" max="1022" width="12.5703125" style="1"/>
    <col min="1023" max="1023" width="2.28515625" style="1" customWidth="1"/>
    <col min="1024" max="1024" width="8.7109375" style="1" customWidth="1"/>
    <col min="1025" max="1025" width="78.140625" style="1" customWidth="1"/>
    <col min="1026" max="1027" width="0" style="1" hidden="1" customWidth="1"/>
    <col min="1028" max="1028" width="21.5703125" style="1" customWidth="1"/>
    <col min="1029" max="1029" width="16.42578125" style="1" customWidth="1"/>
    <col min="1030" max="1278" width="12.5703125" style="1"/>
    <col min="1279" max="1279" width="2.28515625" style="1" customWidth="1"/>
    <col min="1280" max="1280" width="8.7109375" style="1" customWidth="1"/>
    <col min="1281" max="1281" width="78.140625" style="1" customWidth="1"/>
    <col min="1282" max="1283" width="0" style="1" hidden="1" customWidth="1"/>
    <col min="1284" max="1284" width="21.5703125" style="1" customWidth="1"/>
    <col min="1285" max="1285" width="16.42578125" style="1" customWidth="1"/>
    <col min="1286" max="1534" width="12.5703125" style="1"/>
    <col min="1535" max="1535" width="2.28515625" style="1" customWidth="1"/>
    <col min="1536" max="1536" width="8.7109375" style="1" customWidth="1"/>
    <col min="1537" max="1537" width="78.140625" style="1" customWidth="1"/>
    <col min="1538" max="1539" width="0" style="1" hidden="1" customWidth="1"/>
    <col min="1540" max="1540" width="21.5703125" style="1" customWidth="1"/>
    <col min="1541" max="1541" width="16.42578125" style="1" customWidth="1"/>
    <col min="1542" max="1790" width="12.5703125" style="1"/>
    <col min="1791" max="1791" width="2.28515625" style="1" customWidth="1"/>
    <col min="1792" max="1792" width="8.7109375" style="1" customWidth="1"/>
    <col min="1793" max="1793" width="78.140625" style="1" customWidth="1"/>
    <col min="1794" max="1795" width="0" style="1" hidden="1" customWidth="1"/>
    <col min="1796" max="1796" width="21.5703125" style="1" customWidth="1"/>
    <col min="1797" max="1797" width="16.42578125" style="1" customWidth="1"/>
    <col min="1798" max="2046" width="12.5703125" style="1"/>
    <col min="2047" max="2047" width="2.28515625" style="1" customWidth="1"/>
    <col min="2048" max="2048" width="8.7109375" style="1" customWidth="1"/>
    <col min="2049" max="2049" width="78.140625" style="1" customWidth="1"/>
    <col min="2050" max="2051" width="0" style="1" hidden="1" customWidth="1"/>
    <col min="2052" max="2052" width="21.5703125" style="1" customWidth="1"/>
    <col min="2053" max="2053" width="16.42578125" style="1" customWidth="1"/>
    <col min="2054" max="2302" width="12.5703125" style="1"/>
    <col min="2303" max="2303" width="2.28515625" style="1" customWidth="1"/>
    <col min="2304" max="2304" width="8.7109375" style="1" customWidth="1"/>
    <col min="2305" max="2305" width="78.140625" style="1" customWidth="1"/>
    <col min="2306" max="2307" width="0" style="1" hidden="1" customWidth="1"/>
    <col min="2308" max="2308" width="21.5703125" style="1" customWidth="1"/>
    <col min="2309" max="2309" width="16.42578125" style="1" customWidth="1"/>
    <col min="2310" max="2558" width="12.5703125" style="1"/>
    <col min="2559" max="2559" width="2.28515625" style="1" customWidth="1"/>
    <col min="2560" max="2560" width="8.7109375" style="1" customWidth="1"/>
    <col min="2561" max="2561" width="78.140625" style="1" customWidth="1"/>
    <col min="2562" max="2563" width="0" style="1" hidden="1" customWidth="1"/>
    <col min="2564" max="2564" width="21.5703125" style="1" customWidth="1"/>
    <col min="2565" max="2565" width="16.42578125" style="1" customWidth="1"/>
    <col min="2566" max="2814" width="12.5703125" style="1"/>
    <col min="2815" max="2815" width="2.28515625" style="1" customWidth="1"/>
    <col min="2816" max="2816" width="8.7109375" style="1" customWidth="1"/>
    <col min="2817" max="2817" width="78.140625" style="1" customWidth="1"/>
    <col min="2818" max="2819" width="0" style="1" hidden="1" customWidth="1"/>
    <col min="2820" max="2820" width="21.5703125" style="1" customWidth="1"/>
    <col min="2821" max="2821" width="16.42578125" style="1" customWidth="1"/>
    <col min="2822" max="3070" width="12.5703125" style="1"/>
    <col min="3071" max="3071" width="2.28515625" style="1" customWidth="1"/>
    <col min="3072" max="3072" width="8.7109375" style="1" customWidth="1"/>
    <col min="3073" max="3073" width="78.140625" style="1" customWidth="1"/>
    <col min="3074" max="3075" width="0" style="1" hidden="1" customWidth="1"/>
    <col min="3076" max="3076" width="21.5703125" style="1" customWidth="1"/>
    <col min="3077" max="3077" width="16.42578125" style="1" customWidth="1"/>
    <col min="3078" max="3326" width="12.5703125" style="1"/>
    <col min="3327" max="3327" width="2.28515625" style="1" customWidth="1"/>
    <col min="3328" max="3328" width="8.7109375" style="1" customWidth="1"/>
    <col min="3329" max="3329" width="78.140625" style="1" customWidth="1"/>
    <col min="3330" max="3331" width="0" style="1" hidden="1" customWidth="1"/>
    <col min="3332" max="3332" width="21.5703125" style="1" customWidth="1"/>
    <col min="3333" max="3333" width="16.42578125" style="1" customWidth="1"/>
    <col min="3334" max="3582" width="12.5703125" style="1"/>
    <col min="3583" max="3583" width="2.28515625" style="1" customWidth="1"/>
    <col min="3584" max="3584" width="8.7109375" style="1" customWidth="1"/>
    <col min="3585" max="3585" width="78.140625" style="1" customWidth="1"/>
    <col min="3586" max="3587" width="0" style="1" hidden="1" customWidth="1"/>
    <col min="3588" max="3588" width="21.5703125" style="1" customWidth="1"/>
    <col min="3589" max="3589" width="16.42578125" style="1" customWidth="1"/>
    <col min="3590" max="3838" width="12.5703125" style="1"/>
    <col min="3839" max="3839" width="2.28515625" style="1" customWidth="1"/>
    <col min="3840" max="3840" width="8.7109375" style="1" customWidth="1"/>
    <col min="3841" max="3841" width="78.140625" style="1" customWidth="1"/>
    <col min="3842" max="3843" width="0" style="1" hidden="1" customWidth="1"/>
    <col min="3844" max="3844" width="21.5703125" style="1" customWidth="1"/>
    <col min="3845" max="3845" width="16.42578125" style="1" customWidth="1"/>
    <col min="3846" max="4094" width="12.5703125" style="1"/>
    <col min="4095" max="4095" width="2.28515625" style="1" customWidth="1"/>
    <col min="4096" max="4096" width="8.7109375" style="1" customWidth="1"/>
    <col min="4097" max="4097" width="78.140625" style="1" customWidth="1"/>
    <col min="4098" max="4099" width="0" style="1" hidden="1" customWidth="1"/>
    <col min="4100" max="4100" width="21.5703125" style="1" customWidth="1"/>
    <col min="4101" max="4101" width="16.42578125" style="1" customWidth="1"/>
    <col min="4102" max="4350" width="12.5703125" style="1"/>
    <col min="4351" max="4351" width="2.28515625" style="1" customWidth="1"/>
    <col min="4352" max="4352" width="8.7109375" style="1" customWidth="1"/>
    <col min="4353" max="4353" width="78.140625" style="1" customWidth="1"/>
    <col min="4354" max="4355" width="0" style="1" hidden="1" customWidth="1"/>
    <col min="4356" max="4356" width="21.5703125" style="1" customWidth="1"/>
    <col min="4357" max="4357" width="16.42578125" style="1" customWidth="1"/>
    <col min="4358" max="4606" width="12.5703125" style="1"/>
    <col min="4607" max="4607" width="2.28515625" style="1" customWidth="1"/>
    <col min="4608" max="4608" width="8.7109375" style="1" customWidth="1"/>
    <col min="4609" max="4609" width="78.140625" style="1" customWidth="1"/>
    <col min="4610" max="4611" width="0" style="1" hidden="1" customWidth="1"/>
    <col min="4612" max="4612" width="21.5703125" style="1" customWidth="1"/>
    <col min="4613" max="4613" width="16.42578125" style="1" customWidth="1"/>
    <col min="4614" max="4862" width="12.5703125" style="1"/>
    <col min="4863" max="4863" width="2.28515625" style="1" customWidth="1"/>
    <col min="4864" max="4864" width="8.7109375" style="1" customWidth="1"/>
    <col min="4865" max="4865" width="78.140625" style="1" customWidth="1"/>
    <col min="4866" max="4867" width="0" style="1" hidden="1" customWidth="1"/>
    <col min="4868" max="4868" width="21.5703125" style="1" customWidth="1"/>
    <col min="4869" max="4869" width="16.42578125" style="1" customWidth="1"/>
    <col min="4870" max="5118" width="12.5703125" style="1"/>
    <col min="5119" max="5119" width="2.28515625" style="1" customWidth="1"/>
    <col min="5120" max="5120" width="8.7109375" style="1" customWidth="1"/>
    <col min="5121" max="5121" width="78.140625" style="1" customWidth="1"/>
    <col min="5122" max="5123" width="0" style="1" hidden="1" customWidth="1"/>
    <col min="5124" max="5124" width="21.5703125" style="1" customWidth="1"/>
    <col min="5125" max="5125" width="16.42578125" style="1" customWidth="1"/>
    <col min="5126" max="5374" width="12.5703125" style="1"/>
    <col min="5375" max="5375" width="2.28515625" style="1" customWidth="1"/>
    <col min="5376" max="5376" width="8.7109375" style="1" customWidth="1"/>
    <col min="5377" max="5377" width="78.140625" style="1" customWidth="1"/>
    <col min="5378" max="5379" width="0" style="1" hidden="1" customWidth="1"/>
    <col min="5380" max="5380" width="21.5703125" style="1" customWidth="1"/>
    <col min="5381" max="5381" width="16.42578125" style="1" customWidth="1"/>
    <col min="5382" max="5630" width="12.5703125" style="1"/>
    <col min="5631" max="5631" width="2.28515625" style="1" customWidth="1"/>
    <col min="5632" max="5632" width="8.7109375" style="1" customWidth="1"/>
    <col min="5633" max="5633" width="78.140625" style="1" customWidth="1"/>
    <col min="5634" max="5635" width="0" style="1" hidden="1" customWidth="1"/>
    <col min="5636" max="5636" width="21.5703125" style="1" customWidth="1"/>
    <col min="5637" max="5637" width="16.42578125" style="1" customWidth="1"/>
    <col min="5638" max="5886" width="12.5703125" style="1"/>
    <col min="5887" max="5887" width="2.28515625" style="1" customWidth="1"/>
    <col min="5888" max="5888" width="8.7109375" style="1" customWidth="1"/>
    <col min="5889" max="5889" width="78.140625" style="1" customWidth="1"/>
    <col min="5890" max="5891" width="0" style="1" hidden="1" customWidth="1"/>
    <col min="5892" max="5892" width="21.5703125" style="1" customWidth="1"/>
    <col min="5893" max="5893" width="16.42578125" style="1" customWidth="1"/>
    <col min="5894" max="6142" width="12.5703125" style="1"/>
    <col min="6143" max="6143" width="2.28515625" style="1" customWidth="1"/>
    <col min="6144" max="6144" width="8.7109375" style="1" customWidth="1"/>
    <col min="6145" max="6145" width="78.140625" style="1" customWidth="1"/>
    <col min="6146" max="6147" width="0" style="1" hidden="1" customWidth="1"/>
    <col min="6148" max="6148" width="21.5703125" style="1" customWidth="1"/>
    <col min="6149" max="6149" width="16.42578125" style="1" customWidth="1"/>
    <col min="6150" max="6398" width="12.5703125" style="1"/>
    <col min="6399" max="6399" width="2.28515625" style="1" customWidth="1"/>
    <col min="6400" max="6400" width="8.7109375" style="1" customWidth="1"/>
    <col min="6401" max="6401" width="78.140625" style="1" customWidth="1"/>
    <col min="6402" max="6403" width="0" style="1" hidden="1" customWidth="1"/>
    <col min="6404" max="6404" width="21.5703125" style="1" customWidth="1"/>
    <col min="6405" max="6405" width="16.42578125" style="1" customWidth="1"/>
    <col min="6406" max="6654" width="12.5703125" style="1"/>
    <col min="6655" max="6655" width="2.28515625" style="1" customWidth="1"/>
    <col min="6656" max="6656" width="8.7109375" style="1" customWidth="1"/>
    <col min="6657" max="6657" width="78.140625" style="1" customWidth="1"/>
    <col min="6658" max="6659" width="0" style="1" hidden="1" customWidth="1"/>
    <col min="6660" max="6660" width="21.5703125" style="1" customWidth="1"/>
    <col min="6661" max="6661" width="16.42578125" style="1" customWidth="1"/>
    <col min="6662" max="6910" width="12.5703125" style="1"/>
    <col min="6911" max="6911" width="2.28515625" style="1" customWidth="1"/>
    <col min="6912" max="6912" width="8.7109375" style="1" customWidth="1"/>
    <col min="6913" max="6913" width="78.140625" style="1" customWidth="1"/>
    <col min="6914" max="6915" width="0" style="1" hidden="1" customWidth="1"/>
    <col min="6916" max="6916" width="21.5703125" style="1" customWidth="1"/>
    <col min="6917" max="6917" width="16.42578125" style="1" customWidth="1"/>
    <col min="6918" max="7166" width="12.5703125" style="1"/>
    <col min="7167" max="7167" width="2.28515625" style="1" customWidth="1"/>
    <col min="7168" max="7168" width="8.7109375" style="1" customWidth="1"/>
    <col min="7169" max="7169" width="78.140625" style="1" customWidth="1"/>
    <col min="7170" max="7171" width="0" style="1" hidden="1" customWidth="1"/>
    <col min="7172" max="7172" width="21.5703125" style="1" customWidth="1"/>
    <col min="7173" max="7173" width="16.42578125" style="1" customWidth="1"/>
    <col min="7174" max="7422" width="12.5703125" style="1"/>
    <col min="7423" max="7423" width="2.28515625" style="1" customWidth="1"/>
    <col min="7424" max="7424" width="8.7109375" style="1" customWidth="1"/>
    <col min="7425" max="7425" width="78.140625" style="1" customWidth="1"/>
    <col min="7426" max="7427" width="0" style="1" hidden="1" customWidth="1"/>
    <col min="7428" max="7428" width="21.5703125" style="1" customWidth="1"/>
    <col min="7429" max="7429" width="16.42578125" style="1" customWidth="1"/>
    <col min="7430" max="7678" width="12.5703125" style="1"/>
    <col min="7679" max="7679" width="2.28515625" style="1" customWidth="1"/>
    <col min="7680" max="7680" width="8.7109375" style="1" customWidth="1"/>
    <col min="7681" max="7681" width="78.140625" style="1" customWidth="1"/>
    <col min="7682" max="7683" width="0" style="1" hidden="1" customWidth="1"/>
    <col min="7684" max="7684" width="21.5703125" style="1" customWidth="1"/>
    <col min="7685" max="7685" width="16.42578125" style="1" customWidth="1"/>
    <col min="7686" max="7934" width="12.5703125" style="1"/>
    <col min="7935" max="7935" width="2.28515625" style="1" customWidth="1"/>
    <col min="7936" max="7936" width="8.7109375" style="1" customWidth="1"/>
    <col min="7937" max="7937" width="78.140625" style="1" customWidth="1"/>
    <col min="7938" max="7939" width="0" style="1" hidden="1" customWidth="1"/>
    <col min="7940" max="7940" width="21.5703125" style="1" customWidth="1"/>
    <col min="7941" max="7941" width="16.42578125" style="1" customWidth="1"/>
    <col min="7942" max="8190" width="12.5703125" style="1"/>
    <col min="8191" max="8191" width="2.28515625" style="1" customWidth="1"/>
    <col min="8192" max="8192" width="8.7109375" style="1" customWidth="1"/>
    <col min="8193" max="8193" width="78.140625" style="1" customWidth="1"/>
    <col min="8194" max="8195" width="0" style="1" hidden="1" customWidth="1"/>
    <col min="8196" max="8196" width="21.5703125" style="1" customWidth="1"/>
    <col min="8197" max="8197" width="16.42578125" style="1" customWidth="1"/>
    <col min="8198" max="8446" width="12.5703125" style="1"/>
    <col min="8447" max="8447" width="2.28515625" style="1" customWidth="1"/>
    <col min="8448" max="8448" width="8.7109375" style="1" customWidth="1"/>
    <col min="8449" max="8449" width="78.140625" style="1" customWidth="1"/>
    <col min="8450" max="8451" width="0" style="1" hidden="1" customWidth="1"/>
    <col min="8452" max="8452" width="21.5703125" style="1" customWidth="1"/>
    <col min="8453" max="8453" width="16.42578125" style="1" customWidth="1"/>
    <col min="8454" max="8702" width="12.5703125" style="1"/>
    <col min="8703" max="8703" width="2.28515625" style="1" customWidth="1"/>
    <col min="8704" max="8704" width="8.7109375" style="1" customWidth="1"/>
    <col min="8705" max="8705" width="78.140625" style="1" customWidth="1"/>
    <col min="8706" max="8707" width="0" style="1" hidden="1" customWidth="1"/>
    <col min="8708" max="8708" width="21.5703125" style="1" customWidth="1"/>
    <col min="8709" max="8709" width="16.42578125" style="1" customWidth="1"/>
    <col min="8710" max="8958" width="12.5703125" style="1"/>
    <col min="8959" max="8959" width="2.28515625" style="1" customWidth="1"/>
    <col min="8960" max="8960" width="8.7109375" style="1" customWidth="1"/>
    <col min="8961" max="8961" width="78.140625" style="1" customWidth="1"/>
    <col min="8962" max="8963" width="0" style="1" hidden="1" customWidth="1"/>
    <col min="8964" max="8964" width="21.5703125" style="1" customWidth="1"/>
    <col min="8965" max="8965" width="16.42578125" style="1" customWidth="1"/>
    <col min="8966" max="9214" width="12.5703125" style="1"/>
    <col min="9215" max="9215" width="2.28515625" style="1" customWidth="1"/>
    <col min="9216" max="9216" width="8.7109375" style="1" customWidth="1"/>
    <col min="9217" max="9217" width="78.140625" style="1" customWidth="1"/>
    <col min="9218" max="9219" width="0" style="1" hidden="1" customWidth="1"/>
    <col min="9220" max="9220" width="21.5703125" style="1" customWidth="1"/>
    <col min="9221" max="9221" width="16.42578125" style="1" customWidth="1"/>
    <col min="9222" max="9470" width="12.5703125" style="1"/>
    <col min="9471" max="9471" width="2.28515625" style="1" customWidth="1"/>
    <col min="9472" max="9472" width="8.7109375" style="1" customWidth="1"/>
    <col min="9473" max="9473" width="78.140625" style="1" customWidth="1"/>
    <col min="9474" max="9475" width="0" style="1" hidden="1" customWidth="1"/>
    <col min="9476" max="9476" width="21.5703125" style="1" customWidth="1"/>
    <col min="9477" max="9477" width="16.42578125" style="1" customWidth="1"/>
    <col min="9478" max="9726" width="12.5703125" style="1"/>
    <col min="9727" max="9727" width="2.28515625" style="1" customWidth="1"/>
    <col min="9728" max="9728" width="8.7109375" style="1" customWidth="1"/>
    <col min="9729" max="9729" width="78.140625" style="1" customWidth="1"/>
    <col min="9730" max="9731" width="0" style="1" hidden="1" customWidth="1"/>
    <col min="9732" max="9732" width="21.5703125" style="1" customWidth="1"/>
    <col min="9733" max="9733" width="16.42578125" style="1" customWidth="1"/>
    <col min="9734" max="9982" width="12.5703125" style="1"/>
    <col min="9983" max="9983" width="2.28515625" style="1" customWidth="1"/>
    <col min="9984" max="9984" width="8.7109375" style="1" customWidth="1"/>
    <col min="9985" max="9985" width="78.140625" style="1" customWidth="1"/>
    <col min="9986" max="9987" width="0" style="1" hidden="1" customWidth="1"/>
    <col min="9988" max="9988" width="21.5703125" style="1" customWidth="1"/>
    <col min="9989" max="9989" width="16.42578125" style="1" customWidth="1"/>
    <col min="9990" max="10238" width="12.5703125" style="1"/>
    <col min="10239" max="10239" width="2.28515625" style="1" customWidth="1"/>
    <col min="10240" max="10240" width="8.7109375" style="1" customWidth="1"/>
    <col min="10241" max="10241" width="78.140625" style="1" customWidth="1"/>
    <col min="10242" max="10243" width="0" style="1" hidden="1" customWidth="1"/>
    <col min="10244" max="10244" width="21.5703125" style="1" customWidth="1"/>
    <col min="10245" max="10245" width="16.42578125" style="1" customWidth="1"/>
    <col min="10246" max="10494" width="12.5703125" style="1"/>
    <col min="10495" max="10495" width="2.28515625" style="1" customWidth="1"/>
    <col min="10496" max="10496" width="8.7109375" style="1" customWidth="1"/>
    <col min="10497" max="10497" width="78.140625" style="1" customWidth="1"/>
    <col min="10498" max="10499" width="0" style="1" hidden="1" customWidth="1"/>
    <col min="10500" max="10500" width="21.5703125" style="1" customWidth="1"/>
    <col min="10501" max="10501" width="16.42578125" style="1" customWidth="1"/>
    <col min="10502" max="10750" width="12.5703125" style="1"/>
    <col min="10751" max="10751" width="2.28515625" style="1" customWidth="1"/>
    <col min="10752" max="10752" width="8.7109375" style="1" customWidth="1"/>
    <col min="10753" max="10753" width="78.140625" style="1" customWidth="1"/>
    <col min="10754" max="10755" width="0" style="1" hidden="1" customWidth="1"/>
    <col min="10756" max="10756" width="21.5703125" style="1" customWidth="1"/>
    <col min="10757" max="10757" width="16.42578125" style="1" customWidth="1"/>
    <col min="10758" max="11006" width="12.5703125" style="1"/>
    <col min="11007" max="11007" width="2.28515625" style="1" customWidth="1"/>
    <col min="11008" max="11008" width="8.7109375" style="1" customWidth="1"/>
    <col min="11009" max="11009" width="78.140625" style="1" customWidth="1"/>
    <col min="11010" max="11011" width="0" style="1" hidden="1" customWidth="1"/>
    <col min="11012" max="11012" width="21.5703125" style="1" customWidth="1"/>
    <col min="11013" max="11013" width="16.42578125" style="1" customWidth="1"/>
    <col min="11014" max="11262" width="12.5703125" style="1"/>
    <col min="11263" max="11263" width="2.28515625" style="1" customWidth="1"/>
    <col min="11264" max="11264" width="8.7109375" style="1" customWidth="1"/>
    <col min="11265" max="11265" width="78.140625" style="1" customWidth="1"/>
    <col min="11266" max="11267" width="0" style="1" hidden="1" customWidth="1"/>
    <col min="11268" max="11268" width="21.5703125" style="1" customWidth="1"/>
    <col min="11269" max="11269" width="16.42578125" style="1" customWidth="1"/>
    <col min="11270" max="11518" width="12.5703125" style="1"/>
    <col min="11519" max="11519" width="2.28515625" style="1" customWidth="1"/>
    <col min="11520" max="11520" width="8.7109375" style="1" customWidth="1"/>
    <col min="11521" max="11521" width="78.140625" style="1" customWidth="1"/>
    <col min="11522" max="11523" width="0" style="1" hidden="1" customWidth="1"/>
    <col min="11524" max="11524" width="21.5703125" style="1" customWidth="1"/>
    <col min="11525" max="11525" width="16.42578125" style="1" customWidth="1"/>
    <col min="11526" max="11774" width="12.5703125" style="1"/>
    <col min="11775" max="11775" width="2.28515625" style="1" customWidth="1"/>
    <col min="11776" max="11776" width="8.7109375" style="1" customWidth="1"/>
    <col min="11777" max="11777" width="78.140625" style="1" customWidth="1"/>
    <col min="11778" max="11779" width="0" style="1" hidden="1" customWidth="1"/>
    <col min="11780" max="11780" width="21.5703125" style="1" customWidth="1"/>
    <col min="11781" max="11781" width="16.42578125" style="1" customWidth="1"/>
    <col min="11782" max="12030" width="12.5703125" style="1"/>
    <col min="12031" max="12031" width="2.28515625" style="1" customWidth="1"/>
    <col min="12032" max="12032" width="8.7109375" style="1" customWidth="1"/>
    <col min="12033" max="12033" width="78.140625" style="1" customWidth="1"/>
    <col min="12034" max="12035" width="0" style="1" hidden="1" customWidth="1"/>
    <col min="12036" max="12036" width="21.5703125" style="1" customWidth="1"/>
    <col min="12037" max="12037" width="16.42578125" style="1" customWidth="1"/>
    <col min="12038" max="12286" width="12.5703125" style="1"/>
    <col min="12287" max="12287" width="2.28515625" style="1" customWidth="1"/>
    <col min="12288" max="12288" width="8.7109375" style="1" customWidth="1"/>
    <col min="12289" max="12289" width="78.140625" style="1" customWidth="1"/>
    <col min="12290" max="12291" width="0" style="1" hidden="1" customWidth="1"/>
    <col min="12292" max="12292" width="21.5703125" style="1" customWidth="1"/>
    <col min="12293" max="12293" width="16.42578125" style="1" customWidth="1"/>
    <col min="12294" max="12542" width="12.5703125" style="1"/>
    <col min="12543" max="12543" width="2.28515625" style="1" customWidth="1"/>
    <col min="12544" max="12544" width="8.7109375" style="1" customWidth="1"/>
    <col min="12545" max="12545" width="78.140625" style="1" customWidth="1"/>
    <col min="12546" max="12547" width="0" style="1" hidden="1" customWidth="1"/>
    <col min="12548" max="12548" width="21.5703125" style="1" customWidth="1"/>
    <col min="12549" max="12549" width="16.42578125" style="1" customWidth="1"/>
    <col min="12550" max="12798" width="12.5703125" style="1"/>
    <col min="12799" max="12799" width="2.28515625" style="1" customWidth="1"/>
    <col min="12800" max="12800" width="8.7109375" style="1" customWidth="1"/>
    <col min="12801" max="12801" width="78.140625" style="1" customWidth="1"/>
    <col min="12802" max="12803" width="0" style="1" hidden="1" customWidth="1"/>
    <col min="12804" max="12804" width="21.5703125" style="1" customWidth="1"/>
    <col min="12805" max="12805" width="16.42578125" style="1" customWidth="1"/>
    <col min="12806" max="13054" width="12.5703125" style="1"/>
    <col min="13055" max="13055" width="2.28515625" style="1" customWidth="1"/>
    <col min="13056" max="13056" width="8.7109375" style="1" customWidth="1"/>
    <col min="13057" max="13057" width="78.140625" style="1" customWidth="1"/>
    <col min="13058" max="13059" width="0" style="1" hidden="1" customWidth="1"/>
    <col min="13060" max="13060" width="21.5703125" style="1" customWidth="1"/>
    <col min="13061" max="13061" width="16.42578125" style="1" customWidth="1"/>
    <col min="13062" max="13310" width="12.5703125" style="1"/>
    <col min="13311" max="13311" width="2.28515625" style="1" customWidth="1"/>
    <col min="13312" max="13312" width="8.7109375" style="1" customWidth="1"/>
    <col min="13313" max="13313" width="78.140625" style="1" customWidth="1"/>
    <col min="13314" max="13315" width="0" style="1" hidden="1" customWidth="1"/>
    <col min="13316" max="13316" width="21.5703125" style="1" customWidth="1"/>
    <col min="13317" max="13317" width="16.42578125" style="1" customWidth="1"/>
    <col min="13318" max="13566" width="12.5703125" style="1"/>
    <col min="13567" max="13567" width="2.28515625" style="1" customWidth="1"/>
    <col min="13568" max="13568" width="8.7109375" style="1" customWidth="1"/>
    <col min="13569" max="13569" width="78.140625" style="1" customWidth="1"/>
    <col min="13570" max="13571" width="0" style="1" hidden="1" customWidth="1"/>
    <col min="13572" max="13572" width="21.5703125" style="1" customWidth="1"/>
    <col min="13573" max="13573" width="16.42578125" style="1" customWidth="1"/>
    <col min="13574" max="13822" width="12.5703125" style="1"/>
    <col min="13823" max="13823" width="2.28515625" style="1" customWidth="1"/>
    <col min="13824" max="13824" width="8.7109375" style="1" customWidth="1"/>
    <col min="13825" max="13825" width="78.140625" style="1" customWidth="1"/>
    <col min="13826" max="13827" width="0" style="1" hidden="1" customWidth="1"/>
    <col min="13828" max="13828" width="21.5703125" style="1" customWidth="1"/>
    <col min="13829" max="13829" width="16.42578125" style="1" customWidth="1"/>
    <col min="13830" max="14078" width="12.5703125" style="1"/>
    <col min="14079" max="14079" width="2.28515625" style="1" customWidth="1"/>
    <col min="14080" max="14080" width="8.7109375" style="1" customWidth="1"/>
    <col min="14081" max="14081" width="78.140625" style="1" customWidth="1"/>
    <col min="14082" max="14083" width="0" style="1" hidden="1" customWidth="1"/>
    <col min="14084" max="14084" width="21.5703125" style="1" customWidth="1"/>
    <col min="14085" max="14085" width="16.42578125" style="1" customWidth="1"/>
    <col min="14086" max="14334" width="12.5703125" style="1"/>
    <col min="14335" max="14335" width="2.28515625" style="1" customWidth="1"/>
    <col min="14336" max="14336" width="8.7109375" style="1" customWidth="1"/>
    <col min="14337" max="14337" width="78.140625" style="1" customWidth="1"/>
    <col min="14338" max="14339" width="0" style="1" hidden="1" customWidth="1"/>
    <col min="14340" max="14340" width="21.5703125" style="1" customWidth="1"/>
    <col min="14341" max="14341" width="16.42578125" style="1" customWidth="1"/>
    <col min="14342" max="14590" width="12.5703125" style="1"/>
    <col min="14591" max="14591" width="2.28515625" style="1" customWidth="1"/>
    <col min="14592" max="14592" width="8.7109375" style="1" customWidth="1"/>
    <col min="14593" max="14593" width="78.140625" style="1" customWidth="1"/>
    <col min="14594" max="14595" width="0" style="1" hidden="1" customWidth="1"/>
    <col min="14596" max="14596" width="21.5703125" style="1" customWidth="1"/>
    <col min="14597" max="14597" width="16.42578125" style="1" customWidth="1"/>
    <col min="14598" max="14846" width="12.5703125" style="1"/>
    <col min="14847" max="14847" width="2.28515625" style="1" customWidth="1"/>
    <col min="14848" max="14848" width="8.7109375" style="1" customWidth="1"/>
    <col min="14849" max="14849" width="78.140625" style="1" customWidth="1"/>
    <col min="14850" max="14851" width="0" style="1" hidden="1" customWidth="1"/>
    <col min="14852" max="14852" width="21.5703125" style="1" customWidth="1"/>
    <col min="14853" max="14853" width="16.42578125" style="1" customWidth="1"/>
    <col min="14854" max="15102" width="12.5703125" style="1"/>
    <col min="15103" max="15103" width="2.28515625" style="1" customWidth="1"/>
    <col min="15104" max="15104" width="8.7109375" style="1" customWidth="1"/>
    <col min="15105" max="15105" width="78.140625" style="1" customWidth="1"/>
    <col min="15106" max="15107" width="0" style="1" hidden="1" customWidth="1"/>
    <col min="15108" max="15108" width="21.5703125" style="1" customWidth="1"/>
    <col min="15109" max="15109" width="16.42578125" style="1" customWidth="1"/>
    <col min="15110" max="15358" width="12.5703125" style="1"/>
    <col min="15359" max="15359" width="2.28515625" style="1" customWidth="1"/>
    <col min="15360" max="15360" width="8.7109375" style="1" customWidth="1"/>
    <col min="15361" max="15361" width="78.140625" style="1" customWidth="1"/>
    <col min="15362" max="15363" width="0" style="1" hidden="1" customWidth="1"/>
    <col min="15364" max="15364" width="21.5703125" style="1" customWidth="1"/>
    <col min="15365" max="15365" width="16.42578125" style="1" customWidth="1"/>
    <col min="15366" max="15614" width="12.5703125" style="1"/>
    <col min="15615" max="15615" width="2.28515625" style="1" customWidth="1"/>
    <col min="15616" max="15616" width="8.7109375" style="1" customWidth="1"/>
    <col min="15617" max="15617" width="78.140625" style="1" customWidth="1"/>
    <col min="15618" max="15619" width="0" style="1" hidden="1" customWidth="1"/>
    <col min="15620" max="15620" width="21.5703125" style="1" customWidth="1"/>
    <col min="15621" max="15621" width="16.42578125" style="1" customWidth="1"/>
    <col min="15622" max="15870" width="12.5703125" style="1"/>
    <col min="15871" max="15871" width="2.28515625" style="1" customWidth="1"/>
    <col min="15872" max="15872" width="8.7109375" style="1" customWidth="1"/>
    <col min="15873" max="15873" width="78.140625" style="1" customWidth="1"/>
    <col min="15874" max="15875" width="0" style="1" hidden="1" customWidth="1"/>
    <col min="15876" max="15876" width="21.5703125" style="1" customWidth="1"/>
    <col min="15877" max="15877" width="16.42578125" style="1" customWidth="1"/>
    <col min="15878" max="16126" width="12.5703125" style="1"/>
    <col min="16127" max="16127" width="2.28515625" style="1" customWidth="1"/>
    <col min="16128" max="16128" width="8.7109375" style="1" customWidth="1"/>
    <col min="16129" max="16129" width="78.140625" style="1" customWidth="1"/>
    <col min="16130" max="16131" width="0" style="1" hidden="1" customWidth="1"/>
    <col min="16132" max="16132" width="21.5703125" style="1" customWidth="1"/>
    <col min="16133" max="16133" width="16.42578125" style="1" customWidth="1"/>
    <col min="16134" max="16384" width="12.5703125" style="1"/>
  </cols>
  <sheetData>
    <row r="1" spans="1:8" ht="24" customHeight="1" x14ac:dyDescent="0.25">
      <c r="A1" s="35" t="s">
        <v>81</v>
      </c>
      <c r="B1" s="36"/>
      <c r="C1" s="36"/>
      <c r="D1" s="36"/>
      <c r="E1" s="37"/>
    </row>
    <row r="2" spans="1:8" ht="24" customHeight="1" thickBot="1" x14ac:dyDescent="0.3">
      <c r="A2" s="38" t="s">
        <v>150</v>
      </c>
      <c r="B2" s="39"/>
      <c r="C2" s="39"/>
      <c r="D2" s="39"/>
      <c r="E2" s="40"/>
    </row>
    <row r="3" spans="1:8" ht="15.75" customHeight="1" x14ac:dyDescent="0.25">
      <c r="A3" s="41" t="s">
        <v>0</v>
      </c>
      <c r="B3" s="42"/>
      <c r="C3" s="43"/>
      <c r="D3" s="2" t="s">
        <v>1</v>
      </c>
      <c r="E3" s="3" t="s">
        <v>2</v>
      </c>
    </row>
    <row r="4" spans="1:8" ht="15.75" customHeight="1" thickBot="1" x14ac:dyDescent="0.3">
      <c r="A4" s="44"/>
      <c r="B4" s="45"/>
      <c r="C4" s="46"/>
      <c r="D4" s="4" t="s">
        <v>3</v>
      </c>
      <c r="E4" s="5" t="s">
        <v>3</v>
      </c>
    </row>
    <row r="5" spans="1:8" ht="15.75" x14ac:dyDescent="0.25">
      <c r="A5" s="6" t="s">
        <v>4</v>
      </c>
      <c r="B5" s="7"/>
      <c r="C5" s="7"/>
      <c r="D5" s="8">
        <f>SUM(D6:D14)</f>
        <v>6508290505</v>
      </c>
      <c r="E5" s="9">
        <f t="shared" ref="E5:E36" si="0">(D5/E$153)</f>
        <v>332.95034012571847</v>
      </c>
    </row>
    <row r="6" spans="1:8" x14ac:dyDescent="0.25">
      <c r="A6" s="10"/>
      <c r="B6" s="11">
        <v>511</v>
      </c>
      <c r="C6" s="12" t="s">
        <v>5</v>
      </c>
      <c r="D6" s="33">
        <v>119195960</v>
      </c>
      <c r="E6" s="14">
        <f t="shared" si="0"/>
        <v>6.0978125351230812</v>
      </c>
      <c r="H6" s="34"/>
    </row>
    <row r="7" spans="1:8" x14ac:dyDescent="0.25">
      <c r="A7" s="10"/>
      <c r="B7" s="11">
        <v>512</v>
      </c>
      <c r="C7" s="12" t="s">
        <v>6</v>
      </c>
      <c r="D7" s="33">
        <v>115754547</v>
      </c>
      <c r="E7" s="14">
        <f t="shared" si="0"/>
        <v>5.9217571442362127</v>
      </c>
      <c r="H7" s="34"/>
    </row>
    <row r="8" spans="1:8" x14ac:dyDescent="0.25">
      <c r="A8" s="10"/>
      <c r="B8" s="11">
        <v>513</v>
      </c>
      <c r="C8" s="12" t="s">
        <v>7</v>
      </c>
      <c r="D8" s="13">
        <v>1685710579</v>
      </c>
      <c r="E8" s="14">
        <f t="shared" si="0"/>
        <v>86.237378340807751</v>
      </c>
    </row>
    <row r="9" spans="1:8" x14ac:dyDescent="0.25">
      <c r="A9" s="10"/>
      <c r="B9" s="11">
        <v>514</v>
      </c>
      <c r="C9" s="12" t="s">
        <v>8</v>
      </c>
      <c r="D9" s="13">
        <v>95787296</v>
      </c>
      <c r="E9" s="14">
        <f t="shared" si="0"/>
        <v>4.9002749275591642</v>
      </c>
    </row>
    <row r="10" spans="1:8" x14ac:dyDescent="0.25">
      <c r="A10" s="10"/>
      <c r="B10" s="11">
        <v>515</v>
      </c>
      <c r="C10" s="12" t="s">
        <v>9</v>
      </c>
      <c r="D10" s="33">
        <v>137060534</v>
      </c>
      <c r="E10" s="14">
        <f t="shared" si="0"/>
        <v>7.0117262556202684</v>
      </c>
    </row>
    <row r="11" spans="1:8" x14ac:dyDescent="0.25">
      <c r="A11" s="10"/>
      <c r="B11" s="11">
        <v>516</v>
      </c>
      <c r="C11" s="12" t="s">
        <v>10</v>
      </c>
      <c r="D11" s="33">
        <v>180006973</v>
      </c>
      <c r="E11" s="14">
        <f t="shared" si="0"/>
        <v>9.208774998489563</v>
      </c>
      <c r="H11" s="34"/>
    </row>
    <row r="12" spans="1:8" x14ac:dyDescent="0.25">
      <c r="A12" s="10"/>
      <c r="B12" s="11">
        <v>517</v>
      </c>
      <c r="C12" s="12" t="s">
        <v>11</v>
      </c>
      <c r="D12" s="33">
        <v>1150168900</v>
      </c>
      <c r="E12" s="14">
        <f t="shared" si="0"/>
        <v>58.840201764629654</v>
      </c>
      <c r="H12" s="34"/>
    </row>
    <row r="13" spans="1:8" x14ac:dyDescent="0.25">
      <c r="A13" s="10"/>
      <c r="B13" s="11">
        <v>518</v>
      </c>
      <c r="C13" s="12" t="s">
        <v>12</v>
      </c>
      <c r="D13" s="13">
        <v>38817447</v>
      </c>
      <c r="E13" s="14">
        <f t="shared" si="0"/>
        <v>1.9858182684889307</v>
      </c>
    </row>
    <row r="14" spans="1:8" x14ac:dyDescent="0.25">
      <c r="A14" s="10"/>
      <c r="B14" s="11">
        <v>519</v>
      </c>
      <c r="C14" s="12" t="s">
        <v>13</v>
      </c>
      <c r="D14" s="13">
        <v>2985788269</v>
      </c>
      <c r="E14" s="14">
        <f t="shared" si="0"/>
        <v>152.74659589076381</v>
      </c>
    </row>
    <row r="15" spans="1:8" ht="15.75" x14ac:dyDescent="0.25">
      <c r="A15" s="15" t="s">
        <v>14</v>
      </c>
      <c r="B15" s="16"/>
      <c r="C15" s="17"/>
      <c r="D15" s="18">
        <f>SUM(D16:D24)</f>
        <v>9598263544</v>
      </c>
      <c r="E15" s="19">
        <f t="shared" si="0"/>
        <v>491.02680790538614</v>
      </c>
    </row>
    <row r="16" spans="1:8" x14ac:dyDescent="0.25">
      <c r="A16" s="10"/>
      <c r="B16" s="11">
        <v>521</v>
      </c>
      <c r="C16" s="12" t="s">
        <v>15</v>
      </c>
      <c r="D16" s="13">
        <v>4307516020</v>
      </c>
      <c r="E16" s="14">
        <f t="shared" si="0"/>
        <v>220.36338464826733</v>
      </c>
    </row>
    <row r="17" spans="1:5" x14ac:dyDescent="0.25">
      <c r="A17" s="10"/>
      <c r="B17" s="11">
        <v>522</v>
      </c>
      <c r="C17" s="12" t="s">
        <v>16</v>
      </c>
      <c r="D17" s="13">
        <v>1772458113</v>
      </c>
      <c r="E17" s="14">
        <f t="shared" si="0"/>
        <v>90.675198215040197</v>
      </c>
    </row>
    <row r="18" spans="1:5" x14ac:dyDescent="0.25">
      <c r="A18" s="10"/>
      <c r="B18" s="11">
        <v>523</v>
      </c>
      <c r="C18" s="12" t="s">
        <v>17</v>
      </c>
      <c r="D18" s="13">
        <v>2008263770</v>
      </c>
      <c r="E18" s="14">
        <f t="shared" si="0"/>
        <v>102.73851555488572</v>
      </c>
    </row>
    <row r="19" spans="1:5" x14ac:dyDescent="0.25">
      <c r="A19" s="10"/>
      <c r="B19" s="11">
        <v>524</v>
      </c>
      <c r="C19" s="12" t="s">
        <v>18</v>
      </c>
      <c r="D19" s="13">
        <v>240190332</v>
      </c>
      <c r="E19" s="14">
        <f t="shared" si="0"/>
        <v>12.287628014279802</v>
      </c>
    </row>
    <row r="20" spans="1:5" x14ac:dyDescent="0.25">
      <c r="A20" s="10"/>
      <c r="B20" s="11">
        <v>525</v>
      </c>
      <c r="C20" s="12" t="s">
        <v>19</v>
      </c>
      <c r="D20" s="13">
        <v>263496744</v>
      </c>
      <c r="E20" s="14">
        <f t="shared" si="0"/>
        <v>13.479934626369197</v>
      </c>
    </row>
    <row r="21" spans="1:5" x14ac:dyDescent="0.25">
      <c r="A21" s="10"/>
      <c r="B21" s="11">
        <v>526</v>
      </c>
      <c r="C21" s="12" t="s">
        <v>20</v>
      </c>
      <c r="D21" s="13">
        <v>659548321</v>
      </c>
      <c r="E21" s="14">
        <f t="shared" si="0"/>
        <v>33.741093400423821</v>
      </c>
    </row>
    <row r="22" spans="1:5" x14ac:dyDescent="0.25">
      <c r="A22" s="10"/>
      <c r="B22" s="11">
        <v>527</v>
      </c>
      <c r="C22" s="12" t="s">
        <v>21</v>
      </c>
      <c r="D22" s="13">
        <v>81255550</v>
      </c>
      <c r="E22" s="14">
        <f t="shared" si="0"/>
        <v>4.1568616196246948</v>
      </c>
    </row>
    <row r="23" spans="1:5" x14ac:dyDescent="0.25">
      <c r="A23" s="10"/>
      <c r="B23" s="11">
        <v>528</v>
      </c>
      <c r="C23" s="12" t="s">
        <v>22</v>
      </c>
      <c r="D23" s="13">
        <v>73015451</v>
      </c>
      <c r="E23" s="14">
        <f t="shared" si="0"/>
        <v>3.735315629535306</v>
      </c>
    </row>
    <row r="24" spans="1:5" x14ac:dyDescent="0.25">
      <c r="A24" s="10"/>
      <c r="B24" s="11">
        <v>529</v>
      </c>
      <c r="C24" s="12" t="s">
        <v>23</v>
      </c>
      <c r="D24" s="13">
        <v>192519243</v>
      </c>
      <c r="E24" s="14">
        <f t="shared" si="0"/>
        <v>9.8488761969600862</v>
      </c>
    </row>
    <row r="25" spans="1:5" ht="15.75" x14ac:dyDescent="0.25">
      <c r="A25" s="15" t="s">
        <v>24</v>
      </c>
      <c r="B25" s="16"/>
      <c r="C25" s="17"/>
      <c r="D25" s="18">
        <f>SUM(D26:D33)</f>
        <v>4516738926</v>
      </c>
      <c r="E25" s="19">
        <f t="shared" si="0"/>
        <v>231.0667848209047</v>
      </c>
    </row>
    <row r="26" spans="1:5" x14ac:dyDescent="0.25">
      <c r="A26" s="10"/>
      <c r="B26" s="11">
        <v>531</v>
      </c>
      <c r="C26" s="12" t="s">
        <v>25</v>
      </c>
      <c r="D26" s="13">
        <v>722460</v>
      </c>
      <c r="E26" s="14">
        <f t="shared" si="0"/>
        <v>3.695952148147489E-2</v>
      </c>
    </row>
    <row r="27" spans="1:5" x14ac:dyDescent="0.25">
      <c r="A27" s="10"/>
      <c r="B27" s="11">
        <v>533</v>
      </c>
      <c r="C27" s="12" t="s">
        <v>26</v>
      </c>
      <c r="D27" s="13">
        <v>295468539</v>
      </c>
      <c r="E27" s="14">
        <f t="shared" si="0"/>
        <v>15.115543856089612</v>
      </c>
    </row>
    <row r="28" spans="1:5" x14ac:dyDescent="0.25">
      <c r="A28" s="10"/>
      <c r="B28" s="11">
        <v>534</v>
      </c>
      <c r="C28" s="12" t="s">
        <v>27</v>
      </c>
      <c r="D28" s="13">
        <v>1453597176</v>
      </c>
      <c r="E28" s="14">
        <f t="shared" si="0"/>
        <v>74.362948885451416</v>
      </c>
    </row>
    <row r="29" spans="1:5" x14ac:dyDescent="0.25">
      <c r="A29" s="10"/>
      <c r="B29" s="11">
        <v>535</v>
      </c>
      <c r="C29" s="12" t="s">
        <v>28</v>
      </c>
      <c r="D29" s="13">
        <v>251858238</v>
      </c>
      <c r="E29" s="14">
        <f t="shared" si="0"/>
        <v>12.884533341150258</v>
      </c>
    </row>
    <row r="30" spans="1:5" x14ac:dyDescent="0.25">
      <c r="A30" s="10"/>
      <c r="B30" s="11">
        <v>536</v>
      </c>
      <c r="C30" s="12" t="s">
        <v>29</v>
      </c>
      <c r="D30" s="13">
        <v>1954748043</v>
      </c>
      <c r="E30" s="14">
        <f t="shared" si="0"/>
        <v>100.00076445219042</v>
      </c>
    </row>
    <row r="31" spans="1:5" x14ac:dyDescent="0.25">
      <c r="A31" s="10"/>
      <c r="B31" s="11">
        <v>537</v>
      </c>
      <c r="C31" s="12" t="s">
        <v>30</v>
      </c>
      <c r="D31" s="13">
        <v>255604506</v>
      </c>
      <c r="E31" s="14">
        <f t="shared" si="0"/>
        <v>13.076184467332139</v>
      </c>
    </row>
    <row r="32" spans="1:5" x14ac:dyDescent="0.25">
      <c r="A32" s="10"/>
      <c r="B32" s="11">
        <v>538</v>
      </c>
      <c r="C32" s="12" t="s">
        <v>31</v>
      </c>
      <c r="D32" s="13">
        <v>170757831</v>
      </c>
      <c r="E32" s="14">
        <f t="shared" si="0"/>
        <v>8.7356085083943178</v>
      </c>
    </row>
    <row r="33" spans="1:5" x14ac:dyDescent="0.25">
      <c r="A33" s="10"/>
      <c r="B33" s="11">
        <v>539</v>
      </c>
      <c r="C33" s="12" t="s">
        <v>32</v>
      </c>
      <c r="D33" s="13">
        <v>133982133</v>
      </c>
      <c r="E33" s="14">
        <f t="shared" si="0"/>
        <v>6.854241788815056</v>
      </c>
    </row>
    <row r="34" spans="1:5" ht="15.75" x14ac:dyDescent="0.25">
      <c r="A34" s="15" t="s">
        <v>33</v>
      </c>
      <c r="B34" s="16"/>
      <c r="C34" s="17"/>
      <c r="D34" s="18">
        <f>SUM(D35:D40)</f>
        <v>4681128991</v>
      </c>
      <c r="E34" s="19">
        <f t="shared" si="0"/>
        <v>239.47663192483924</v>
      </c>
    </row>
    <row r="35" spans="1:5" x14ac:dyDescent="0.25">
      <c r="A35" s="10"/>
      <c r="B35" s="11">
        <v>541</v>
      </c>
      <c r="C35" s="12" t="s">
        <v>34</v>
      </c>
      <c r="D35" s="13">
        <v>1949334340</v>
      </c>
      <c r="E35" s="14">
        <f t="shared" si="0"/>
        <v>99.723810887532423</v>
      </c>
    </row>
    <row r="36" spans="1:5" x14ac:dyDescent="0.25">
      <c r="A36" s="10"/>
      <c r="B36" s="11">
        <v>542</v>
      </c>
      <c r="C36" s="12" t="s">
        <v>35</v>
      </c>
      <c r="D36" s="13">
        <v>1252663379</v>
      </c>
      <c r="E36" s="14">
        <f t="shared" si="0"/>
        <v>64.083601950568081</v>
      </c>
    </row>
    <row r="37" spans="1:5" x14ac:dyDescent="0.25">
      <c r="A37" s="10"/>
      <c r="B37" s="11">
        <v>543</v>
      </c>
      <c r="C37" s="12" t="s">
        <v>36</v>
      </c>
      <c r="D37" s="13">
        <v>246901584</v>
      </c>
      <c r="E37" s="14">
        <f t="shared" ref="E37:E68" si="1">(D37/E$153)</f>
        <v>12.630961434069951</v>
      </c>
    </row>
    <row r="38" spans="1:5" x14ac:dyDescent="0.25">
      <c r="A38" s="10"/>
      <c r="B38" s="11">
        <v>544</v>
      </c>
      <c r="C38" s="12" t="s">
        <v>37</v>
      </c>
      <c r="D38" s="13">
        <v>1116385766</v>
      </c>
      <c r="E38" s="14">
        <f t="shared" si="1"/>
        <v>57.111928272969848</v>
      </c>
    </row>
    <row r="39" spans="1:5" x14ac:dyDescent="0.25">
      <c r="A39" s="10"/>
      <c r="B39" s="11">
        <v>545</v>
      </c>
      <c r="C39" s="12" t="s">
        <v>38</v>
      </c>
      <c r="D39" s="13">
        <v>3887013</v>
      </c>
      <c r="E39" s="14">
        <f t="shared" si="1"/>
        <v>0.19885134190442674</v>
      </c>
    </row>
    <row r="40" spans="1:5" x14ac:dyDescent="0.25">
      <c r="A40" s="10"/>
      <c r="B40" s="11">
        <v>549</v>
      </c>
      <c r="C40" s="12" t="s">
        <v>39</v>
      </c>
      <c r="D40" s="13">
        <v>111956909</v>
      </c>
      <c r="E40" s="14">
        <f t="shared" si="1"/>
        <v>5.72747803779452</v>
      </c>
    </row>
    <row r="41" spans="1:5" ht="15.75" x14ac:dyDescent="0.25">
      <c r="A41" s="15" t="s">
        <v>40</v>
      </c>
      <c r="B41" s="16"/>
      <c r="C41" s="17"/>
      <c r="D41" s="18">
        <f>SUM(D42:D46)</f>
        <v>1629583819</v>
      </c>
      <c r="E41" s="19">
        <f t="shared" si="1"/>
        <v>83.366052327041473</v>
      </c>
    </row>
    <row r="42" spans="1:5" x14ac:dyDescent="0.25">
      <c r="A42" s="10"/>
      <c r="B42" s="11">
        <v>551</v>
      </c>
      <c r="C42" s="12" t="s">
        <v>41</v>
      </c>
      <c r="D42" s="13">
        <v>74047817</v>
      </c>
      <c r="E42" s="14">
        <f t="shared" si="1"/>
        <v>3.7881292847601546</v>
      </c>
    </row>
    <row r="43" spans="1:5" x14ac:dyDescent="0.25">
      <c r="A43" s="10"/>
      <c r="B43" s="11">
        <v>552</v>
      </c>
      <c r="C43" s="12" t="s">
        <v>42</v>
      </c>
      <c r="D43" s="13">
        <v>803975099</v>
      </c>
      <c r="E43" s="14">
        <f t="shared" si="1"/>
        <v>41.129661077514882</v>
      </c>
    </row>
    <row r="44" spans="1:5" x14ac:dyDescent="0.25">
      <c r="A44" s="10"/>
      <c r="B44" s="11">
        <v>553</v>
      </c>
      <c r="C44" s="12" t="s">
        <v>43</v>
      </c>
      <c r="D44" s="13">
        <v>13629167</v>
      </c>
      <c r="E44" s="14">
        <f t="shared" si="1"/>
        <v>0.69723928039076022</v>
      </c>
    </row>
    <row r="45" spans="1:5" x14ac:dyDescent="0.25">
      <c r="A45" s="10"/>
      <c r="B45" s="11">
        <v>554</v>
      </c>
      <c r="C45" s="12" t="s">
        <v>44</v>
      </c>
      <c r="D45" s="13">
        <v>548875555</v>
      </c>
      <c r="E45" s="14">
        <f t="shared" si="1"/>
        <v>28.079309395231501</v>
      </c>
    </row>
    <row r="46" spans="1:5" x14ac:dyDescent="0.25">
      <c r="A46" s="10"/>
      <c r="B46" s="11">
        <v>559</v>
      </c>
      <c r="C46" s="12" t="s">
        <v>45</v>
      </c>
      <c r="D46" s="13">
        <v>189056181</v>
      </c>
      <c r="E46" s="14">
        <f t="shared" si="1"/>
        <v>9.671713289144181</v>
      </c>
    </row>
    <row r="47" spans="1:5" ht="15.75" x14ac:dyDescent="0.25">
      <c r="A47" s="15" t="s">
        <v>46</v>
      </c>
      <c r="B47" s="16"/>
      <c r="C47" s="17"/>
      <c r="D47" s="18">
        <f>SUM(D48:D53)</f>
        <v>3412663003</v>
      </c>
      <c r="E47" s="19">
        <f t="shared" si="1"/>
        <v>174.58460201037164</v>
      </c>
    </row>
    <row r="48" spans="1:5" x14ac:dyDescent="0.25">
      <c r="A48" s="10"/>
      <c r="B48" s="11">
        <v>561</v>
      </c>
      <c r="C48" s="12" t="s">
        <v>47</v>
      </c>
      <c r="D48" s="13">
        <v>2009933679</v>
      </c>
      <c r="E48" s="14">
        <f t="shared" si="1"/>
        <v>102.82394455795526</v>
      </c>
    </row>
    <row r="49" spans="1:5" x14ac:dyDescent="0.25">
      <c r="A49" s="10"/>
      <c r="B49" s="11">
        <v>562</v>
      </c>
      <c r="C49" s="12" t="s">
        <v>48</v>
      </c>
      <c r="D49" s="13">
        <v>574726520</v>
      </c>
      <c r="E49" s="14">
        <f t="shared" si="1"/>
        <v>29.401789942575792</v>
      </c>
    </row>
    <row r="50" spans="1:5" x14ac:dyDescent="0.25">
      <c r="A50" s="10"/>
      <c r="B50" s="11">
        <v>563</v>
      </c>
      <c r="C50" s="12" t="s">
        <v>49</v>
      </c>
      <c r="D50" s="13">
        <v>52969630</v>
      </c>
      <c r="E50" s="14">
        <f t="shared" si="1"/>
        <v>2.7098139382813948</v>
      </c>
    </row>
    <row r="51" spans="1:5" x14ac:dyDescent="0.25">
      <c r="A51" s="10"/>
      <c r="B51" s="11">
        <v>564</v>
      </c>
      <c r="C51" s="12" t="s">
        <v>50</v>
      </c>
      <c r="D51" s="13">
        <v>256719212</v>
      </c>
      <c r="E51" s="14">
        <f t="shared" si="1"/>
        <v>13.133210462338823</v>
      </c>
    </row>
    <row r="52" spans="1:5" x14ac:dyDescent="0.25">
      <c r="A52" s="10"/>
      <c r="B52" s="11">
        <v>565</v>
      </c>
      <c r="C52" s="12" t="s">
        <v>51</v>
      </c>
      <c r="D52" s="13">
        <v>1631806</v>
      </c>
      <c r="E52" s="14">
        <f t="shared" si="1"/>
        <v>8.34797343944296E-2</v>
      </c>
    </row>
    <row r="53" spans="1:5" x14ac:dyDescent="0.25">
      <c r="A53" s="10"/>
      <c r="B53" s="11">
        <v>569</v>
      </c>
      <c r="C53" s="12" t="s">
        <v>52</v>
      </c>
      <c r="D53" s="13">
        <v>516682156</v>
      </c>
      <c r="E53" s="14">
        <f t="shared" si="1"/>
        <v>26.432363374825954</v>
      </c>
    </row>
    <row r="54" spans="1:5" ht="15.75" x14ac:dyDescent="0.25">
      <c r="A54" s="15" t="s">
        <v>53</v>
      </c>
      <c r="B54" s="16"/>
      <c r="C54" s="17"/>
      <c r="D54" s="18">
        <f>SUM(D55:D61)</f>
        <v>1538327252</v>
      </c>
      <c r="E54" s="19">
        <f t="shared" si="1"/>
        <v>78.697559886820358</v>
      </c>
    </row>
    <row r="55" spans="1:5" x14ac:dyDescent="0.25">
      <c r="A55" s="10"/>
      <c r="B55" s="11">
        <v>571</v>
      </c>
      <c r="C55" s="12" t="s">
        <v>54</v>
      </c>
      <c r="D55" s="13">
        <v>416911582</v>
      </c>
      <c r="E55" s="14">
        <f t="shared" si="1"/>
        <v>21.328312392111229</v>
      </c>
    </row>
    <row r="56" spans="1:5" x14ac:dyDescent="0.25">
      <c r="A56" s="10"/>
      <c r="B56" s="11">
        <v>572</v>
      </c>
      <c r="C56" s="12" t="s">
        <v>55</v>
      </c>
      <c r="D56" s="13">
        <v>816714327</v>
      </c>
      <c r="E56" s="14">
        <f t="shared" si="1"/>
        <v>41.781372965956322</v>
      </c>
    </row>
    <row r="57" spans="1:5" x14ac:dyDescent="0.25">
      <c r="A57" s="10"/>
      <c r="B57" s="11">
        <v>573</v>
      </c>
      <c r="C57" s="12" t="s">
        <v>56</v>
      </c>
      <c r="D57" s="13">
        <v>70422762</v>
      </c>
      <c r="E57" s="14">
        <f t="shared" si="1"/>
        <v>3.6026791586022666</v>
      </c>
    </row>
    <row r="58" spans="1:5" x14ac:dyDescent="0.25">
      <c r="A58" s="10"/>
      <c r="B58" s="11">
        <v>574</v>
      </c>
      <c r="C58" s="12" t="s">
        <v>57</v>
      </c>
      <c r="D58" s="13">
        <v>5511148</v>
      </c>
      <c r="E58" s="14">
        <f t="shared" si="1"/>
        <v>0.2819386442067206</v>
      </c>
    </row>
    <row r="59" spans="1:5" x14ac:dyDescent="0.25">
      <c r="A59" s="10"/>
      <c r="B59" s="11">
        <v>575</v>
      </c>
      <c r="C59" s="12" t="s">
        <v>58</v>
      </c>
      <c r="D59" s="13">
        <v>111101140</v>
      </c>
      <c r="E59" s="14">
        <f t="shared" si="1"/>
        <v>5.683698710581</v>
      </c>
    </row>
    <row r="60" spans="1:5" x14ac:dyDescent="0.25">
      <c r="A60" s="10"/>
      <c r="B60" s="11">
        <v>578</v>
      </c>
      <c r="C60" s="12" t="s">
        <v>153</v>
      </c>
      <c r="D60" s="13">
        <v>22838</v>
      </c>
      <c r="E60" s="14">
        <f t="shared" si="1"/>
        <v>1.168343647529169E-3</v>
      </c>
    </row>
    <row r="61" spans="1:5" x14ac:dyDescent="0.25">
      <c r="A61" s="10"/>
      <c r="B61" s="11">
        <v>579</v>
      </c>
      <c r="C61" s="12" t="s">
        <v>59</v>
      </c>
      <c r="D61" s="13">
        <v>117643455</v>
      </c>
      <c r="E61" s="14">
        <f t="shared" si="1"/>
        <v>6.0183896717152843</v>
      </c>
    </row>
    <row r="62" spans="1:5" ht="15.75" x14ac:dyDescent="0.25">
      <c r="A62" s="15" t="s">
        <v>60</v>
      </c>
      <c r="B62" s="16"/>
      <c r="C62" s="17"/>
      <c r="D62" s="18">
        <f>SUM(D63:D73)</f>
        <v>6426111393</v>
      </c>
      <c r="E62" s="19">
        <f t="shared" si="1"/>
        <v>328.74623103276861</v>
      </c>
    </row>
    <row r="63" spans="1:5" x14ac:dyDescent="0.25">
      <c r="A63" s="10"/>
      <c r="B63" s="11">
        <v>581</v>
      </c>
      <c r="C63" s="12" t="s">
        <v>61</v>
      </c>
      <c r="D63" s="13">
        <v>4889057059</v>
      </c>
      <c r="E63" s="14">
        <f t="shared" si="1"/>
        <v>250.11379093135528</v>
      </c>
    </row>
    <row r="64" spans="1:5" x14ac:dyDescent="0.25">
      <c r="A64" s="10"/>
      <c r="B64" s="11">
        <v>583</v>
      </c>
      <c r="C64" s="12" t="s">
        <v>62</v>
      </c>
      <c r="D64" s="13">
        <v>4516892</v>
      </c>
      <c r="E64" s="14">
        <f t="shared" si="1"/>
        <v>0.23107461576212118</v>
      </c>
    </row>
    <row r="65" spans="1:5" x14ac:dyDescent="0.25">
      <c r="A65" s="10"/>
      <c r="B65" s="11">
        <v>584</v>
      </c>
      <c r="C65" s="12" t="s">
        <v>144</v>
      </c>
      <c r="D65" s="13">
        <v>5444239</v>
      </c>
      <c r="E65" s="14">
        <f t="shared" si="1"/>
        <v>0.27851572166041494</v>
      </c>
    </row>
    <row r="66" spans="1:5" x14ac:dyDescent="0.25">
      <c r="A66" s="10"/>
      <c r="B66" s="11">
        <v>585</v>
      </c>
      <c r="C66" s="12" t="s">
        <v>63</v>
      </c>
      <c r="D66" s="13">
        <v>143824907</v>
      </c>
      <c r="E66" s="14">
        <f t="shared" si="1"/>
        <v>7.3577772331168898</v>
      </c>
    </row>
    <row r="67" spans="1:5" x14ac:dyDescent="0.25">
      <c r="A67" s="10"/>
      <c r="B67" s="11">
        <v>586</v>
      </c>
      <c r="C67" s="12" t="s">
        <v>64</v>
      </c>
      <c r="D67" s="13">
        <v>10588</v>
      </c>
      <c r="E67" s="14">
        <f t="shared" si="1"/>
        <v>5.4165962606352752E-4</v>
      </c>
    </row>
    <row r="68" spans="1:5" x14ac:dyDescent="0.25">
      <c r="A68" s="10"/>
      <c r="B68" s="11">
        <v>587</v>
      </c>
      <c r="C68" s="12" t="s">
        <v>65</v>
      </c>
      <c r="D68" s="13">
        <v>12503377</v>
      </c>
      <c r="E68" s="14">
        <f t="shared" si="1"/>
        <v>0.6396462514498783</v>
      </c>
    </row>
    <row r="69" spans="1:5" x14ac:dyDescent="0.25">
      <c r="A69" s="10"/>
      <c r="B69" s="11">
        <v>588</v>
      </c>
      <c r="C69" s="12" t="s">
        <v>66</v>
      </c>
      <c r="D69" s="13">
        <v>46114</v>
      </c>
      <c r="E69" s="14">
        <f t="shared" ref="E69:E100" si="2">(D69/E$153)</f>
        <v>2.3590944461931913E-3</v>
      </c>
    </row>
    <row r="70" spans="1:5" x14ac:dyDescent="0.25">
      <c r="A70" s="10"/>
      <c r="B70" s="11">
        <v>590</v>
      </c>
      <c r="C70" s="12" t="s">
        <v>67</v>
      </c>
      <c r="D70" s="13">
        <v>502087889</v>
      </c>
      <c r="E70" s="14">
        <f t="shared" si="2"/>
        <v>25.685751625119561</v>
      </c>
    </row>
    <row r="71" spans="1:5" x14ac:dyDescent="0.25">
      <c r="A71" s="10"/>
      <c r="B71" s="11">
        <v>591</v>
      </c>
      <c r="C71" s="12" t="s">
        <v>68</v>
      </c>
      <c r="D71" s="13">
        <v>568405673</v>
      </c>
      <c r="E71" s="14">
        <f t="shared" si="2"/>
        <v>29.078428814655055</v>
      </c>
    </row>
    <row r="72" spans="1:5" x14ac:dyDescent="0.25">
      <c r="A72" s="10"/>
      <c r="B72" s="11">
        <v>592</v>
      </c>
      <c r="C72" s="12" t="s">
        <v>145</v>
      </c>
      <c r="D72" s="13">
        <v>5972292</v>
      </c>
      <c r="E72" s="14">
        <f t="shared" si="2"/>
        <v>0.30552979330016972</v>
      </c>
    </row>
    <row r="73" spans="1:5" x14ac:dyDescent="0.25">
      <c r="A73" s="10"/>
      <c r="B73" s="11">
        <v>593</v>
      </c>
      <c r="C73" s="12" t="s">
        <v>69</v>
      </c>
      <c r="D73" s="13">
        <v>294242363</v>
      </c>
      <c r="E73" s="14">
        <f t="shared" si="2"/>
        <v>15.052815292276987</v>
      </c>
    </row>
    <row r="74" spans="1:5" ht="15.75" x14ac:dyDescent="0.25">
      <c r="A74" s="15" t="s">
        <v>70</v>
      </c>
      <c r="B74" s="16"/>
      <c r="C74" s="17"/>
      <c r="D74" s="18">
        <f>SUM(D75:D150)</f>
        <v>900991737</v>
      </c>
      <c r="E74" s="19">
        <f t="shared" si="2"/>
        <v>46.092826534732545</v>
      </c>
    </row>
    <row r="75" spans="1:5" x14ac:dyDescent="0.25">
      <c r="A75" s="10"/>
      <c r="B75" s="11">
        <v>601</v>
      </c>
      <c r="C75" s="12" t="s">
        <v>82</v>
      </c>
      <c r="D75" s="13">
        <v>47278535</v>
      </c>
      <c r="E75" s="14">
        <f t="shared" si="2"/>
        <v>2.4186695871676802</v>
      </c>
    </row>
    <row r="76" spans="1:5" x14ac:dyDescent="0.25">
      <c r="A76" s="10"/>
      <c r="B76" s="11">
        <v>602</v>
      </c>
      <c r="C76" s="12" t="s">
        <v>83</v>
      </c>
      <c r="D76" s="13">
        <v>18849912</v>
      </c>
      <c r="E76" s="14">
        <f t="shared" si="2"/>
        <v>0.96432152297415952</v>
      </c>
    </row>
    <row r="77" spans="1:5" x14ac:dyDescent="0.25">
      <c r="A77" s="10"/>
      <c r="B77" s="11">
        <v>603</v>
      </c>
      <c r="C77" s="12" t="s">
        <v>84</v>
      </c>
      <c r="D77" s="13">
        <v>13044465</v>
      </c>
      <c r="E77" s="14">
        <f t="shared" si="2"/>
        <v>0.66732716604635178</v>
      </c>
    </row>
    <row r="78" spans="1:5" x14ac:dyDescent="0.25">
      <c r="A78" s="10"/>
      <c r="B78" s="11">
        <v>604</v>
      </c>
      <c r="C78" s="12" t="s">
        <v>85</v>
      </c>
      <c r="D78" s="13">
        <v>73458993</v>
      </c>
      <c r="E78" s="14">
        <f t="shared" si="2"/>
        <v>3.7580062976372579</v>
      </c>
    </row>
    <row r="79" spans="1:5" x14ac:dyDescent="0.25">
      <c r="A79" s="10"/>
      <c r="B79" s="11">
        <v>605</v>
      </c>
      <c r="C79" s="12" t="s">
        <v>86</v>
      </c>
      <c r="D79" s="13">
        <v>7864698</v>
      </c>
      <c r="E79" s="14">
        <f t="shared" si="2"/>
        <v>0.40234127104104389</v>
      </c>
    </row>
    <row r="80" spans="1:5" x14ac:dyDescent="0.25">
      <c r="A80" s="10"/>
      <c r="B80" s="11">
        <v>606</v>
      </c>
      <c r="C80" s="12" t="s">
        <v>87</v>
      </c>
      <c r="D80" s="13">
        <v>1188797</v>
      </c>
      <c r="E80" s="14">
        <f t="shared" si="2"/>
        <v>6.0816333442146139E-2</v>
      </c>
    </row>
    <row r="81" spans="1:8" x14ac:dyDescent="0.25">
      <c r="A81" s="10"/>
      <c r="B81" s="11">
        <v>607</v>
      </c>
      <c r="C81" s="12" t="s">
        <v>88</v>
      </c>
      <c r="D81" s="13">
        <v>1228556</v>
      </c>
      <c r="E81" s="14">
        <f t="shared" si="2"/>
        <v>6.2850319565366755E-2</v>
      </c>
    </row>
    <row r="82" spans="1:8" x14ac:dyDescent="0.25">
      <c r="A82" s="10"/>
      <c r="B82" s="11">
        <v>608</v>
      </c>
      <c r="C82" s="12" t="s">
        <v>89</v>
      </c>
      <c r="D82" s="13">
        <v>11022180</v>
      </c>
      <c r="E82" s="14">
        <f t="shared" si="2"/>
        <v>0.563871354099442</v>
      </c>
    </row>
    <row r="83" spans="1:8" x14ac:dyDescent="0.25">
      <c r="A83" s="10"/>
      <c r="B83" s="11">
        <v>609</v>
      </c>
      <c r="C83" s="12" t="s">
        <v>90</v>
      </c>
      <c r="D83" s="13">
        <v>907900</v>
      </c>
      <c r="E83" s="14">
        <f t="shared" si="2"/>
        <v>4.6446238619482119E-2</v>
      </c>
    </row>
    <row r="84" spans="1:8" x14ac:dyDescent="0.25">
      <c r="A84" s="10"/>
      <c r="B84" s="11">
        <v>611</v>
      </c>
      <c r="C84" s="12" t="s">
        <v>71</v>
      </c>
      <c r="D84" s="13">
        <v>682832</v>
      </c>
      <c r="E84" s="14">
        <f t="shared" si="2"/>
        <v>3.4932237040443015E-2</v>
      </c>
    </row>
    <row r="85" spans="1:8" x14ac:dyDescent="0.25">
      <c r="A85" s="10"/>
      <c r="B85" s="11">
        <v>614</v>
      </c>
      <c r="C85" s="12" t="s">
        <v>91</v>
      </c>
      <c r="D85" s="13">
        <v>63125919</v>
      </c>
      <c r="E85" s="14">
        <f t="shared" si="2"/>
        <v>3.229388145113008</v>
      </c>
      <c r="H85" s="34"/>
    </row>
    <row r="86" spans="1:8" x14ac:dyDescent="0.25">
      <c r="A86" s="10"/>
      <c r="B86" s="11">
        <v>615</v>
      </c>
      <c r="C86" s="12" t="s">
        <v>92</v>
      </c>
      <c r="D86" s="13">
        <v>60603</v>
      </c>
      <c r="E86" s="14">
        <f t="shared" si="2"/>
        <v>3.1003209594189611E-3</v>
      </c>
      <c r="H86" s="34"/>
    </row>
    <row r="87" spans="1:8" x14ac:dyDescent="0.25">
      <c r="A87" s="10"/>
      <c r="B87" s="11">
        <v>616</v>
      </c>
      <c r="C87" s="12" t="s">
        <v>93</v>
      </c>
      <c r="D87" s="13">
        <v>136814</v>
      </c>
      <c r="E87" s="14">
        <f t="shared" si="2"/>
        <v>6.9991140990041043E-3</v>
      </c>
    </row>
    <row r="88" spans="1:8" x14ac:dyDescent="0.25">
      <c r="A88" s="10"/>
      <c r="B88" s="11">
        <v>617</v>
      </c>
      <c r="C88" s="12" t="s">
        <v>94</v>
      </c>
      <c r="D88" s="13">
        <v>280</v>
      </c>
      <c r="E88" s="14">
        <f t="shared" si="2"/>
        <v>1.432420620492895E-5</v>
      </c>
    </row>
    <row r="89" spans="1:8" x14ac:dyDescent="0.25">
      <c r="A89" s="10"/>
      <c r="B89" s="11">
        <v>618</v>
      </c>
      <c r="C89" s="12" t="s">
        <v>95</v>
      </c>
      <c r="D89" s="13">
        <v>27970</v>
      </c>
      <c r="E89" s="14">
        <f t="shared" si="2"/>
        <v>1.4308858841137954E-3</v>
      </c>
    </row>
    <row r="90" spans="1:8" x14ac:dyDescent="0.25">
      <c r="A90" s="10"/>
      <c r="B90" s="11">
        <v>619</v>
      </c>
      <c r="C90" s="12" t="s">
        <v>96</v>
      </c>
      <c r="D90" s="13">
        <v>146463</v>
      </c>
      <c r="E90" s="14">
        <f t="shared" si="2"/>
        <v>7.4927364764018163E-3</v>
      </c>
    </row>
    <row r="91" spans="1:8" x14ac:dyDescent="0.25">
      <c r="A91" s="10"/>
      <c r="B91" s="11">
        <v>621</v>
      </c>
      <c r="C91" s="12" t="s">
        <v>146</v>
      </c>
      <c r="D91" s="13">
        <v>4187</v>
      </c>
      <c r="E91" s="14">
        <f t="shared" si="2"/>
        <v>2.1419804064299111E-4</v>
      </c>
    </row>
    <row r="92" spans="1:8" x14ac:dyDescent="0.25">
      <c r="A92" s="10"/>
      <c r="B92" s="11">
        <v>622</v>
      </c>
      <c r="C92" s="12" t="s">
        <v>97</v>
      </c>
      <c r="D92" s="13">
        <v>8538141</v>
      </c>
      <c r="E92" s="14">
        <f t="shared" si="2"/>
        <v>0.43679318675270806</v>
      </c>
    </row>
    <row r="93" spans="1:8" x14ac:dyDescent="0.25">
      <c r="A93" s="10"/>
      <c r="B93" s="11">
        <v>623</v>
      </c>
      <c r="C93" s="12" t="s">
        <v>98</v>
      </c>
      <c r="D93" s="13">
        <v>13604221</v>
      </c>
      <c r="E93" s="14">
        <f t="shared" si="2"/>
        <v>0.69596309593365968</v>
      </c>
    </row>
    <row r="94" spans="1:8" x14ac:dyDescent="0.25">
      <c r="A94" s="10"/>
      <c r="B94" s="11">
        <v>624</v>
      </c>
      <c r="C94" s="12" t="s">
        <v>99</v>
      </c>
      <c r="D94" s="13">
        <v>1772883</v>
      </c>
      <c r="E94" s="14">
        <f t="shared" si="2"/>
        <v>9.0696934532903756E-2</v>
      </c>
    </row>
    <row r="95" spans="1:8" x14ac:dyDescent="0.25">
      <c r="A95" s="10"/>
      <c r="B95" s="11">
        <v>629</v>
      </c>
      <c r="C95" s="12" t="s">
        <v>100</v>
      </c>
      <c r="D95" s="13">
        <v>2574735</v>
      </c>
      <c r="E95" s="14">
        <f t="shared" si="2"/>
        <v>0.13171798236802765</v>
      </c>
    </row>
    <row r="96" spans="1:8" x14ac:dyDescent="0.25">
      <c r="A96" s="10"/>
      <c r="B96" s="11">
        <v>631</v>
      </c>
      <c r="C96" s="12" t="s">
        <v>101</v>
      </c>
      <c r="D96" s="13">
        <v>549101</v>
      </c>
      <c r="E96" s="14">
        <f t="shared" si="2"/>
        <v>2.8090842683331039E-2</v>
      </c>
    </row>
    <row r="97" spans="1:8" x14ac:dyDescent="0.25">
      <c r="A97" s="10"/>
      <c r="B97" s="11">
        <v>634</v>
      </c>
      <c r="C97" s="12" t="s">
        <v>102</v>
      </c>
      <c r="D97" s="13">
        <v>39569635</v>
      </c>
      <c r="E97" s="14">
        <f t="shared" si="2"/>
        <v>2.0242986114063348</v>
      </c>
      <c r="H97" s="34"/>
    </row>
    <row r="98" spans="1:8" x14ac:dyDescent="0.25">
      <c r="A98" s="10"/>
      <c r="B98" s="11">
        <v>636</v>
      </c>
      <c r="C98" s="12" t="s">
        <v>103</v>
      </c>
      <c r="D98" s="13">
        <v>9875</v>
      </c>
      <c r="E98" s="14">
        <f t="shared" si="2"/>
        <v>5.0518405812026207E-4</v>
      </c>
    </row>
    <row r="99" spans="1:8" x14ac:dyDescent="0.25">
      <c r="A99" s="10"/>
      <c r="B99" s="11">
        <v>642</v>
      </c>
      <c r="C99" s="12" t="s">
        <v>104</v>
      </c>
      <c r="D99" s="13">
        <v>77267</v>
      </c>
      <c r="E99" s="14">
        <f t="shared" si="2"/>
        <v>3.952815860129447E-3</v>
      </c>
    </row>
    <row r="100" spans="1:8" x14ac:dyDescent="0.25">
      <c r="A100" s="10"/>
      <c r="B100" s="11">
        <v>649</v>
      </c>
      <c r="C100" s="12" t="s">
        <v>105</v>
      </c>
      <c r="D100" s="13">
        <v>72598</v>
      </c>
      <c r="E100" s="14">
        <f t="shared" si="2"/>
        <v>3.7139597216622566E-3</v>
      </c>
    </row>
    <row r="101" spans="1:8" x14ac:dyDescent="0.25">
      <c r="A101" s="10"/>
      <c r="B101" s="11">
        <v>651</v>
      </c>
      <c r="C101" s="12" t="s">
        <v>106</v>
      </c>
      <c r="D101" s="13">
        <v>641335</v>
      </c>
      <c r="E101" s="14">
        <f t="shared" ref="E101:E132" si="3">(D101/E$153)</f>
        <v>3.2809338522993239E-2</v>
      </c>
    </row>
    <row r="102" spans="1:8" x14ac:dyDescent="0.25">
      <c r="A102" s="10"/>
      <c r="B102" s="11">
        <v>654</v>
      </c>
      <c r="C102" s="12" t="s">
        <v>107</v>
      </c>
      <c r="D102" s="13">
        <v>35126770</v>
      </c>
      <c r="E102" s="14">
        <f t="shared" si="3"/>
        <v>1.7970110599754001</v>
      </c>
      <c r="H102" s="34"/>
    </row>
    <row r="103" spans="1:8" x14ac:dyDescent="0.25">
      <c r="A103" s="10"/>
      <c r="B103" s="11">
        <v>656</v>
      </c>
      <c r="C103" s="12" t="s">
        <v>108</v>
      </c>
      <c r="D103" s="13">
        <v>13222</v>
      </c>
      <c r="E103" s="14">
        <f t="shared" si="3"/>
        <v>6.7640948014846634E-4</v>
      </c>
      <c r="H103" s="34"/>
    </row>
    <row r="104" spans="1:8" x14ac:dyDescent="0.25">
      <c r="A104" s="10"/>
      <c r="B104" s="11">
        <v>658</v>
      </c>
      <c r="C104" s="12" t="s">
        <v>109</v>
      </c>
      <c r="D104" s="13">
        <v>14720</v>
      </c>
      <c r="E104" s="14">
        <f t="shared" si="3"/>
        <v>7.5304398334483623E-4</v>
      </c>
    </row>
    <row r="105" spans="1:8" x14ac:dyDescent="0.25">
      <c r="A105" s="10"/>
      <c r="B105" s="11">
        <v>661</v>
      </c>
      <c r="C105" s="12" t="s">
        <v>72</v>
      </c>
      <c r="D105" s="13">
        <v>224011</v>
      </c>
      <c r="E105" s="14">
        <f t="shared" si="3"/>
        <v>1.1459927700615496E-2</v>
      </c>
    </row>
    <row r="106" spans="1:8" x14ac:dyDescent="0.25">
      <c r="A106" s="10"/>
      <c r="B106" s="11">
        <v>662</v>
      </c>
      <c r="C106" s="12" t="s">
        <v>110</v>
      </c>
      <c r="D106" s="13">
        <v>268925</v>
      </c>
      <c r="E106" s="14">
        <f t="shared" si="3"/>
        <v>1.3757632691644706E-2</v>
      </c>
    </row>
    <row r="107" spans="1:8" x14ac:dyDescent="0.25">
      <c r="A107" s="10"/>
      <c r="B107" s="11">
        <v>663</v>
      </c>
      <c r="C107" s="12" t="s">
        <v>111</v>
      </c>
      <c r="D107" s="13">
        <v>2478723</v>
      </c>
      <c r="E107" s="14">
        <f t="shared" si="3"/>
        <v>0.1268062120603575</v>
      </c>
    </row>
    <row r="108" spans="1:8" x14ac:dyDescent="0.25">
      <c r="A108" s="10"/>
      <c r="B108" s="11">
        <v>664</v>
      </c>
      <c r="C108" s="12" t="s">
        <v>112</v>
      </c>
      <c r="D108" s="13">
        <v>1035605</v>
      </c>
      <c r="E108" s="14">
        <f t="shared" si="3"/>
        <v>5.2979355595912304E-2</v>
      </c>
    </row>
    <row r="109" spans="1:8" x14ac:dyDescent="0.25">
      <c r="A109" s="10"/>
      <c r="B109" s="11">
        <v>665</v>
      </c>
      <c r="C109" s="12" t="s">
        <v>113</v>
      </c>
      <c r="D109" s="13">
        <v>11899</v>
      </c>
      <c r="E109" s="14">
        <f t="shared" si="3"/>
        <v>6.0872760583017703E-4</v>
      </c>
    </row>
    <row r="110" spans="1:8" x14ac:dyDescent="0.25">
      <c r="A110" s="10"/>
      <c r="B110" s="11">
        <v>666</v>
      </c>
      <c r="C110" s="12" t="s">
        <v>114</v>
      </c>
      <c r="D110" s="13">
        <v>280970</v>
      </c>
      <c r="E110" s="14">
        <f t="shared" si="3"/>
        <v>1.4373829347853168E-2</v>
      </c>
    </row>
    <row r="111" spans="1:8" x14ac:dyDescent="0.25">
      <c r="A111" s="10"/>
      <c r="B111" s="11">
        <v>667</v>
      </c>
      <c r="C111" s="12" t="s">
        <v>115</v>
      </c>
      <c r="D111" s="13">
        <v>2288621</v>
      </c>
      <c r="E111" s="14">
        <f t="shared" si="3"/>
        <v>0.1170809968890382</v>
      </c>
    </row>
    <row r="112" spans="1:8" x14ac:dyDescent="0.25">
      <c r="A112" s="10"/>
      <c r="B112" s="11">
        <v>669</v>
      </c>
      <c r="C112" s="12" t="s">
        <v>116</v>
      </c>
      <c r="D112" s="13">
        <v>1701186</v>
      </c>
      <c r="E112" s="14">
        <f t="shared" si="3"/>
        <v>8.7029068060493778E-2</v>
      </c>
    </row>
    <row r="113" spans="1:8" x14ac:dyDescent="0.25">
      <c r="A113" s="10"/>
      <c r="B113" s="11">
        <v>671</v>
      </c>
      <c r="C113" s="12" t="s">
        <v>73</v>
      </c>
      <c r="D113" s="13">
        <v>2204678</v>
      </c>
      <c r="E113" s="14">
        <f t="shared" si="3"/>
        <v>0.11278665102667981</v>
      </c>
      <c r="H113" s="34"/>
    </row>
    <row r="114" spans="1:8" x14ac:dyDescent="0.25">
      <c r="A114" s="10"/>
      <c r="B114" s="11">
        <v>674</v>
      </c>
      <c r="C114" s="12" t="s">
        <v>117</v>
      </c>
      <c r="D114" s="13">
        <v>20848069</v>
      </c>
      <c r="E114" s="14">
        <f t="shared" si="3"/>
        <v>1.0665429976092389</v>
      </c>
      <c r="H114" s="34"/>
    </row>
    <row r="115" spans="1:8" x14ac:dyDescent="0.25">
      <c r="A115" s="10"/>
      <c r="B115" s="11">
        <v>675</v>
      </c>
      <c r="C115" s="12" t="s">
        <v>118</v>
      </c>
      <c r="D115" s="13">
        <v>20380</v>
      </c>
      <c r="E115" s="14">
        <f t="shared" si="3"/>
        <v>1.0425975802016143E-3</v>
      </c>
      <c r="H115" s="34"/>
    </row>
    <row r="116" spans="1:8" x14ac:dyDescent="0.25">
      <c r="A116" s="10"/>
      <c r="B116" s="11">
        <v>682</v>
      </c>
      <c r="C116" s="12" t="s">
        <v>119</v>
      </c>
      <c r="D116" s="13">
        <v>1428300</v>
      </c>
      <c r="E116" s="14">
        <f t="shared" si="3"/>
        <v>7.3068799008928639E-2</v>
      </c>
    </row>
    <row r="117" spans="1:8" x14ac:dyDescent="0.25">
      <c r="A117" s="10"/>
      <c r="B117" s="11">
        <v>683</v>
      </c>
      <c r="C117" s="12" t="s">
        <v>120</v>
      </c>
      <c r="D117" s="13">
        <v>146059</v>
      </c>
      <c r="E117" s="14">
        <f t="shared" si="3"/>
        <v>7.472068693163276E-3</v>
      </c>
    </row>
    <row r="118" spans="1:8" x14ac:dyDescent="0.25">
      <c r="A118" s="10"/>
      <c r="B118" s="11">
        <v>684</v>
      </c>
      <c r="C118" s="12" t="s">
        <v>74</v>
      </c>
      <c r="D118" s="13">
        <v>1018988</v>
      </c>
      <c r="E118" s="14">
        <f t="shared" si="3"/>
        <v>5.2129265115529073E-2</v>
      </c>
      <c r="H118" s="34"/>
    </row>
    <row r="119" spans="1:8" x14ac:dyDescent="0.25">
      <c r="A119" s="10"/>
      <c r="B119" s="11">
        <v>685</v>
      </c>
      <c r="C119" s="12" t="s">
        <v>75</v>
      </c>
      <c r="D119" s="13">
        <v>1596011</v>
      </c>
      <c r="E119" s="14">
        <f t="shared" si="3"/>
        <v>8.164853810476734E-2</v>
      </c>
      <c r="H119" s="34"/>
    </row>
    <row r="120" spans="1:8" x14ac:dyDescent="0.25">
      <c r="A120" s="10"/>
      <c r="B120" s="11">
        <v>689</v>
      </c>
      <c r="C120" s="12" t="s">
        <v>121</v>
      </c>
      <c r="D120" s="13">
        <v>5008385</v>
      </c>
      <c r="E120" s="14">
        <f t="shared" si="3"/>
        <v>0.25621835533454668</v>
      </c>
    </row>
    <row r="121" spans="1:8" x14ac:dyDescent="0.25">
      <c r="A121" s="10"/>
      <c r="B121" s="11">
        <v>691</v>
      </c>
      <c r="C121" s="12" t="s">
        <v>122</v>
      </c>
      <c r="D121" s="13">
        <v>173581</v>
      </c>
      <c r="E121" s="14">
        <f t="shared" si="3"/>
        <v>8.8800358473491853E-3</v>
      </c>
    </row>
    <row r="122" spans="1:8" x14ac:dyDescent="0.25">
      <c r="A122" s="10"/>
      <c r="B122" s="11">
        <v>694</v>
      </c>
      <c r="C122" s="12" t="s">
        <v>123</v>
      </c>
      <c r="D122" s="13">
        <v>14487566</v>
      </c>
      <c r="E122" s="14">
        <f t="shared" si="3"/>
        <v>0.74115315282684879</v>
      </c>
      <c r="H122" s="34"/>
    </row>
    <row r="123" spans="1:8" x14ac:dyDescent="0.25">
      <c r="A123" s="10"/>
      <c r="B123" s="11">
        <v>698</v>
      </c>
      <c r="C123" s="12" t="s">
        <v>124</v>
      </c>
      <c r="D123" s="13">
        <v>64822</v>
      </c>
      <c r="E123" s="14">
        <f t="shared" si="3"/>
        <v>3.3161560521996584E-3</v>
      </c>
    </row>
    <row r="124" spans="1:8" x14ac:dyDescent="0.25">
      <c r="A124" s="10"/>
      <c r="B124" s="11">
        <v>704</v>
      </c>
      <c r="C124" s="12" t="s">
        <v>125</v>
      </c>
      <c r="D124" s="13">
        <v>1462589</v>
      </c>
      <c r="E124" s="14">
        <f t="shared" si="3"/>
        <v>7.4822951532360099E-2</v>
      </c>
    </row>
    <row r="125" spans="1:8" x14ac:dyDescent="0.25">
      <c r="A125" s="10"/>
      <c r="B125" s="11">
        <v>709</v>
      </c>
      <c r="C125" s="12" t="s">
        <v>126</v>
      </c>
      <c r="D125" s="13">
        <v>85854</v>
      </c>
      <c r="E125" s="14">
        <f t="shared" si="3"/>
        <v>4.3921085697070355E-3</v>
      </c>
    </row>
    <row r="126" spans="1:8" x14ac:dyDescent="0.25">
      <c r="A126" s="10"/>
      <c r="B126" s="11">
        <v>711</v>
      </c>
      <c r="C126" s="12" t="s">
        <v>127</v>
      </c>
      <c r="D126" s="13">
        <v>171754227</v>
      </c>
      <c r="E126" s="14">
        <f t="shared" si="3"/>
        <v>8.7865820147006257</v>
      </c>
      <c r="H126" s="34"/>
    </row>
    <row r="127" spans="1:8" x14ac:dyDescent="0.25">
      <c r="A127" s="10"/>
      <c r="B127" s="11">
        <v>712</v>
      </c>
      <c r="C127" s="12" t="s">
        <v>128</v>
      </c>
      <c r="D127" s="13">
        <v>57811469</v>
      </c>
      <c r="E127" s="14">
        <f t="shared" si="3"/>
        <v>2.9575121534494913</v>
      </c>
      <c r="H127" s="34"/>
    </row>
    <row r="128" spans="1:8" x14ac:dyDescent="0.25">
      <c r="A128" s="10"/>
      <c r="B128" s="11">
        <v>713</v>
      </c>
      <c r="C128" s="12" t="s">
        <v>76</v>
      </c>
      <c r="D128" s="13">
        <v>89747394</v>
      </c>
      <c r="E128" s="14">
        <f t="shared" si="3"/>
        <v>4.5912863500392973</v>
      </c>
    </row>
    <row r="129" spans="1:8" x14ac:dyDescent="0.25">
      <c r="A129" s="10"/>
      <c r="B129" s="11">
        <v>714</v>
      </c>
      <c r="C129" s="12" t="s">
        <v>77</v>
      </c>
      <c r="D129" s="13">
        <v>5501132</v>
      </c>
      <c r="E129" s="14">
        <f t="shared" si="3"/>
        <v>0.28142624688761858</v>
      </c>
    </row>
    <row r="130" spans="1:8" x14ac:dyDescent="0.25">
      <c r="A130" s="10"/>
      <c r="B130" s="11">
        <v>715</v>
      </c>
      <c r="C130" s="12" t="s">
        <v>129</v>
      </c>
      <c r="D130" s="13">
        <v>5897650</v>
      </c>
      <c r="E130" s="14">
        <f t="shared" si="3"/>
        <v>0.30171126687321148</v>
      </c>
    </row>
    <row r="131" spans="1:8" x14ac:dyDescent="0.25">
      <c r="A131" s="10"/>
      <c r="B131" s="11">
        <v>716</v>
      </c>
      <c r="C131" s="12" t="s">
        <v>130</v>
      </c>
      <c r="D131" s="13">
        <v>8575643</v>
      </c>
      <c r="E131" s="14">
        <f t="shared" si="3"/>
        <v>0.43871170954234112</v>
      </c>
    </row>
    <row r="132" spans="1:8" x14ac:dyDescent="0.25">
      <c r="A132" s="10"/>
      <c r="B132" s="11">
        <v>719</v>
      </c>
      <c r="C132" s="12" t="s">
        <v>131</v>
      </c>
      <c r="D132" s="13">
        <v>12947244</v>
      </c>
      <c r="E132" s="14">
        <f t="shared" si="3"/>
        <v>0.66235354586260398</v>
      </c>
    </row>
    <row r="133" spans="1:8" x14ac:dyDescent="0.25">
      <c r="A133" s="10"/>
      <c r="B133" s="11">
        <v>721</v>
      </c>
      <c r="C133" s="12" t="s">
        <v>78</v>
      </c>
      <c r="D133" s="13">
        <v>217047</v>
      </c>
      <c r="E133" s="14">
        <f t="shared" ref="E133:E145" si="4">(D133/E$153)</f>
        <v>1.1103664229147192E-2</v>
      </c>
      <c r="H133" s="34"/>
    </row>
    <row r="134" spans="1:8" x14ac:dyDescent="0.25">
      <c r="A134" s="10"/>
      <c r="B134" s="11">
        <v>722</v>
      </c>
      <c r="C134" s="12" t="s">
        <v>147</v>
      </c>
      <c r="D134" s="13">
        <v>1788</v>
      </c>
      <c r="E134" s="14">
        <f t="shared" si="4"/>
        <v>9.1470288194332009E-5</v>
      </c>
      <c r="H134" s="34"/>
    </row>
    <row r="135" spans="1:8" x14ac:dyDescent="0.25">
      <c r="A135" s="10"/>
      <c r="B135" s="11">
        <v>724</v>
      </c>
      <c r="C135" s="12" t="s">
        <v>132</v>
      </c>
      <c r="D135" s="13">
        <v>39077844</v>
      </c>
      <c r="E135" s="14">
        <f t="shared" si="4"/>
        <v>1.9991396267858768</v>
      </c>
      <c r="H135" s="34"/>
    </row>
    <row r="136" spans="1:8" x14ac:dyDescent="0.25">
      <c r="A136" s="10"/>
      <c r="B136" s="11">
        <v>725</v>
      </c>
      <c r="C136" s="12" t="s">
        <v>154</v>
      </c>
      <c r="D136" s="13">
        <v>2867</v>
      </c>
      <c r="E136" s="14">
        <f t="shared" si="4"/>
        <v>1.4666963996261178E-4</v>
      </c>
      <c r="H136" s="34"/>
    </row>
    <row r="137" spans="1:8" x14ac:dyDescent="0.25">
      <c r="A137" s="10"/>
      <c r="B137" s="11">
        <v>732</v>
      </c>
      <c r="C137" s="12" t="s">
        <v>133</v>
      </c>
      <c r="D137" s="13">
        <v>267153</v>
      </c>
      <c r="E137" s="14">
        <f t="shared" si="4"/>
        <v>1.3666980929519228E-2</v>
      </c>
    </row>
    <row r="138" spans="1:8" x14ac:dyDescent="0.25">
      <c r="A138" s="10"/>
      <c r="B138" s="11">
        <v>733</v>
      </c>
      <c r="C138" s="12" t="s">
        <v>134</v>
      </c>
      <c r="D138" s="13">
        <v>7545852</v>
      </c>
      <c r="E138" s="14">
        <f t="shared" si="4"/>
        <v>0.38602978585669828</v>
      </c>
    </row>
    <row r="139" spans="1:8" x14ac:dyDescent="0.25">
      <c r="A139" s="10"/>
      <c r="B139" s="11">
        <v>734</v>
      </c>
      <c r="C139" s="12" t="s">
        <v>135</v>
      </c>
      <c r="D139" s="13">
        <v>1233926</v>
      </c>
      <c r="E139" s="14">
        <f t="shared" si="4"/>
        <v>6.3125037377225565E-2</v>
      </c>
    </row>
    <row r="140" spans="1:8" x14ac:dyDescent="0.25">
      <c r="A140" s="10"/>
      <c r="B140" s="11">
        <v>739</v>
      </c>
      <c r="C140" s="12" t="s">
        <v>136</v>
      </c>
      <c r="D140" s="13">
        <v>1259086</v>
      </c>
      <c r="E140" s="14">
        <f t="shared" si="4"/>
        <v>6.4412169620497034E-2</v>
      </c>
    </row>
    <row r="141" spans="1:8" x14ac:dyDescent="0.25">
      <c r="A141" s="10"/>
      <c r="B141" s="11">
        <v>741</v>
      </c>
      <c r="C141" s="12" t="s">
        <v>137</v>
      </c>
      <c r="D141" s="13">
        <v>2062930</v>
      </c>
      <c r="E141" s="14">
        <f t="shared" si="4"/>
        <v>0.10553512395119313</v>
      </c>
    </row>
    <row r="142" spans="1:8" x14ac:dyDescent="0.25">
      <c r="A142" s="10"/>
      <c r="B142" s="11">
        <v>744</v>
      </c>
      <c r="C142" s="12" t="s">
        <v>138</v>
      </c>
      <c r="D142" s="13">
        <v>27410283</v>
      </c>
      <c r="E142" s="14">
        <f t="shared" si="4"/>
        <v>1.4022519493837804</v>
      </c>
      <c r="H142" s="34"/>
    </row>
    <row r="143" spans="1:8" x14ac:dyDescent="0.25">
      <c r="A143" s="10"/>
      <c r="B143" s="11">
        <v>752</v>
      </c>
      <c r="C143" s="12" t="s">
        <v>139</v>
      </c>
      <c r="D143" s="13">
        <v>572580</v>
      </c>
      <c r="E143" s="14">
        <f t="shared" si="4"/>
        <v>2.9291978531493634E-2</v>
      </c>
    </row>
    <row r="144" spans="1:8" x14ac:dyDescent="0.25">
      <c r="A144" s="10"/>
      <c r="B144" s="11">
        <v>759</v>
      </c>
      <c r="C144" s="12" t="s">
        <v>140</v>
      </c>
      <c r="D144" s="13">
        <v>127615</v>
      </c>
      <c r="E144" s="14">
        <f t="shared" si="4"/>
        <v>6.5285127672928848E-3</v>
      </c>
    </row>
    <row r="145" spans="1:8" x14ac:dyDescent="0.25">
      <c r="A145" s="10"/>
      <c r="B145" s="11">
        <v>761</v>
      </c>
      <c r="C145" s="12" t="s">
        <v>141</v>
      </c>
      <c r="D145" s="13">
        <v>3007253</v>
      </c>
      <c r="E145" s="14">
        <f t="shared" si="4"/>
        <v>0.15384468600853998</v>
      </c>
    </row>
    <row r="146" spans="1:8" x14ac:dyDescent="0.25">
      <c r="A146" s="10"/>
      <c r="B146" s="11">
        <v>762</v>
      </c>
      <c r="C146" s="12" t="s">
        <v>149</v>
      </c>
      <c r="D146" s="13">
        <v>1997</v>
      </c>
      <c r="E146" s="14">
        <f t="shared" ref="E146" si="5">(D146/E$153)</f>
        <v>1.021622849687254E-4</v>
      </c>
    </row>
    <row r="147" spans="1:8" x14ac:dyDescent="0.25">
      <c r="A147" s="10"/>
      <c r="B147" s="11">
        <v>763</v>
      </c>
      <c r="C147" s="12" t="s">
        <v>148</v>
      </c>
      <c r="D147" s="13">
        <v>86279</v>
      </c>
      <c r="E147" s="14">
        <f>(D147/E$153)</f>
        <v>4.4138506684109459E-3</v>
      </c>
    </row>
    <row r="148" spans="1:8" x14ac:dyDescent="0.25">
      <c r="A148" s="10"/>
      <c r="B148" s="11">
        <v>764</v>
      </c>
      <c r="C148" s="12" t="s">
        <v>79</v>
      </c>
      <c r="D148" s="13">
        <v>48429876</v>
      </c>
      <c r="E148" s="14">
        <f>(D148/E$153)</f>
        <v>2.4775697510826413</v>
      </c>
      <c r="H148" s="34"/>
    </row>
    <row r="149" spans="1:8" x14ac:dyDescent="0.25">
      <c r="A149" s="10"/>
      <c r="B149" s="11">
        <v>765</v>
      </c>
      <c r="C149" s="12" t="s">
        <v>142</v>
      </c>
      <c r="D149" s="13">
        <v>900</v>
      </c>
      <c r="E149" s="14">
        <f>(D149/E$153)</f>
        <v>4.604209137298591E-5</v>
      </c>
      <c r="H149" s="34"/>
    </row>
    <row r="150" spans="1:8" ht="15.75" thickBot="1" x14ac:dyDescent="0.3">
      <c r="A150" s="10"/>
      <c r="B150" s="11">
        <v>769</v>
      </c>
      <c r="C150" s="12" t="s">
        <v>143</v>
      </c>
      <c r="D150" s="33">
        <v>19022873</v>
      </c>
      <c r="E150" s="14">
        <f>(D150/E$153)</f>
        <v>0.97316984093634062</v>
      </c>
    </row>
    <row r="151" spans="1:8" ht="16.5" thickBot="1" x14ac:dyDescent="0.3">
      <c r="A151" s="21" t="s">
        <v>80</v>
      </c>
      <c r="B151" s="22"/>
      <c r="C151" s="23"/>
      <c r="D151" s="24">
        <f>SUM(D5,D15,D25,D34,D41,D47,D54,D62,D74)</f>
        <v>39212099170</v>
      </c>
      <c r="E151" s="25">
        <f>(D151/E$153)</f>
        <v>2006.0078365685831</v>
      </c>
      <c r="F151" s="26"/>
      <c r="G151" s="26"/>
      <c r="H151" s="26"/>
    </row>
    <row r="152" spans="1:8" x14ac:dyDescent="0.25">
      <c r="A152" s="20"/>
      <c r="B152" s="27"/>
      <c r="C152" s="27"/>
      <c r="D152" s="28"/>
      <c r="E152" s="29"/>
    </row>
    <row r="153" spans="1:8" x14ac:dyDescent="0.25">
      <c r="A153" s="20"/>
      <c r="B153" s="27"/>
      <c r="C153" s="27"/>
      <c r="D153" s="30" t="s">
        <v>151</v>
      </c>
      <c r="E153" s="29">
        <v>19547331</v>
      </c>
    </row>
    <row r="154" spans="1:8" x14ac:dyDescent="0.25">
      <c r="A154" s="20"/>
      <c r="B154" s="27"/>
      <c r="C154" s="27"/>
      <c r="D154" s="28"/>
      <c r="E154" s="29"/>
    </row>
    <row r="155" spans="1:8" ht="60" customHeight="1" x14ac:dyDescent="0.25">
      <c r="A155" s="47" t="s">
        <v>152</v>
      </c>
      <c r="B155" s="48"/>
      <c r="C155" s="48"/>
      <c r="D155" s="48"/>
      <c r="E155" s="49"/>
    </row>
    <row r="156" spans="1:8" x14ac:dyDescent="0.25">
      <c r="A156" s="20"/>
      <c r="B156" s="27"/>
      <c r="C156" s="27"/>
      <c r="D156" s="28"/>
      <c r="E156" s="29"/>
    </row>
    <row r="157" spans="1:8" ht="15.75" thickBot="1" x14ac:dyDescent="0.3">
      <c r="A157" s="50" t="s">
        <v>155</v>
      </c>
      <c r="B157" s="51"/>
      <c r="C157" s="51"/>
      <c r="D157" s="51"/>
      <c r="E157" s="52"/>
    </row>
  </sheetData>
  <mergeCells count="5">
    <mergeCell ref="A1:E1"/>
    <mergeCell ref="A2:E2"/>
    <mergeCell ref="A3:C4"/>
    <mergeCell ref="A155:E155"/>
    <mergeCell ref="A157:E157"/>
  </mergeCells>
  <pageMargins left="0.5" right="0.5" top="0.5" bottom="0.5" header="0.3" footer="0.3"/>
  <pageSetup scale="85" fitToHeight="0" orientation="portrait" r:id="rId1"/>
  <headerFooter>
    <oddHeader>&amp;C&amp;12Office of Economic and Demographic Research</oddHeader>
    <oddFooter>&amp;L&amp;12FY 2016-17 County Expenditures&amp;R&amp;12Page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Statewide Totals</vt:lpstr>
      <vt:lpstr>'Statewide Totals'!Print_Area</vt:lpstr>
      <vt:lpstr>'Statewide Totals'!Print_Titles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2018-11-20T17:27:56Z</cp:lastPrinted>
  <dcterms:created xsi:type="dcterms:W3CDTF">2015-06-25T14:42:43Z</dcterms:created>
  <dcterms:modified xsi:type="dcterms:W3CDTF">2018-11-20T17:28:02Z</dcterms:modified>
</cp:coreProperties>
</file>