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'2005'!$A$1:$O$70</definedName>
    <definedName name="_xlnm.Print_Area" localSheetId="15">'2006'!$A$1:$O$71</definedName>
    <definedName name="_xlnm.Print_Area" localSheetId="14">'2007'!$A$1:$O$68</definedName>
    <definedName name="_xlnm.Print_Area" localSheetId="13">'2008'!$A$1:$O$68</definedName>
    <definedName name="_xlnm.Print_Area" localSheetId="12">'2009'!$A$1:$O$69</definedName>
    <definedName name="_xlnm.Print_Area" localSheetId="11">'2010'!$A$1:$O$71</definedName>
    <definedName name="_xlnm.Print_Area" localSheetId="10">'2011'!$A$1:$O$72</definedName>
    <definedName name="_xlnm.Print_Area" localSheetId="9">'2012'!$A$1:$O$71</definedName>
    <definedName name="_xlnm.Print_Area" localSheetId="8">'2013'!$A$1:$O$72</definedName>
    <definedName name="_xlnm.Print_Area" localSheetId="7">'2014'!$A$1:$O$72</definedName>
    <definedName name="_xlnm.Print_Area" localSheetId="6">'2015'!$A$1:$O$71</definedName>
    <definedName name="_xlnm.Print_Area" localSheetId="5">'2016'!$A$1:$O$70</definedName>
    <definedName name="_xlnm.Print_Area" localSheetId="4">'2017'!$A$1:$O$71</definedName>
    <definedName name="_xlnm.Print_Area" localSheetId="3">'2018'!$A$1:$O$71</definedName>
    <definedName name="_xlnm.Print_Area" localSheetId="2">'2019'!$A$1:$O$68</definedName>
    <definedName name="_xlnm.Print_Area" localSheetId="1">'2020'!$A$1:$O$69</definedName>
    <definedName name="_xlnm.Print_Area" localSheetId="0">'2021'!$A$1:$P$66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<sst xmlns="http://schemas.openxmlformats.org/spreadsheetml/2006/main" count="1395" uniqueCount="167">
  <si>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</si>
  <si>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</si>
  <si>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</si>
  <si>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</si>
  <si>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</si>
  <si>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</si>
  <si>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</si>
  <si>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</si>
  <si>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</si>
  <si>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</si>
  <si>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</si>
  <si>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</si>
  <si>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</si>
  <si>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</si>
  <si>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</si>
  <si>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</si>
  <si>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</si>
  <si>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</si>
  <si>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</si>
  <si>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</si>
  <si>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</si>
  <si>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</si>
  <si>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</si>
  <si>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</si>
  <si>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</si>
  <si>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</si>
  <si>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</si>
  <si>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</si>
  <si>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</si>
  <si>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</si>
  <si>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</si>
  <si>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</si>
  <si>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</si>
  <si>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</si>
  <si>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</si>
  <si>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</si>
  <si>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</si>
  <si>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</si>
  <si>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</si>
  <si>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</si>
  <si>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</si>
  <si>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</si>
  <si>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</si>
  <si>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</si>
  <si>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</si>
  <si>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</si>
  <si>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</si>
  <si>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</si>
  <si>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</si>
  <si>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</si>
  <si>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</si>
  <si>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</si>
  <si>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</si>
  <si>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</si>
  <si>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</si>
  <si>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</si>
  <si>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</si>
  <si>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</si>
  <si>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</si>
  <si>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</si>
  <si>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</si>
  <si>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</si>
  <si>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</si>
  <si>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</si>
  <si>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</si>
  <si>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</si>
  <si>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</si>
  <si>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</si>
  <si>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</si>
  <si>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</si>
  <si>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</si>
  <si>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</si>
  <si>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</si>
  <si>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</si>
  <si>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</si>
  <si>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</si>
  <si>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</si>
  <si>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</si>
  <si>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</si>
  <si>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Calhoun County Government Expenditures Reported by Account Code and Fund Type</t>
  </si>
  <si>
    <t>Local Fiscal Year Ended September 30, 2010</t>
  </si>
  <si>
    <t>Executive</t>
  </si>
  <si>
    <t>Clerk of Court Excess Remittance</t>
  </si>
  <si>
    <t>General Court-Related Operations - Legal Aid</t>
  </si>
  <si>
    <t>2010 Countywide Census Population:</t>
  </si>
  <si>
    <t>Local Fiscal Year Ended September 30, 2011</t>
  </si>
  <si>
    <t>Water Utility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</si>
  <si>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</si>
  <si>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</si>
  <si>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</si>
  <si>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Special Recreation Facilities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</si>
  <si>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</si>
  <si>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</si>
  <si>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</si>
  <si>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</si>
  <si>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</si>
  <si>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</si>
  <si>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</si>
  <si>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Hospital Services</t>
  </si>
  <si>
    <t>Circuit Court - Family - Clerk of Court Administration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</si>
  <si>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</si>
  <si>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</si>
  <si>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</si>
  <si>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</si>
  <si>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</si>
  <si>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2013 Countywide Population:</t>
  </si>
  <si>
    <t>Local Fiscal Year Ended September 30, 2006</t>
  </si>
  <si>
    <t>Circuit Court - Juvenile - Public Defender Administration</t>
  </si>
  <si>
    <t>2006 Countywide Population:</t>
  </si>
  <si>
    <t>Local Fiscal Year Ended September 30, 2005</t>
  </si>
  <si>
    <t>Circuit Court - Criminal - Court Reporter Services</t>
  </si>
  <si>
    <t>Circuit Court - Criminal - Public Defender Conflicts</t>
  </si>
  <si>
    <t>Circuit Court - Juvenile - Public Defender Conflicts</t>
  </si>
  <si>
    <t>County Court - Criminal - Court Interpreters</t>
  </si>
  <si>
    <t>2005 Countywide Population:</t>
  </si>
  <si>
    <t>Local Fiscal Year Ended September 30, 2014</t>
  </si>
  <si>
    <t>Other General Government</t>
  </si>
  <si>
    <t>Detention / Corrections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</si>
  <si>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</si>
  <si>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</si>
  <si>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</si>
  <si>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</si>
  <si>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</si>
  <si>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</si>
  <si>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</si>
  <si>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</si>
  <si>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</si>
  <si>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</si>
  <si>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</si>
  <si>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</si>
  <si>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</si>
  <si>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</si>
  <si>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</si>
  <si>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</si>
  <si>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</si>
  <si>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</si>
  <si>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</si>
  <si>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</si>
  <si>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</si>
  <si>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</si>
  <si>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</si>
  <si>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</si>
  <si>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</si>
  <si>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</si>
  <si>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</si>
  <si>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</si>
  <si>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</si>
  <si>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</si>
  <si>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</si>
  <si>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</si>
  <si>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</si>
  <si>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Other Economic Environment</t>
  </si>
  <si>
    <t>2017 Countywide Population:</t>
  </si>
  <si>
    <t>Local Fiscal Year Ended September 30, 2018</t>
  </si>
  <si>
    <t>Other Culture / Recreation</t>
  </si>
  <si>
    <t>2018 Countywide Population:</t>
  </si>
  <si>
    <t>Local Fiscal Year Ended September 30, 2019</t>
  </si>
  <si>
    <t>County Court - Traffic - Court Administration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</si>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</sst>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163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164</v>
      </c>
      <c r="N4" s="34" t="s">
        <v>5</v>
      </c>
      <c r="O4" s="34" t="s">
        <v>165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SUM(D6:D11)</f>
        <v>2960730</v>
      </c>
      <c r="E5" s="26">
        <f>SUM(E6:E11)</f>
        <v>539566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3500296</v>
      </c>
      <c r="P5" s="32">
        <f>(O5/P$64)</f>
        <v>255.81349119345174</v>
      </c>
      <c r="Q5" s="6"/>
    </row>
    <row r="6" spans="1:17" ht="15">
      <c r="A6" s="12"/>
      <c r="B6" s="44">
        <v>511</v>
      </c>
      <c r="C6" s="20" t="s">
        <v>20</v>
      </c>
      <c r="D6" s="46">
        <v>243425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243425</v>
      </c>
      <c r="P6" s="47">
        <f>(O6/P$64)</f>
        <v>17.790323759409485</v>
      </c>
      <c r="Q6" s="9"/>
    </row>
    <row r="7" spans="1:17" ht="15">
      <c r="A7" s="12"/>
      <c r="B7" s="44">
        <v>512</v>
      </c>
      <c r="C7" s="20" t="s">
        <v>81</v>
      </c>
      <c r="D7" s="46">
        <v>88380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88380</v>
      </c>
      <c r="P7" s="47">
        <f>(O7/P$64)</f>
        <v>6.459109844332383</v>
      </c>
      <c r="Q7" s="9"/>
    </row>
    <row r="8" spans="1:17" ht="15">
      <c r="A8" s="12"/>
      <c r="B8" s="44">
        <v>513</v>
      </c>
      <c r="C8" s="20" t="s">
        <v>21</v>
      </c>
      <c r="D8" s="46">
        <v>2035845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2035845</v>
      </c>
      <c r="P8" s="47">
        <f>(O8/P$64)</f>
        <v>148.78645033983776</v>
      </c>
      <c r="Q8" s="9"/>
    </row>
    <row r="9" spans="1:17" ht="15">
      <c r="A9" s="12"/>
      <c r="B9" s="44">
        <v>514</v>
      </c>
      <c r="C9" s="20" t="s">
        <v>22</v>
      </c>
      <c r="D9" s="46">
        <v>27051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27051</v>
      </c>
      <c r="P9" s="47">
        <f>(O9/P$64)</f>
        <v>1.9769787327340496</v>
      </c>
      <c r="Q9" s="9"/>
    </row>
    <row r="10" spans="1:17" ht="15">
      <c r="A10" s="12"/>
      <c r="B10" s="44">
        <v>515</v>
      </c>
      <c r="C10" s="20" t="s">
        <v>23</v>
      </c>
      <c r="D10" s="46">
        <v>20714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20714</v>
      </c>
      <c r="P10" s="47">
        <f>(O10/P$64)</f>
        <v>1.5138493020536432</v>
      </c>
      <c r="Q10" s="9"/>
    </row>
    <row r="11" spans="1:17" ht="15">
      <c r="A11" s="12"/>
      <c r="B11" s="44">
        <v>519</v>
      </c>
      <c r="C11" s="20" t="s">
        <v>24</v>
      </c>
      <c r="D11" s="46">
        <v>545315</v>
      </c>
      <c r="E11" s="46">
        <v>539566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1084881</v>
      </c>
      <c r="P11" s="47">
        <f>(O11/P$64)</f>
        <v>79.28677921508441</v>
      </c>
      <c r="Q11" s="9"/>
    </row>
    <row r="12" spans="1:17" ht="15.75">
      <c r="A12" s="28" t="s">
        <v>25</v>
      </c>
      <c r="B12" s="29"/>
      <c r="C12" s="30"/>
      <c r="D12" s="31">
        <f>SUM(D13:D20)</f>
        <v>5208157</v>
      </c>
      <c r="E12" s="31">
        <f>SUM(E13:E20)</f>
        <v>1003785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6211942</v>
      </c>
      <c r="P12" s="43">
        <f>(O12/P$64)</f>
        <v>453.98976832565955</v>
      </c>
      <c r="Q12" s="10"/>
    </row>
    <row r="13" spans="1:17" ht="15">
      <c r="A13" s="12"/>
      <c r="B13" s="44">
        <v>521</v>
      </c>
      <c r="C13" s="20" t="s">
        <v>26</v>
      </c>
      <c r="D13" s="46">
        <v>2077304</v>
      </c>
      <c r="E13" s="46">
        <v>28994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2106298</v>
      </c>
      <c r="P13" s="47">
        <f>(O13/P$64)</f>
        <v>153.93539428487904</v>
      </c>
      <c r="Q13" s="9"/>
    </row>
    <row r="14" spans="1:17" ht="15">
      <c r="A14" s="12"/>
      <c r="B14" s="44">
        <v>522</v>
      </c>
      <c r="C14" s="20" t="s">
        <v>27</v>
      </c>
      <c r="D14" s="46">
        <v>203130</v>
      </c>
      <c r="E14" s="46">
        <v>188377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20">SUM(D14:N14)</f>
        <v>391507</v>
      </c>
      <c r="P14" s="47">
        <f>(O14/P$64)</f>
        <v>28.612658042826865</v>
      </c>
      <c r="Q14" s="9"/>
    </row>
    <row r="15" spans="1:17" ht="15">
      <c r="A15" s="12"/>
      <c r="B15" s="44">
        <v>523</v>
      </c>
      <c r="C15" s="20" t="s">
        <v>28</v>
      </c>
      <c r="D15" s="46">
        <v>894908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894908</v>
      </c>
      <c r="P15" s="47">
        <f>(O15/P$64)</f>
        <v>65.40290871884821</v>
      </c>
      <c r="Q15" s="9"/>
    </row>
    <row r="16" spans="1:17" ht="15">
      <c r="A16" s="12"/>
      <c r="B16" s="44">
        <v>524</v>
      </c>
      <c r="C16" s="20" t="s">
        <v>29</v>
      </c>
      <c r="D16" s="46">
        <v>162048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162048</v>
      </c>
      <c r="P16" s="47">
        <f>(O16/P$64)</f>
        <v>11.843016882262662</v>
      </c>
      <c r="Q16" s="9"/>
    </row>
    <row r="17" spans="1:17" ht="15">
      <c r="A17" s="12"/>
      <c r="B17" s="44">
        <v>525</v>
      </c>
      <c r="C17" s="20" t="s">
        <v>30</v>
      </c>
      <c r="D17" s="46">
        <v>1404757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1404757</v>
      </c>
      <c r="P17" s="47">
        <f>(O17/P$64)</f>
        <v>102.66440108163414</v>
      </c>
      <c r="Q17" s="9"/>
    </row>
    <row r="18" spans="1:17" ht="15">
      <c r="A18" s="12"/>
      <c r="B18" s="44">
        <v>526</v>
      </c>
      <c r="C18" s="20" t="s">
        <v>31</v>
      </c>
      <c r="D18" s="46">
        <v>268481</v>
      </c>
      <c r="E18" s="46">
        <v>15977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284458</v>
      </c>
      <c r="P18" s="47">
        <f>(O18/P$64)</f>
        <v>20.78915442519915</v>
      </c>
      <c r="Q18" s="9"/>
    </row>
    <row r="19" spans="1:17" ht="15">
      <c r="A19" s="12"/>
      <c r="B19" s="44">
        <v>527</v>
      </c>
      <c r="C19" s="20" t="s">
        <v>32</v>
      </c>
      <c r="D19" s="46">
        <v>45590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45590</v>
      </c>
      <c r="P19" s="47">
        <f>(O19/P$64)</f>
        <v>3.3318716655704157</v>
      </c>
      <c r="Q19" s="9"/>
    </row>
    <row r="20" spans="1:17" ht="15">
      <c r="A20" s="12"/>
      <c r="B20" s="44">
        <v>529</v>
      </c>
      <c r="C20" s="20" t="s">
        <v>33</v>
      </c>
      <c r="D20" s="46">
        <v>151939</v>
      </c>
      <c r="E20" s="46">
        <v>770437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922376</v>
      </c>
      <c r="P20" s="47">
        <f>(O20/P$64)</f>
        <v>67.41036322443908</v>
      </c>
      <c r="Q20" s="9"/>
    </row>
    <row r="21" spans="1:17" ht="15.75">
      <c r="A21" s="28" t="s">
        <v>34</v>
      </c>
      <c r="B21" s="29"/>
      <c r="C21" s="30"/>
      <c r="D21" s="31">
        <f>SUM(D22:D23)</f>
        <v>97748</v>
      </c>
      <c r="E21" s="31">
        <f>SUM(E22:E23)</f>
        <v>127833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225581</v>
      </c>
      <c r="P21" s="43">
        <f>(O21/P$64)</f>
        <v>16.486223781334502</v>
      </c>
      <c r="Q21" s="10"/>
    </row>
    <row r="22" spans="1:17" ht="15">
      <c r="A22" s="12"/>
      <c r="B22" s="44">
        <v>537</v>
      </c>
      <c r="C22" s="20" t="s">
        <v>36</v>
      </c>
      <c r="D22" s="46">
        <v>97748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97748</v>
      </c>
      <c r="P22" s="47">
        <f>(O22/P$64)</f>
        <v>7.143755024482935</v>
      </c>
      <c r="Q22" s="9"/>
    </row>
    <row r="23" spans="1:17" ht="15">
      <c r="A23" s="12"/>
      <c r="B23" s="44">
        <v>539</v>
      </c>
      <c r="C23" s="20" t="s">
        <v>38</v>
      </c>
      <c r="D23" s="46">
        <v>0</v>
      </c>
      <c r="E23" s="46">
        <v>127833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127833</v>
      </c>
      <c r="P23" s="47">
        <f>(O23/P$64)</f>
        <v>9.342468756851568</v>
      </c>
      <c r="Q23" s="9"/>
    </row>
    <row r="24" spans="1:17" ht="15.75">
      <c r="A24" s="28" t="s">
        <v>39</v>
      </c>
      <c r="B24" s="29"/>
      <c r="C24" s="30"/>
      <c r="D24" s="31">
        <f>SUM(D25:D26)</f>
        <v>0</v>
      </c>
      <c r="E24" s="31">
        <f>SUM(E25:E26)</f>
        <v>8327070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aca="true" t="shared" si="1" ref="O24:O31">SUM(D24:N24)</f>
        <v>8327070</v>
      </c>
      <c r="P24" s="43">
        <f>(O24/P$64)</f>
        <v>608.5704889278667</v>
      </c>
      <c r="Q24" s="10"/>
    </row>
    <row r="25" spans="1:17" ht="15">
      <c r="A25" s="12"/>
      <c r="B25" s="44">
        <v>541</v>
      </c>
      <c r="C25" s="20" t="s">
        <v>40</v>
      </c>
      <c r="D25" s="46">
        <v>0</v>
      </c>
      <c r="E25" s="46">
        <v>6048565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6048565</v>
      </c>
      <c r="P25" s="47">
        <f>(O25/P$64)</f>
        <v>442.0496236205511</v>
      </c>
      <c r="Q25" s="9"/>
    </row>
    <row r="26" spans="1:17" ht="15">
      <c r="A26" s="12"/>
      <c r="B26" s="44">
        <v>542</v>
      </c>
      <c r="C26" s="20" t="s">
        <v>41</v>
      </c>
      <c r="D26" s="46">
        <v>0</v>
      </c>
      <c r="E26" s="46">
        <v>2278505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2278505</v>
      </c>
      <c r="P26" s="47">
        <f>(O26/P$64)</f>
        <v>166.52086530731566</v>
      </c>
      <c r="Q26" s="9"/>
    </row>
    <row r="27" spans="1:17" ht="15.75">
      <c r="A27" s="28" t="s">
        <v>42</v>
      </c>
      <c r="B27" s="29"/>
      <c r="C27" s="30"/>
      <c r="D27" s="31">
        <f>SUM(D28:D30)</f>
        <v>57016</v>
      </c>
      <c r="E27" s="31">
        <f>SUM(E28:E30)</f>
        <v>2081385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1"/>
        <v>2138401</v>
      </c>
      <c r="P27" s="43">
        <f>(O27/P$64)</f>
        <v>156.28159029452604</v>
      </c>
      <c r="Q27" s="10"/>
    </row>
    <row r="28" spans="1:17" ht="15">
      <c r="A28" s="13"/>
      <c r="B28" s="45">
        <v>552</v>
      </c>
      <c r="C28" s="21" t="s">
        <v>43</v>
      </c>
      <c r="D28" s="46">
        <v>30181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30181</v>
      </c>
      <c r="P28" s="47">
        <f>(O28/P$64)</f>
        <v>2.2057297376306364</v>
      </c>
      <c r="Q28" s="9"/>
    </row>
    <row r="29" spans="1:17" ht="15">
      <c r="A29" s="13"/>
      <c r="B29" s="45">
        <v>553</v>
      </c>
      <c r="C29" s="21" t="s">
        <v>44</v>
      </c>
      <c r="D29" s="46">
        <v>26835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26835</v>
      </c>
      <c r="P29" s="47">
        <f>(O29/P$64)</f>
        <v>1.9611927208945408</v>
      </c>
      <c r="Q29" s="9"/>
    </row>
    <row r="30" spans="1:17" ht="15">
      <c r="A30" s="13"/>
      <c r="B30" s="45">
        <v>554</v>
      </c>
      <c r="C30" s="21" t="s">
        <v>45</v>
      </c>
      <c r="D30" s="46">
        <v>0</v>
      </c>
      <c r="E30" s="46">
        <v>2081385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2081385</v>
      </c>
      <c r="P30" s="47">
        <f>(O30/P$64)</f>
        <v>152.11466783600088</v>
      </c>
      <c r="Q30" s="9"/>
    </row>
    <row r="31" spans="1:17" ht="15.75">
      <c r="A31" s="28" t="s">
        <v>46</v>
      </c>
      <c r="B31" s="29"/>
      <c r="C31" s="30"/>
      <c r="D31" s="31">
        <f>SUM(D32:D35)</f>
        <v>409412</v>
      </c>
      <c r="E31" s="31">
        <f>SUM(E32:E35)</f>
        <v>0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1"/>
        <v>409412</v>
      </c>
      <c r="P31" s="43">
        <f>(O31/P$64)</f>
        <v>29.921216107578747</v>
      </c>
      <c r="Q31" s="10"/>
    </row>
    <row r="32" spans="1:17" ht="15">
      <c r="A32" s="12"/>
      <c r="B32" s="44">
        <v>562</v>
      </c>
      <c r="C32" s="20" t="s">
        <v>47</v>
      </c>
      <c r="D32" s="46">
        <v>94864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38">SUM(D32:N32)</f>
        <v>94864</v>
      </c>
      <c r="P32" s="47">
        <f>(O32/P$64)</f>
        <v>6.932982533070233</v>
      </c>
      <c r="Q32" s="9"/>
    </row>
    <row r="33" spans="1:17" ht="15">
      <c r="A33" s="12"/>
      <c r="B33" s="44">
        <v>563</v>
      </c>
      <c r="C33" s="20" t="s">
        <v>48</v>
      </c>
      <c r="D33" s="46">
        <v>15030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15030</v>
      </c>
      <c r="P33" s="47">
        <f>(O33/P$64)</f>
        <v>1.0984433238324929</v>
      </c>
      <c r="Q33" s="9"/>
    </row>
    <row r="34" spans="1:17" ht="15">
      <c r="A34" s="12"/>
      <c r="B34" s="44">
        <v>564</v>
      </c>
      <c r="C34" s="20" t="s">
        <v>49</v>
      </c>
      <c r="D34" s="46">
        <v>296118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296118</v>
      </c>
      <c r="P34" s="47">
        <f>(O34/P$64)</f>
        <v>21.641306730980048</v>
      </c>
      <c r="Q34" s="9"/>
    </row>
    <row r="35" spans="1:17" ht="15">
      <c r="A35" s="12"/>
      <c r="B35" s="44">
        <v>569</v>
      </c>
      <c r="C35" s="20" t="s">
        <v>50</v>
      </c>
      <c r="D35" s="46">
        <v>3400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3400</v>
      </c>
      <c r="P35" s="47">
        <f>(O35/P$64)</f>
        <v>0.2484835196959731</v>
      </c>
      <c r="Q35" s="9"/>
    </row>
    <row r="36" spans="1:17" ht="15.75">
      <c r="A36" s="28" t="s">
        <v>51</v>
      </c>
      <c r="B36" s="29"/>
      <c r="C36" s="30"/>
      <c r="D36" s="31">
        <f>SUM(D37:D38)</f>
        <v>161791</v>
      </c>
      <c r="E36" s="31">
        <f>SUM(E37:E38)</f>
        <v>815875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977666</v>
      </c>
      <c r="P36" s="43">
        <f>(O36/P$64)</f>
        <v>71.45114375502449</v>
      </c>
      <c r="Q36" s="9"/>
    </row>
    <row r="37" spans="1:17" ht="15">
      <c r="A37" s="12"/>
      <c r="B37" s="44">
        <v>571</v>
      </c>
      <c r="C37" s="20" t="s">
        <v>52</v>
      </c>
      <c r="D37" s="46">
        <v>0</v>
      </c>
      <c r="E37" s="46">
        <v>714146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714146</v>
      </c>
      <c r="P37" s="47">
        <f>(O37/P$64)</f>
        <v>52.19220931082365</v>
      </c>
      <c r="Q37" s="9"/>
    </row>
    <row r="38" spans="1:17" ht="15">
      <c r="A38" s="12"/>
      <c r="B38" s="44">
        <v>572</v>
      </c>
      <c r="C38" s="20" t="s">
        <v>53</v>
      </c>
      <c r="D38" s="46">
        <v>161791</v>
      </c>
      <c r="E38" s="46">
        <v>101729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263520</v>
      </c>
      <c r="P38" s="47">
        <f>(O38/P$64)</f>
        <v>19.258934444200833</v>
      </c>
      <c r="Q38" s="9"/>
    </row>
    <row r="39" spans="1:17" ht="15.75">
      <c r="A39" s="28" t="s">
        <v>76</v>
      </c>
      <c r="B39" s="29"/>
      <c r="C39" s="30"/>
      <c r="D39" s="31">
        <f>SUM(D40:D41)</f>
        <v>1044976</v>
      </c>
      <c r="E39" s="31">
        <f>SUM(E40:E41)</f>
        <v>1380854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0</v>
      </c>
      <c r="J39" s="31">
        <f>SUM(J40:J41)</f>
        <v>0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2425830</v>
      </c>
      <c r="P39" s="43">
        <f>(O39/P$64)</f>
        <v>177.2878754659066</v>
      </c>
      <c r="Q39" s="9"/>
    </row>
    <row r="40" spans="1:17" ht="15">
      <c r="A40" s="12"/>
      <c r="B40" s="44">
        <v>581</v>
      </c>
      <c r="C40" s="20" t="s">
        <v>166</v>
      </c>
      <c r="D40" s="46">
        <v>1044976</v>
      </c>
      <c r="E40" s="46">
        <v>1283836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2328812</v>
      </c>
      <c r="P40" s="47">
        <f>(O40/P$64)</f>
        <v>170.19747131477016</v>
      </c>
      <c r="Q40" s="9"/>
    </row>
    <row r="41" spans="1:17" ht="15">
      <c r="A41" s="12"/>
      <c r="B41" s="44">
        <v>587</v>
      </c>
      <c r="C41" s="20" t="s">
        <v>82</v>
      </c>
      <c r="D41" s="46">
        <v>0</v>
      </c>
      <c r="E41" s="46">
        <v>97018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48">SUM(D41:N41)</f>
        <v>97018</v>
      </c>
      <c r="P41" s="47">
        <f>(O41/P$64)</f>
        <v>7.090404151136447</v>
      </c>
      <c r="Q41" s="9"/>
    </row>
    <row r="42" spans="1:17" ht="15.75">
      <c r="A42" s="28" t="s">
        <v>56</v>
      </c>
      <c r="B42" s="29"/>
      <c r="C42" s="30"/>
      <c r="D42" s="31">
        <f>SUM(D43:D61)</f>
        <v>155854</v>
      </c>
      <c r="E42" s="31">
        <f>SUM(E43:E61)</f>
        <v>429088</v>
      </c>
      <c r="F42" s="31">
        <f>SUM(F43:F61)</f>
        <v>0</v>
      </c>
      <c r="G42" s="31">
        <f>SUM(G43:G61)</f>
        <v>0</v>
      </c>
      <c r="H42" s="31">
        <f>SUM(H43:H61)</f>
        <v>0</v>
      </c>
      <c r="I42" s="31">
        <f>SUM(I43:I61)</f>
        <v>0</v>
      </c>
      <c r="J42" s="31">
        <f>SUM(J43:J61)</f>
        <v>0</v>
      </c>
      <c r="K42" s="31">
        <f>SUM(K43:K61)</f>
        <v>0</v>
      </c>
      <c r="L42" s="31">
        <f>SUM(L43:L61)</f>
        <v>0</v>
      </c>
      <c r="M42" s="31">
        <f>SUM(M43:M61)</f>
        <v>0</v>
      </c>
      <c r="N42" s="31">
        <f>SUM(N43:N61)</f>
        <v>0</v>
      </c>
      <c r="O42" s="31">
        <f>SUM(D42:N42)</f>
        <v>584942</v>
      </c>
      <c r="P42" s="43">
        <f>(O42/P$64)</f>
        <v>42.74954322882409</v>
      </c>
      <c r="Q42" s="9"/>
    </row>
    <row r="43" spans="1:17" ht="15">
      <c r="A43" s="12"/>
      <c r="B43" s="44">
        <v>601</v>
      </c>
      <c r="C43" s="20" t="s">
        <v>57</v>
      </c>
      <c r="D43" s="46">
        <v>10033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10033</v>
      </c>
      <c r="P43" s="47">
        <f>(O43/P$64)</f>
        <v>0.7332456332675583</v>
      </c>
      <c r="Q43" s="9"/>
    </row>
    <row r="44" spans="1:17" ht="15">
      <c r="A44" s="12"/>
      <c r="B44" s="44">
        <v>602</v>
      </c>
      <c r="C44" s="20" t="s">
        <v>58</v>
      </c>
      <c r="D44" s="46">
        <v>21636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21636</v>
      </c>
      <c r="P44" s="47">
        <f>(O44/P$64)</f>
        <v>1.5812321859241394</v>
      </c>
      <c r="Q44" s="9"/>
    </row>
    <row r="45" spans="1:17" ht="15">
      <c r="A45" s="12"/>
      <c r="B45" s="44">
        <v>603</v>
      </c>
      <c r="C45" s="20" t="s">
        <v>59</v>
      </c>
      <c r="D45" s="46">
        <v>4038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4038</v>
      </c>
      <c r="P45" s="47">
        <f>(O45/P$64)</f>
        <v>0.295110721333041</v>
      </c>
      <c r="Q45" s="9"/>
    </row>
    <row r="46" spans="1:17" ht="15">
      <c r="A46" s="12"/>
      <c r="B46" s="44">
        <v>604</v>
      </c>
      <c r="C46" s="20" t="s">
        <v>60</v>
      </c>
      <c r="D46" s="46">
        <v>58641</v>
      </c>
      <c r="E46" s="46">
        <v>174476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233117</v>
      </c>
      <c r="P46" s="47">
        <f>(O46/P$64)</f>
        <v>17.036980194401814</v>
      </c>
      <c r="Q46" s="9"/>
    </row>
    <row r="47" spans="1:17" ht="15">
      <c r="A47" s="12"/>
      <c r="B47" s="44">
        <v>605</v>
      </c>
      <c r="C47" s="20" t="s">
        <v>61</v>
      </c>
      <c r="D47" s="46">
        <v>9622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9622</v>
      </c>
      <c r="P47" s="47">
        <f>(O47/P$64)</f>
        <v>0.7032083607396039</v>
      </c>
      <c r="Q47" s="9"/>
    </row>
    <row r="48" spans="1:17" ht="15">
      <c r="A48" s="12"/>
      <c r="B48" s="44">
        <v>608</v>
      </c>
      <c r="C48" s="20" t="s">
        <v>62</v>
      </c>
      <c r="D48" s="46">
        <v>0</v>
      </c>
      <c r="E48" s="46">
        <v>7020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7020</v>
      </c>
      <c r="P48" s="47">
        <f>(O48/P$64)</f>
        <v>0.5130453847840386</v>
      </c>
      <c r="Q48" s="9"/>
    </row>
    <row r="49" spans="1:17" ht="15">
      <c r="A49" s="12"/>
      <c r="B49" s="44">
        <v>614</v>
      </c>
      <c r="C49" s="20" t="s">
        <v>63</v>
      </c>
      <c r="D49" s="46">
        <v>0</v>
      </c>
      <c r="E49" s="46">
        <v>52311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4" ref="O49:O57">SUM(D49:N49)</f>
        <v>52311</v>
      </c>
      <c r="P49" s="47">
        <f>(O49/P$64)</f>
        <v>3.823065117298838</v>
      </c>
      <c r="Q49" s="9"/>
    </row>
    <row r="50" spans="1:17" ht="15">
      <c r="A50" s="12"/>
      <c r="B50" s="44">
        <v>634</v>
      </c>
      <c r="C50" s="20" t="s">
        <v>64</v>
      </c>
      <c r="D50" s="46">
        <v>0</v>
      </c>
      <c r="E50" s="46">
        <v>21906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21906</v>
      </c>
      <c r="P50" s="47">
        <f>(O50/P$64)</f>
        <v>1.6009647007235255</v>
      </c>
      <c r="Q50" s="9"/>
    </row>
    <row r="51" spans="1:17" ht="15">
      <c r="A51" s="12"/>
      <c r="B51" s="44">
        <v>654</v>
      </c>
      <c r="C51" s="20" t="s">
        <v>99</v>
      </c>
      <c r="D51" s="46">
        <v>0</v>
      </c>
      <c r="E51" s="46">
        <v>29265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29265</v>
      </c>
      <c r="P51" s="47">
        <f>(O51/P$64)</f>
        <v>2.1387853540890154</v>
      </c>
      <c r="Q51" s="9"/>
    </row>
    <row r="52" spans="1:17" ht="15">
      <c r="A52" s="12"/>
      <c r="B52" s="44">
        <v>674</v>
      </c>
      <c r="C52" s="20" t="s">
        <v>66</v>
      </c>
      <c r="D52" s="46">
        <v>0</v>
      </c>
      <c r="E52" s="46">
        <v>17699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17699</v>
      </c>
      <c r="P52" s="47">
        <f>(O52/P$64)</f>
        <v>1.2935028867938319</v>
      </c>
      <c r="Q52" s="9"/>
    </row>
    <row r="53" spans="1:17" ht="15">
      <c r="A53" s="12"/>
      <c r="B53" s="44">
        <v>685</v>
      </c>
      <c r="C53" s="20" t="s">
        <v>68</v>
      </c>
      <c r="D53" s="46">
        <v>1538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1538</v>
      </c>
      <c r="P53" s="47">
        <f>(O53/P$64)</f>
        <v>0.11240225096835489</v>
      </c>
      <c r="Q53" s="9"/>
    </row>
    <row r="54" spans="1:17" ht="15">
      <c r="A54" s="12"/>
      <c r="B54" s="44">
        <v>689</v>
      </c>
      <c r="C54" s="20" t="s">
        <v>100</v>
      </c>
      <c r="D54" s="46">
        <v>0</v>
      </c>
      <c r="E54" s="46">
        <v>2458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2458</v>
      </c>
      <c r="P54" s="47">
        <f>(O54/P$64)</f>
        <v>0.17963896806255938</v>
      </c>
      <c r="Q54" s="9"/>
    </row>
    <row r="55" spans="1:17" ht="15">
      <c r="A55" s="12"/>
      <c r="B55" s="44">
        <v>694</v>
      </c>
      <c r="C55" s="20" t="s">
        <v>70</v>
      </c>
      <c r="D55" s="46">
        <v>0</v>
      </c>
      <c r="E55" s="46">
        <v>13098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13098</v>
      </c>
      <c r="P55" s="47">
        <f>(O55/P$64)</f>
        <v>0.9572462179346635</v>
      </c>
      <c r="Q55" s="9"/>
    </row>
    <row r="56" spans="1:17" ht="15">
      <c r="A56" s="12"/>
      <c r="B56" s="44">
        <v>712</v>
      </c>
      <c r="C56" s="20" t="s">
        <v>72</v>
      </c>
      <c r="D56" s="46">
        <v>0</v>
      </c>
      <c r="E56" s="46">
        <v>215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215</v>
      </c>
      <c r="P56" s="47">
        <f>(O56/P$64)</f>
        <v>0.015712928451363004</v>
      </c>
      <c r="Q56" s="9"/>
    </row>
    <row r="57" spans="1:17" ht="15">
      <c r="A57" s="12"/>
      <c r="B57" s="44">
        <v>713</v>
      </c>
      <c r="C57" s="20" t="s">
        <v>73</v>
      </c>
      <c r="D57" s="46">
        <v>0</v>
      </c>
      <c r="E57" s="46">
        <v>32322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32322</v>
      </c>
      <c r="P57" s="47">
        <f>(O57/P$64)</f>
        <v>2.362201271650954</v>
      </c>
      <c r="Q57" s="9"/>
    </row>
    <row r="58" spans="1:17" ht="15">
      <c r="A58" s="12"/>
      <c r="B58" s="44">
        <v>724</v>
      </c>
      <c r="C58" s="20" t="s">
        <v>74</v>
      </c>
      <c r="D58" s="46">
        <v>0</v>
      </c>
      <c r="E58" s="46">
        <v>23033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23033</v>
      </c>
      <c r="P58" s="47">
        <f>(O58/P$64)</f>
        <v>1.683329679163926</v>
      </c>
      <c r="Q58" s="9"/>
    </row>
    <row r="59" spans="1:17" ht="15">
      <c r="A59" s="12"/>
      <c r="B59" s="44">
        <v>733</v>
      </c>
      <c r="C59" s="20" t="s">
        <v>75</v>
      </c>
      <c r="D59" s="46">
        <v>50346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50346</v>
      </c>
      <c r="P59" s="47">
        <f>(O59/P$64)</f>
        <v>3.679456259592195</v>
      </c>
      <c r="Q59" s="9"/>
    </row>
    <row r="60" spans="1:17" ht="15">
      <c r="A60" s="12"/>
      <c r="B60" s="44">
        <v>744</v>
      </c>
      <c r="C60" s="20" t="s">
        <v>77</v>
      </c>
      <c r="D60" s="46">
        <v>0</v>
      </c>
      <c r="E60" s="46">
        <v>29532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29532</v>
      </c>
      <c r="P60" s="47">
        <f>(O60/P$64)</f>
        <v>2.158298618723964</v>
      </c>
      <c r="Q60" s="9"/>
    </row>
    <row r="61" spans="1:17" ht="15.75" thickBot="1">
      <c r="A61" s="12"/>
      <c r="B61" s="44">
        <v>764</v>
      </c>
      <c r="C61" s="20" t="s">
        <v>78</v>
      </c>
      <c r="D61" s="46">
        <v>0</v>
      </c>
      <c r="E61" s="46">
        <v>25753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25753</v>
      </c>
      <c r="P61" s="47">
        <f>(O61/P$64)</f>
        <v>1.8821164949207045</v>
      </c>
      <c r="Q61" s="9"/>
    </row>
    <row r="62" spans="1:120" ht="16.5" thickBot="1">
      <c r="A62" s="14" t="s">
        <v>10</v>
      </c>
      <c r="B62" s="23"/>
      <c r="C62" s="22"/>
      <c r="D62" s="15">
        <f>SUM(D5,D12,D21,D24,D27,D31,D36,D39,D42)</f>
        <v>10095684</v>
      </c>
      <c r="E62" s="15">
        <f>SUM(E5,E12,E21,E24,E27,E31,E36,E39,E42)</f>
        <v>14705456</v>
      </c>
      <c r="F62" s="15">
        <f>SUM(F5,F12,F21,F24,F27,F31,F36,F39,F42)</f>
        <v>0</v>
      </c>
      <c r="G62" s="15">
        <f>SUM(G5,G12,G21,G24,G27,G31,G36,G39,G42)</f>
        <v>0</v>
      </c>
      <c r="H62" s="15">
        <f>SUM(H5,H12,H21,H24,H27,H31,H36,H39,H42)</f>
        <v>0</v>
      </c>
      <c r="I62" s="15">
        <f>SUM(I5,I12,I21,I24,I27,I31,I36,I39,I42)</f>
        <v>0</v>
      </c>
      <c r="J62" s="15">
        <f>SUM(J5,J12,J21,J24,J27,J31,J36,J39,J42)</f>
        <v>0</v>
      </c>
      <c r="K62" s="15">
        <f>SUM(K5,K12,K21,K24,K27,K31,K36,K39,K42)</f>
        <v>0</v>
      </c>
      <c r="L62" s="15">
        <f>SUM(L5,L12,L21,L24,L27,L31,L36,L39,L42)</f>
        <v>0</v>
      </c>
      <c r="M62" s="15">
        <f>SUM(M5,M12,M21,M24,M27,M31,M36,M39,M42)</f>
        <v>0</v>
      </c>
      <c r="N62" s="15">
        <f>SUM(N5,N12,N21,N24,N27,N31,N36,N39,N42)</f>
        <v>0</v>
      </c>
      <c r="O62" s="15">
        <f>SUM(D62:N62)</f>
        <v>24801140</v>
      </c>
      <c r="P62" s="37">
        <f>(O62/P$64)</f>
        <v>1812.5513410801725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6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6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9" t="s">
        <v>162</v>
      </c>
      <c r="N64" s="49"/>
      <c r="O64" s="49"/>
      <c r="P64" s="41">
        <v>13683</v>
      </c>
    </row>
    <row r="65" spans="1:16" ht="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</row>
    <row r="66" spans="1:16" ht="15.75" customHeight="1" thickBot="1">
      <c r="A66" s="53" t="s">
        <v>88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</sheetData>
  <sheetProtection/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2347027</v>
      </c>
      <c r="E5" s="26">
        <f t="shared" si="0"/>
        <v>27202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2374229</v>
      </c>
      <c r="O5" s="32">
        <f aca="true" t="shared" si="2" ref="O5:O36">(N5/O$69)</f>
        <v>162.16303531179565</v>
      </c>
      <c r="P5" s="6"/>
    </row>
    <row r="6" spans="1:16" ht="15">
      <c r="A6" s="12"/>
      <c r="B6" s="44">
        <v>511</v>
      </c>
      <c r="C6" s="20" t="s">
        <v>20</v>
      </c>
      <c r="D6" s="46">
        <v>182071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182071</v>
      </c>
      <c r="O6" s="47">
        <f t="shared" si="2"/>
        <v>12.435694283177378</v>
      </c>
      <c r="P6" s="9"/>
    </row>
    <row r="7" spans="1:16" ht="15">
      <c r="A7" s="12"/>
      <c r="B7" s="44">
        <v>513</v>
      </c>
      <c r="C7" s="20" t="s">
        <v>21</v>
      </c>
      <c r="D7" s="46">
        <v>1501729</v>
      </c>
      <c r="E7" s="46">
        <v>7252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1508981</v>
      </c>
      <c r="O7" s="47">
        <f t="shared" si="2"/>
        <v>103.06543268902398</v>
      </c>
      <c r="P7" s="9"/>
    </row>
    <row r="8" spans="1:16" ht="15">
      <c r="A8" s="12"/>
      <c r="B8" s="44">
        <v>514</v>
      </c>
      <c r="C8" s="20" t="s">
        <v>22</v>
      </c>
      <c r="D8" s="46">
        <v>22885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22885</v>
      </c>
      <c r="O8" s="47">
        <f t="shared" si="2"/>
        <v>1.5630762926029642</v>
      </c>
      <c r="P8" s="9"/>
    </row>
    <row r="9" spans="1:16" ht="15">
      <c r="A9" s="12"/>
      <c r="B9" s="44">
        <v>515</v>
      </c>
      <c r="C9" s="20" t="s">
        <v>23</v>
      </c>
      <c r="D9" s="46">
        <v>62926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62926</v>
      </c>
      <c r="O9" s="47">
        <f t="shared" si="2"/>
        <v>4.297930469230244</v>
      </c>
      <c r="P9" s="9"/>
    </row>
    <row r="10" spans="1:16" ht="15">
      <c r="A10" s="12"/>
      <c r="B10" s="44">
        <v>519</v>
      </c>
      <c r="C10" s="20" t="s">
        <v>24</v>
      </c>
      <c r="D10" s="46">
        <v>577416</v>
      </c>
      <c r="E10" s="46">
        <v>19950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597366</v>
      </c>
      <c r="O10" s="47">
        <f t="shared" si="2"/>
        <v>40.80090157776108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2610301</v>
      </c>
      <c r="E11" s="31">
        <f t="shared" si="3"/>
        <v>544009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3154310</v>
      </c>
      <c r="O11" s="43">
        <f t="shared" si="2"/>
        <v>215.44361723925962</v>
      </c>
      <c r="P11" s="10"/>
    </row>
    <row r="12" spans="1:16" ht="15">
      <c r="A12" s="12"/>
      <c r="B12" s="44">
        <v>521</v>
      </c>
      <c r="C12" s="20" t="s">
        <v>26</v>
      </c>
      <c r="D12" s="46">
        <v>1230400</v>
      </c>
      <c r="E12" s="46">
        <v>231223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1461623</v>
      </c>
      <c r="O12" s="47">
        <f t="shared" si="2"/>
        <v>99.83081756710607</v>
      </c>
      <c r="P12" s="9"/>
    </row>
    <row r="13" spans="1:16" ht="15">
      <c r="A13" s="12"/>
      <c r="B13" s="44">
        <v>522</v>
      </c>
      <c r="C13" s="20" t="s">
        <v>27</v>
      </c>
      <c r="D13" s="46">
        <v>100978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100978</v>
      </c>
      <c r="O13" s="47">
        <f t="shared" si="2"/>
        <v>6.896933269585411</v>
      </c>
      <c r="P13" s="9"/>
    </row>
    <row r="14" spans="1:16" ht="15">
      <c r="A14" s="12"/>
      <c r="B14" s="44">
        <v>523</v>
      </c>
      <c r="C14" s="20" t="s">
        <v>28</v>
      </c>
      <c r="D14" s="46">
        <v>711005</v>
      </c>
      <c r="E14" s="46">
        <v>9636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720641</v>
      </c>
      <c r="O14" s="47">
        <f t="shared" si="2"/>
        <v>49.22074994877399</v>
      </c>
      <c r="P14" s="9"/>
    </row>
    <row r="15" spans="1:16" ht="15">
      <c r="A15" s="12"/>
      <c r="B15" s="44">
        <v>524</v>
      </c>
      <c r="C15" s="20" t="s">
        <v>29</v>
      </c>
      <c r="D15" s="46">
        <v>37122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37122</v>
      </c>
      <c r="O15" s="47">
        <f t="shared" si="2"/>
        <v>2.5354825490062156</v>
      </c>
      <c r="P15" s="9"/>
    </row>
    <row r="16" spans="1:16" ht="15">
      <c r="A16" s="12"/>
      <c r="B16" s="44">
        <v>525</v>
      </c>
      <c r="C16" s="20" t="s">
        <v>30</v>
      </c>
      <c r="D16" s="46">
        <v>214558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214558</v>
      </c>
      <c r="O16" s="47">
        <f t="shared" si="2"/>
        <v>14.654600095621884</v>
      </c>
      <c r="P16" s="9"/>
    </row>
    <row r="17" spans="1:16" ht="15">
      <c r="A17" s="12"/>
      <c r="B17" s="44">
        <v>526</v>
      </c>
      <c r="C17" s="20" t="s">
        <v>31</v>
      </c>
      <c r="D17" s="46">
        <v>240000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240000</v>
      </c>
      <c r="O17" s="47">
        <f t="shared" si="2"/>
        <v>16.392322928761697</v>
      </c>
      <c r="P17" s="9"/>
    </row>
    <row r="18" spans="1:16" ht="15">
      <c r="A18" s="12"/>
      <c r="B18" s="44">
        <v>527</v>
      </c>
      <c r="C18" s="20" t="s">
        <v>32</v>
      </c>
      <c r="D18" s="46">
        <v>42300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42300</v>
      </c>
      <c r="O18" s="47">
        <f t="shared" si="2"/>
        <v>2.889146916194249</v>
      </c>
      <c r="P18" s="9"/>
    </row>
    <row r="19" spans="1:16" ht="15">
      <c r="A19" s="12"/>
      <c r="B19" s="44">
        <v>529</v>
      </c>
      <c r="C19" s="20" t="s">
        <v>33</v>
      </c>
      <c r="D19" s="46">
        <v>33938</v>
      </c>
      <c r="E19" s="46">
        <v>303150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337088</v>
      </c>
      <c r="O19" s="47">
        <f t="shared" si="2"/>
        <v>23.023563964210094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154047</v>
      </c>
      <c r="E20" s="31">
        <f t="shared" si="5"/>
        <v>95346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249393</v>
      </c>
      <c r="O20" s="43">
        <f t="shared" si="2"/>
        <v>17.03387746738611</v>
      </c>
      <c r="P20" s="10"/>
    </row>
    <row r="21" spans="1:16" ht="15">
      <c r="A21" s="12"/>
      <c r="B21" s="44">
        <v>533</v>
      </c>
      <c r="C21" s="20" t="s">
        <v>86</v>
      </c>
      <c r="D21" s="46">
        <v>78678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78678</v>
      </c>
      <c r="O21" s="47">
        <f t="shared" si="2"/>
        <v>5.373813264121303</v>
      </c>
      <c r="P21" s="9"/>
    </row>
    <row r="22" spans="1:16" ht="15">
      <c r="A22" s="12"/>
      <c r="B22" s="44">
        <v>534</v>
      </c>
      <c r="C22" s="20" t="s">
        <v>35</v>
      </c>
      <c r="D22" s="46">
        <v>1022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1022</v>
      </c>
      <c r="O22" s="47">
        <f t="shared" si="2"/>
        <v>0.06980397513831023</v>
      </c>
      <c r="P22" s="9"/>
    </row>
    <row r="23" spans="1:16" ht="15">
      <c r="A23" s="12"/>
      <c r="B23" s="44">
        <v>537</v>
      </c>
      <c r="C23" s="20" t="s">
        <v>36</v>
      </c>
      <c r="D23" s="46">
        <v>74347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74347</v>
      </c>
      <c r="O23" s="47">
        <f t="shared" si="2"/>
        <v>5.078000136602691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95346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95346</v>
      </c>
      <c r="O24" s="47">
        <f t="shared" si="2"/>
        <v>6.512260091523803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472284</v>
      </c>
      <c r="E25" s="31">
        <f t="shared" si="6"/>
        <v>11811694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12283978</v>
      </c>
      <c r="O25" s="43">
        <f t="shared" si="2"/>
        <v>839.0122259408511</v>
      </c>
      <c r="P25" s="10"/>
    </row>
    <row r="26" spans="1:16" ht="15">
      <c r="A26" s="12"/>
      <c r="B26" s="44">
        <v>541</v>
      </c>
      <c r="C26" s="20" t="s">
        <v>40</v>
      </c>
      <c r="D26" s="46">
        <v>472284</v>
      </c>
      <c r="E26" s="46">
        <v>10749830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11222114</v>
      </c>
      <c r="O26" s="47">
        <f t="shared" si="2"/>
        <v>766.4854859640735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1061864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1061864</v>
      </c>
      <c r="O27" s="47">
        <f t="shared" si="2"/>
        <v>72.52673997677755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86619</v>
      </c>
      <c r="E28" s="31">
        <f t="shared" si="8"/>
        <v>844795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931414</v>
      </c>
      <c r="O28" s="43">
        <f t="shared" si="2"/>
        <v>63.6168294515402</v>
      </c>
      <c r="P28" s="10"/>
    </row>
    <row r="29" spans="1:16" ht="15">
      <c r="A29" s="13"/>
      <c r="B29" s="45">
        <v>552</v>
      </c>
      <c r="C29" s="21" t="s">
        <v>43</v>
      </c>
      <c r="D29" s="46">
        <v>26766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26766</v>
      </c>
      <c r="O29" s="47">
        <f t="shared" si="2"/>
        <v>1.8281538146301481</v>
      </c>
      <c r="P29" s="9"/>
    </row>
    <row r="30" spans="1:16" ht="15">
      <c r="A30" s="13"/>
      <c r="B30" s="45">
        <v>553</v>
      </c>
      <c r="C30" s="21" t="s">
        <v>44</v>
      </c>
      <c r="D30" s="46">
        <v>21342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21342</v>
      </c>
      <c r="O30" s="47">
        <f t="shared" si="2"/>
        <v>1.4576873164401338</v>
      </c>
      <c r="P30" s="9"/>
    </row>
    <row r="31" spans="1:16" ht="15">
      <c r="A31" s="13"/>
      <c r="B31" s="45">
        <v>554</v>
      </c>
      <c r="C31" s="21" t="s">
        <v>45</v>
      </c>
      <c r="D31" s="46">
        <v>38511</v>
      </c>
      <c r="E31" s="46">
        <v>844795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883306</v>
      </c>
      <c r="O31" s="47">
        <f t="shared" si="2"/>
        <v>60.33098832046991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387870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387870</v>
      </c>
      <c r="O32" s="43">
        <f t="shared" si="2"/>
        <v>26.492042893244996</v>
      </c>
      <c r="P32" s="10"/>
    </row>
    <row r="33" spans="1:16" ht="15">
      <c r="A33" s="12"/>
      <c r="B33" s="44">
        <v>562</v>
      </c>
      <c r="C33" s="20" t="s">
        <v>47</v>
      </c>
      <c r="D33" s="46">
        <v>350333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350333</v>
      </c>
      <c r="O33" s="47">
        <f t="shared" si="2"/>
        <v>23.92821528584113</v>
      </c>
      <c r="P33" s="9"/>
    </row>
    <row r="34" spans="1:16" ht="15">
      <c r="A34" s="12"/>
      <c r="B34" s="44">
        <v>563</v>
      </c>
      <c r="C34" s="20" t="s">
        <v>48</v>
      </c>
      <c r="D34" s="46">
        <v>6036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6036</v>
      </c>
      <c r="O34" s="47">
        <f t="shared" si="2"/>
        <v>0.41226692165835666</v>
      </c>
      <c r="P34" s="9"/>
    </row>
    <row r="35" spans="1:16" ht="15">
      <c r="A35" s="12"/>
      <c r="B35" s="44">
        <v>564</v>
      </c>
      <c r="C35" s="20" t="s">
        <v>49</v>
      </c>
      <c r="D35" s="46">
        <v>29301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29301</v>
      </c>
      <c r="O35" s="47">
        <f t="shared" si="2"/>
        <v>2.001297725565194</v>
      </c>
      <c r="P35" s="9"/>
    </row>
    <row r="36" spans="1:16" ht="15">
      <c r="A36" s="12"/>
      <c r="B36" s="44">
        <v>569</v>
      </c>
      <c r="C36" s="20" t="s">
        <v>50</v>
      </c>
      <c r="D36" s="46">
        <v>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2200</v>
      </c>
      <c r="O36" s="47">
        <f t="shared" si="2"/>
        <v>0.15026296018031554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SUM(D38:D40)</f>
        <v>141225</v>
      </c>
      <c r="E37" s="31">
        <f t="shared" si="11"/>
        <v>527204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668429</v>
      </c>
      <c r="O37" s="43">
        <f aca="true" t="shared" si="12" ref="O37:O67">(N37/O$69)</f>
        <v>45.65460009562188</v>
      </c>
      <c r="P37" s="9"/>
    </row>
    <row r="38" spans="1:16" ht="15">
      <c r="A38" s="12"/>
      <c r="B38" s="44">
        <v>571</v>
      </c>
      <c r="C38" s="20" t="s">
        <v>52</v>
      </c>
      <c r="D38" s="46">
        <v>84394</v>
      </c>
      <c r="E38" s="46">
        <v>480940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565334</v>
      </c>
      <c r="O38" s="47">
        <f t="shared" si="12"/>
        <v>38.613072877535686</v>
      </c>
      <c r="P38" s="9"/>
    </row>
    <row r="39" spans="1:16" ht="15">
      <c r="A39" s="12"/>
      <c r="B39" s="44">
        <v>572</v>
      </c>
      <c r="C39" s="20" t="s">
        <v>53</v>
      </c>
      <c r="D39" s="46">
        <v>56831</v>
      </c>
      <c r="E39" s="46">
        <v>38625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95456</v>
      </c>
      <c r="O39" s="47">
        <f t="shared" si="12"/>
        <v>6.519773239532819</v>
      </c>
      <c r="P39" s="9"/>
    </row>
    <row r="40" spans="1:16" ht="15">
      <c r="A40" s="12"/>
      <c r="B40" s="44">
        <v>573</v>
      </c>
      <c r="C40" s="20" t="s">
        <v>54</v>
      </c>
      <c r="D40" s="46">
        <v>0</v>
      </c>
      <c r="E40" s="46">
        <v>7639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7639</v>
      </c>
      <c r="O40" s="47">
        <f t="shared" si="12"/>
        <v>0.5217539785533775</v>
      </c>
      <c r="P40" s="9"/>
    </row>
    <row r="41" spans="1:16" ht="15.75">
      <c r="A41" s="28" t="s">
        <v>76</v>
      </c>
      <c r="B41" s="29"/>
      <c r="C41" s="30"/>
      <c r="D41" s="31">
        <f aca="true" t="shared" si="13" ref="D41:M41">SUM(D42:D43)</f>
        <v>417437</v>
      </c>
      <c r="E41" s="31">
        <f t="shared" si="13"/>
        <v>1750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419187</v>
      </c>
      <c r="O41" s="43">
        <f t="shared" si="12"/>
        <v>28.63103613141179</v>
      </c>
      <c r="P41" s="9"/>
    </row>
    <row r="42" spans="1:16" ht="15">
      <c r="A42" s="12"/>
      <c r="B42" s="44">
        <v>581</v>
      </c>
      <c r="C42" s="20" t="s">
        <v>55</v>
      </c>
      <c r="D42" s="46">
        <v>417437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417437</v>
      </c>
      <c r="O42" s="47">
        <f t="shared" si="12"/>
        <v>28.511508776722902</v>
      </c>
      <c r="P42" s="9"/>
    </row>
    <row r="43" spans="1:16" ht="15">
      <c r="A43" s="12"/>
      <c r="B43" s="44">
        <v>587</v>
      </c>
      <c r="C43" s="20" t="s">
        <v>82</v>
      </c>
      <c r="D43" s="46">
        <v>0</v>
      </c>
      <c r="E43" s="46">
        <v>1750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1750</v>
      </c>
      <c r="O43" s="47">
        <f t="shared" si="12"/>
        <v>0.11952735468888737</v>
      </c>
      <c r="P43" s="9"/>
    </row>
    <row r="44" spans="1:16" ht="15.75">
      <c r="A44" s="28" t="s">
        <v>56</v>
      </c>
      <c r="B44" s="29"/>
      <c r="C44" s="30"/>
      <c r="D44" s="31">
        <f aca="true" t="shared" si="15" ref="D44:M44">SUM(D45:D66)</f>
        <v>142002</v>
      </c>
      <c r="E44" s="31">
        <f t="shared" si="15"/>
        <v>489233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631235</v>
      </c>
      <c r="O44" s="43">
        <f t="shared" si="12"/>
        <v>43.11419984973704</v>
      </c>
      <c r="P44" s="9"/>
    </row>
    <row r="45" spans="1:16" ht="15">
      <c r="A45" s="12"/>
      <c r="B45" s="44">
        <v>601</v>
      </c>
      <c r="C45" s="20" t="s">
        <v>57</v>
      </c>
      <c r="D45" s="46">
        <v>9725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9725</v>
      </c>
      <c r="O45" s="47">
        <f t="shared" si="12"/>
        <v>0.6642305853425312</v>
      </c>
      <c r="P45" s="9"/>
    </row>
    <row r="46" spans="1:16" ht="15">
      <c r="A46" s="12"/>
      <c r="B46" s="44">
        <v>602</v>
      </c>
      <c r="C46" s="20" t="s">
        <v>58</v>
      </c>
      <c r="D46" s="46">
        <v>19706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19706</v>
      </c>
      <c r="O46" s="47">
        <f t="shared" si="12"/>
        <v>1.3459463151424083</v>
      </c>
      <c r="P46" s="9"/>
    </row>
    <row r="47" spans="1:16" ht="15">
      <c r="A47" s="12"/>
      <c r="B47" s="44">
        <v>603</v>
      </c>
      <c r="C47" s="20" t="s">
        <v>59</v>
      </c>
      <c r="D47" s="46">
        <v>3718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3718</v>
      </c>
      <c r="O47" s="47">
        <f t="shared" si="12"/>
        <v>0.2539444027047333</v>
      </c>
      <c r="P47" s="9"/>
    </row>
    <row r="48" spans="1:16" ht="15">
      <c r="A48" s="12"/>
      <c r="B48" s="44">
        <v>604</v>
      </c>
      <c r="C48" s="20" t="s">
        <v>60</v>
      </c>
      <c r="D48" s="46">
        <v>8714</v>
      </c>
      <c r="E48" s="46">
        <v>155570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164284</v>
      </c>
      <c r="O48" s="47">
        <f t="shared" si="12"/>
        <v>11.220818250119528</v>
      </c>
      <c r="P48" s="9"/>
    </row>
    <row r="49" spans="1:16" ht="15">
      <c r="A49" s="12"/>
      <c r="B49" s="44">
        <v>605</v>
      </c>
      <c r="C49" s="20" t="s">
        <v>61</v>
      </c>
      <c r="D49" s="46">
        <v>9356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9356</v>
      </c>
      <c r="O49" s="47">
        <f t="shared" si="12"/>
        <v>0.6390273888395601</v>
      </c>
      <c r="P49" s="9"/>
    </row>
    <row r="50" spans="1:16" ht="15">
      <c r="A50" s="12"/>
      <c r="B50" s="44">
        <v>608</v>
      </c>
      <c r="C50" s="20" t="s">
        <v>62</v>
      </c>
      <c r="D50" s="46">
        <v>0</v>
      </c>
      <c r="E50" s="46">
        <v>10696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10696</v>
      </c>
      <c r="O50" s="47">
        <f t="shared" si="12"/>
        <v>0.7305511918584796</v>
      </c>
      <c r="P50" s="9"/>
    </row>
    <row r="51" spans="1:16" ht="15">
      <c r="A51" s="12"/>
      <c r="B51" s="44">
        <v>614</v>
      </c>
      <c r="C51" s="20" t="s">
        <v>63</v>
      </c>
      <c r="D51" s="46">
        <v>0</v>
      </c>
      <c r="E51" s="46">
        <v>48665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1">SUM(D51:M51)</f>
        <v>48665</v>
      </c>
      <c r="O51" s="47">
        <f t="shared" si="12"/>
        <v>3.3238849805341166</v>
      </c>
      <c r="P51" s="9"/>
    </row>
    <row r="52" spans="1:16" ht="15">
      <c r="A52" s="12"/>
      <c r="B52" s="44">
        <v>634</v>
      </c>
      <c r="C52" s="20" t="s">
        <v>64</v>
      </c>
      <c r="D52" s="46">
        <v>0</v>
      </c>
      <c r="E52" s="46">
        <v>10695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10695</v>
      </c>
      <c r="O52" s="47">
        <f t="shared" si="12"/>
        <v>0.7304828905129431</v>
      </c>
      <c r="P52" s="9"/>
    </row>
    <row r="53" spans="1:16" ht="15">
      <c r="A53" s="12"/>
      <c r="B53" s="44">
        <v>654</v>
      </c>
      <c r="C53" s="20" t="s">
        <v>65</v>
      </c>
      <c r="D53" s="46">
        <v>17843</v>
      </c>
      <c r="E53" s="46">
        <v>31701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49544</v>
      </c>
      <c r="O53" s="47">
        <f t="shared" si="12"/>
        <v>3.3839218632607064</v>
      </c>
      <c r="P53" s="9"/>
    </row>
    <row r="54" spans="1:16" ht="15">
      <c r="A54" s="12"/>
      <c r="B54" s="44">
        <v>674</v>
      </c>
      <c r="C54" s="20" t="s">
        <v>66</v>
      </c>
      <c r="D54" s="46">
        <v>0</v>
      </c>
      <c r="E54" s="46">
        <v>11238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11238</v>
      </c>
      <c r="O54" s="47">
        <f t="shared" si="12"/>
        <v>0.7675705211392665</v>
      </c>
      <c r="P54" s="9"/>
    </row>
    <row r="55" spans="1:16" ht="15">
      <c r="A55" s="12"/>
      <c r="B55" s="44">
        <v>682</v>
      </c>
      <c r="C55" s="20" t="s">
        <v>67</v>
      </c>
      <c r="D55" s="46">
        <v>151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151</v>
      </c>
      <c r="O55" s="47">
        <f t="shared" si="12"/>
        <v>0.010313503176012567</v>
      </c>
      <c r="P55" s="9"/>
    </row>
    <row r="56" spans="1:16" ht="15">
      <c r="A56" s="12"/>
      <c r="B56" s="44">
        <v>685</v>
      </c>
      <c r="C56" s="20" t="s">
        <v>68</v>
      </c>
      <c r="D56" s="46">
        <v>839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839</v>
      </c>
      <c r="O56" s="47">
        <f t="shared" si="12"/>
        <v>0.05730482890512943</v>
      </c>
      <c r="P56" s="9"/>
    </row>
    <row r="57" spans="1:16" ht="15">
      <c r="A57" s="12"/>
      <c r="B57" s="44">
        <v>689</v>
      </c>
      <c r="C57" s="20" t="s">
        <v>69</v>
      </c>
      <c r="D57" s="46">
        <v>0</v>
      </c>
      <c r="E57" s="46">
        <v>4862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4862</v>
      </c>
      <c r="O57" s="47">
        <f t="shared" si="12"/>
        <v>0.33208114199849736</v>
      </c>
      <c r="P57" s="9"/>
    </row>
    <row r="58" spans="1:16" ht="15">
      <c r="A58" s="12"/>
      <c r="B58" s="44">
        <v>694</v>
      </c>
      <c r="C58" s="20" t="s">
        <v>70</v>
      </c>
      <c r="D58" s="46">
        <v>0</v>
      </c>
      <c r="E58" s="46">
        <v>9450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9450</v>
      </c>
      <c r="O58" s="47">
        <f t="shared" si="12"/>
        <v>0.6454477153199918</v>
      </c>
      <c r="P58" s="9"/>
    </row>
    <row r="59" spans="1:16" ht="15">
      <c r="A59" s="12"/>
      <c r="B59" s="44">
        <v>711</v>
      </c>
      <c r="C59" s="20" t="s">
        <v>71</v>
      </c>
      <c r="D59" s="46">
        <v>0</v>
      </c>
      <c r="E59" s="46">
        <v>44304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44304</v>
      </c>
      <c r="O59" s="47">
        <f t="shared" si="12"/>
        <v>3.0260228126494093</v>
      </c>
      <c r="P59" s="9"/>
    </row>
    <row r="60" spans="1:16" ht="15">
      <c r="A60" s="12"/>
      <c r="B60" s="44">
        <v>712</v>
      </c>
      <c r="C60" s="20" t="s">
        <v>72</v>
      </c>
      <c r="D60" s="46">
        <v>0</v>
      </c>
      <c r="E60" s="46">
        <v>484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484</v>
      </c>
      <c r="O60" s="47">
        <f t="shared" si="12"/>
        <v>0.03305785123966942</v>
      </c>
      <c r="P60" s="9"/>
    </row>
    <row r="61" spans="1:16" ht="15">
      <c r="A61" s="12"/>
      <c r="B61" s="44">
        <v>713</v>
      </c>
      <c r="C61" s="20" t="s">
        <v>73</v>
      </c>
      <c r="D61" s="46">
        <v>0</v>
      </c>
      <c r="E61" s="46">
        <v>26685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26685</v>
      </c>
      <c r="O61" s="47">
        <f t="shared" si="12"/>
        <v>1.8226214056416912</v>
      </c>
      <c r="P61" s="9"/>
    </row>
    <row r="62" spans="1:16" ht="15">
      <c r="A62" s="12"/>
      <c r="B62" s="44">
        <v>715</v>
      </c>
      <c r="C62" s="20" t="s">
        <v>83</v>
      </c>
      <c r="D62" s="46">
        <v>1514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67">SUM(D62:M62)</f>
        <v>1514</v>
      </c>
      <c r="O62" s="47">
        <f t="shared" si="12"/>
        <v>0.10340823714227171</v>
      </c>
      <c r="P62" s="9"/>
    </row>
    <row r="63" spans="1:16" ht="15">
      <c r="A63" s="12"/>
      <c r="B63" s="44">
        <v>724</v>
      </c>
      <c r="C63" s="20" t="s">
        <v>74</v>
      </c>
      <c r="D63" s="46">
        <v>0</v>
      </c>
      <c r="E63" s="46">
        <v>47638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47638</v>
      </c>
      <c r="O63" s="47">
        <f t="shared" si="12"/>
        <v>3.2537394986681236</v>
      </c>
      <c r="P63" s="9"/>
    </row>
    <row r="64" spans="1:16" ht="15">
      <c r="A64" s="12"/>
      <c r="B64" s="44">
        <v>733</v>
      </c>
      <c r="C64" s="20" t="s">
        <v>75</v>
      </c>
      <c r="D64" s="46">
        <v>70436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70436</v>
      </c>
      <c r="O64" s="47">
        <f t="shared" si="12"/>
        <v>4.8108735742094115</v>
      </c>
      <c r="P64" s="9"/>
    </row>
    <row r="65" spans="1:16" ht="15">
      <c r="A65" s="12"/>
      <c r="B65" s="44">
        <v>744</v>
      </c>
      <c r="C65" s="20" t="s">
        <v>77</v>
      </c>
      <c r="D65" s="46">
        <v>0</v>
      </c>
      <c r="E65" s="46">
        <v>26162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26162</v>
      </c>
      <c r="O65" s="47">
        <f t="shared" si="12"/>
        <v>1.786899801926098</v>
      </c>
      <c r="P65" s="9"/>
    </row>
    <row r="66" spans="1:16" ht="15.75" thickBot="1">
      <c r="A66" s="12"/>
      <c r="B66" s="44">
        <v>764</v>
      </c>
      <c r="C66" s="20" t="s">
        <v>78</v>
      </c>
      <c r="D66" s="46">
        <v>0</v>
      </c>
      <c r="E66" s="46">
        <v>61083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61083</v>
      </c>
      <c r="O66" s="47">
        <f t="shared" si="12"/>
        <v>4.1720510894064615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SUM(D5,D11,D20,D25,D28,D32,D37,D41,D44)</f>
        <v>6758812</v>
      </c>
      <c r="E67" s="15">
        <f t="shared" si="18"/>
        <v>14341233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7"/>
        <v>21100045</v>
      </c>
      <c r="O67" s="37">
        <f t="shared" si="12"/>
        <v>1441.1614643808482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95</v>
      </c>
      <c r="M69" s="49"/>
      <c r="N69" s="49"/>
      <c r="O69" s="41">
        <v>14641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2404845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2404845</v>
      </c>
      <c r="O5" s="32">
        <f aca="true" t="shared" si="2" ref="O5:O36">(N5/O$70)</f>
        <v>163.76200204290092</v>
      </c>
      <c r="P5" s="6"/>
    </row>
    <row r="6" spans="1:16" ht="15">
      <c r="A6" s="12"/>
      <c r="B6" s="44">
        <v>511</v>
      </c>
      <c r="C6" s="20" t="s">
        <v>20</v>
      </c>
      <c r="D6" s="46">
        <v>189038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189038</v>
      </c>
      <c r="O6" s="47">
        <f t="shared" si="2"/>
        <v>12.872863466121894</v>
      </c>
      <c r="P6" s="9"/>
    </row>
    <row r="7" spans="1:16" ht="15">
      <c r="A7" s="12"/>
      <c r="B7" s="44">
        <v>513</v>
      </c>
      <c r="C7" s="20" t="s">
        <v>21</v>
      </c>
      <c r="D7" s="46">
        <v>1536096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1536096</v>
      </c>
      <c r="O7" s="47">
        <f t="shared" si="2"/>
        <v>104.60306435137896</v>
      </c>
      <c r="P7" s="9"/>
    </row>
    <row r="8" spans="1:16" ht="15">
      <c r="A8" s="12"/>
      <c r="B8" s="44">
        <v>514</v>
      </c>
      <c r="C8" s="20" t="s">
        <v>22</v>
      </c>
      <c r="D8" s="46">
        <v>52621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52621</v>
      </c>
      <c r="O8" s="47">
        <f t="shared" si="2"/>
        <v>3.583316309159006</v>
      </c>
      <c r="P8" s="9"/>
    </row>
    <row r="9" spans="1:16" ht="15">
      <c r="A9" s="12"/>
      <c r="B9" s="44">
        <v>515</v>
      </c>
      <c r="C9" s="20" t="s">
        <v>23</v>
      </c>
      <c r="D9" s="46">
        <v>75013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75013</v>
      </c>
      <c r="O9" s="47">
        <f t="shared" si="2"/>
        <v>5.108137555328566</v>
      </c>
      <c r="P9" s="9"/>
    </row>
    <row r="10" spans="1:16" ht="15">
      <c r="A10" s="12"/>
      <c r="B10" s="44">
        <v>519</v>
      </c>
      <c r="C10" s="20" t="s">
        <v>24</v>
      </c>
      <c r="D10" s="46">
        <v>552077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552077</v>
      </c>
      <c r="O10" s="47">
        <f t="shared" si="2"/>
        <v>37.594620360912494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2626886</v>
      </c>
      <c r="E11" s="31">
        <f t="shared" si="3"/>
        <v>910016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3536902</v>
      </c>
      <c r="O11" s="43">
        <f t="shared" si="2"/>
        <v>240.85134490977188</v>
      </c>
      <c r="P11" s="10"/>
    </row>
    <row r="12" spans="1:16" ht="15">
      <c r="A12" s="12"/>
      <c r="B12" s="44">
        <v>521</v>
      </c>
      <c r="C12" s="20" t="s">
        <v>26</v>
      </c>
      <c r="D12" s="46">
        <v>1315892</v>
      </c>
      <c r="E12" s="46">
        <v>360317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1676209</v>
      </c>
      <c r="O12" s="47">
        <f t="shared" si="2"/>
        <v>114.14429690160027</v>
      </c>
      <c r="P12" s="9"/>
    </row>
    <row r="13" spans="1:16" ht="15">
      <c r="A13" s="12"/>
      <c r="B13" s="44">
        <v>522</v>
      </c>
      <c r="C13" s="20" t="s">
        <v>27</v>
      </c>
      <c r="D13" s="46">
        <v>119834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119834</v>
      </c>
      <c r="O13" s="47">
        <f t="shared" si="2"/>
        <v>8.160299625468165</v>
      </c>
      <c r="P13" s="9"/>
    </row>
    <row r="14" spans="1:16" ht="15">
      <c r="A14" s="12"/>
      <c r="B14" s="44">
        <v>523</v>
      </c>
      <c r="C14" s="20" t="s">
        <v>28</v>
      </c>
      <c r="D14" s="46">
        <v>660693</v>
      </c>
      <c r="E14" s="46">
        <v>4884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665577</v>
      </c>
      <c r="O14" s="47">
        <f t="shared" si="2"/>
        <v>45.32359550561798</v>
      </c>
      <c r="P14" s="9"/>
    </row>
    <row r="15" spans="1:16" ht="15">
      <c r="A15" s="12"/>
      <c r="B15" s="44">
        <v>524</v>
      </c>
      <c r="C15" s="20" t="s">
        <v>29</v>
      </c>
      <c r="D15" s="46">
        <v>45021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45021</v>
      </c>
      <c r="O15" s="47">
        <f t="shared" si="2"/>
        <v>3.0657814096016343</v>
      </c>
      <c r="P15" s="9"/>
    </row>
    <row r="16" spans="1:16" ht="15">
      <c r="A16" s="12"/>
      <c r="B16" s="44">
        <v>525</v>
      </c>
      <c r="C16" s="20" t="s">
        <v>30</v>
      </c>
      <c r="D16" s="46">
        <v>176319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176319</v>
      </c>
      <c r="O16" s="47">
        <f t="shared" si="2"/>
        <v>12.006741573033707</v>
      </c>
      <c r="P16" s="9"/>
    </row>
    <row r="17" spans="1:16" ht="15">
      <c r="A17" s="12"/>
      <c r="B17" s="44">
        <v>526</v>
      </c>
      <c r="C17" s="20" t="s">
        <v>31</v>
      </c>
      <c r="D17" s="46">
        <v>240000</v>
      </c>
      <c r="E17" s="46">
        <v>158474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398474</v>
      </c>
      <c r="O17" s="47">
        <f t="shared" si="2"/>
        <v>27.134763363976848</v>
      </c>
      <c r="P17" s="9"/>
    </row>
    <row r="18" spans="1:16" ht="15">
      <c r="A18" s="12"/>
      <c r="B18" s="44">
        <v>527</v>
      </c>
      <c r="C18" s="20" t="s">
        <v>32</v>
      </c>
      <c r="D18" s="46">
        <v>40830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40830</v>
      </c>
      <c r="O18" s="47">
        <f t="shared" si="2"/>
        <v>2.780388151174668</v>
      </c>
      <c r="P18" s="9"/>
    </row>
    <row r="19" spans="1:16" ht="15">
      <c r="A19" s="12"/>
      <c r="B19" s="44">
        <v>529</v>
      </c>
      <c r="C19" s="20" t="s">
        <v>33</v>
      </c>
      <c r="D19" s="46">
        <v>28297</v>
      </c>
      <c r="E19" s="46">
        <v>386341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414638</v>
      </c>
      <c r="O19" s="47">
        <f t="shared" si="2"/>
        <v>28.235478379298605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SUM(D21:D25)</f>
        <v>142712</v>
      </c>
      <c r="E20" s="31">
        <f t="shared" si="5"/>
        <v>327942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aca="true" t="shared" si="6" ref="N20:N25">SUM(D20:M20)</f>
        <v>470654</v>
      </c>
      <c r="O20" s="43">
        <f t="shared" si="2"/>
        <v>32.04998297582567</v>
      </c>
      <c r="P20" s="10"/>
    </row>
    <row r="21" spans="1:16" ht="15">
      <c r="A21" s="12"/>
      <c r="B21" s="44">
        <v>533</v>
      </c>
      <c r="C21" s="20" t="s">
        <v>86</v>
      </c>
      <c r="D21" s="46">
        <v>15125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15125</v>
      </c>
      <c r="O21" s="47">
        <f t="shared" si="2"/>
        <v>1.0299625468164795</v>
      </c>
      <c r="P21" s="9"/>
    </row>
    <row r="22" spans="1:16" ht="15">
      <c r="A22" s="12"/>
      <c r="B22" s="44">
        <v>534</v>
      </c>
      <c r="C22" s="20" t="s">
        <v>35</v>
      </c>
      <c r="D22" s="46">
        <v>4323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4323</v>
      </c>
      <c r="O22" s="47">
        <f t="shared" si="2"/>
        <v>0.2943820224719101</v>
      </c>
      <c r="P22" s="9"/>
    </row>
    <row r="23" spans="1:16" ht="15">
      <c r="A23" s="12"/>
      <c r="B23" s="44">
        <v>537</v>
      </c>
      <c r="C23" s="20" t="s">
        <v>36</v>
      </c>
      <c r="D23" s="46">
        <v>78264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78264</v>
      </c>
      <c r="O23" s="47">
        <f t="shared" si="2"/>
        <v>5.329519918283963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249411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249411</v>
      </c>
      <c r="O24" s="47">
        <f t="shared" si="2"/>
        <v>16.984065372829416</v>
      </c>
      <c r="P24" s="9"/>
    </row>
    <row r="25" spans="1:16" ht="15">
      <c r="A25" s="12"/>
      <c r="B25" s="44">
        <v>539</v>
      </c>
      <c r="C25" s="20" t="s">
        <v>38</v>
      </c>
      <c r="D25" s="46">
        <v>45000</v>
      </c>
      <c r="E25" s="46">
        <v>78531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123531</v>
      </c>
      <c r="O25" s="47">
        <f t="shared" si="2"/>
        <v>8.412053115423902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816407</v>
      </c>
      <c r="E26" s="31">
        <f t="shared" si="7"/>
        <v>14186998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15003405</v>
      </c>
      <c r="O26" s="43">
        <f t="shared" si="2"/>
        <v>1021.682328907048</v>
      </c>
      <c r="P26" s="10"/>
    </row>
    <row r="27" spans="1:16" ht="15">
      <c r="A27" s="12"/>
      <c r="B27" s="44">
        <v>541</v>
      </c>
      <c r="C27" s="20" t="s">
        <v>40</v>
      </c>
      <c r="D27" s="46">
        <v>816407</v>
      </c>
      <c r="E27" s="46">
        <v>12882452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13698859</v>
      </c>
      <c r="O27" s="47">
        <f t="shared" si="2"/>
        <v>932.8470548178414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1304546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1304546</v>
      </c>
      <c r="O28" s="47">
        <f t="shared" si="2"/>
        <v>88.83527408920668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SUM(D30:D32)</f>
        <v>7713</v>
      </c>
      <c r="E29" s="31">
        <f t="shared" si="9"/>
        <v>922721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930434</v>
      </c>
      <c r="O29" s="43">
        <f t="shared" si="2"/>
        <v>63.35948246510044</v>
      </c>
      <c r="P29" s="10"/>
    </row>
    <row r="30" spans="1:16" ht="15">
      <c r="A30" s="13"/>
      <c r="B30" s="45">
        <v>552</v>
      </c>
      <c r="C30" s="21" t="s">
        <v>43</v>
      </c>
      <c r="D30" s="46">
        <v>26873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26873</v>
      </c>
      <c r="O30" s="47">
        <f t="shared" si="2"/>
        <v>1.8299625468164793</v>
      </c>
      <c r="P30" s="9"/>
    </row>
    <row r="31" spans="1:16" ht="15">
      <c r="A31" s="13"/>
      <c r="B31" s="45">
        <v>553</v>
      </c>
      <c r="C31" s="21" t="s">
        <v>44</v>
      </c>
      <c r="D31" s="46">
        <v>22430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22430</v>
      </c>
      <c r="O31" s="47">
        <f t="shared" si="2"/>
        <v>1.5274089206673476</v>
      </c>
      <c r="P31" s="9"/>
    </row>
    <row r="32" spans="1:16" ht="15">
      <c r="A32" s="13"/>
      <c r="B32" s="45">
        <v>554</v>
      </c>
      <c r="C32" s="21" t="s">
        <v>45</v>
      </c>
      <c r="D32" s="46">
        <v>-41590</v>
      </c>
      <c r="E32" s="46">
        <v>922721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881131</v>
      </c>
      <c r="O32" s="47">
        <f t="shared" si="2"/>
        <v>60.00211099761662</v>
      </c>
      <c r="P32" s="9"/>
    </row>
    <row r="33" spans="1:16" ht="15.75">
      <c r="A33" s="28" t="s">
        <v>46</v>
      </c>
      <c r="B33" s="29"/>
      <c r="C33" s="30"/>
      <c r="D33" s="31">
        <f aca="true" t="shared" si="10" ref="D33:M33">SUM(D34:D37)</f>
        <v>286803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286803</v>
      </c>
      <c r="O33" s="43">
        <f t="shared" si="2"/>
        <v>19.530337078651684</v>
      </c>
      <c r="P33" s="10"/>
    </row>
    <row r="34" spans="1:16" ht="15">
      <c r="A34" s="12"/>
      <c r="B34" s="44">
        <v>562</v>
      </c>
      <c r="C34" s="20" t="s">
        <v>47</v>
      </c>
      <c r="D34" s="46">
        <v>248910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1">SUM(D34:M34)</f>
        <v>248910</v>
      </c>
      <c r="O34" s="47">
        <f t="shared" si="2"/>
        <v>16.949948927477017</v>
      </c>
      <c r="P34" s="9"/>
    </row>
    <row r="35" spans="1:16" ht="15">
      <c r="A35" s="12"/>
      <c r="B35" s="44">
        <v>563</v>
      </c>
      <c r="C35" s="20" t="s">
        <v>48</v>
      </c>
      <c r="D35" s="46">
        <v>11496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11496</v>
      </c>
      <c r="O35" s="47">
        <f t="shared" si="2"/>
        <v>0.7828396322778345</v>
      </c>
      <c r="P35" s="9"/>
    </row>
    <row r="36" spans="1:16" ht="15">
      <c r="A36" s="12"/>
      <c r="B36" s="44">
        <v>564</v>
      </c>
      <c r="C36" s="20" t="s">
        <v>49</v>
      </c>
      <c r="D36" s="46">
        <v>24397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24397</v>
      </c>
      <c r="O36" s="47">
        <f t="shared" si="2"/>
        <v>1.6613551242764726</v>
      </c>
      <c r="P36" s="9"/>
    </row>
    <row r="37" spans="1:16" ht="15">
      <c r="A37" s="12"/>
      <c r="B37" s="44">
        <v>569</v>
      </c>
      <c r="C37" s="20" t="s">
        <v>50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2000</v>
      </c>
      <c r="O37" s="47">
        <f aca="true" t="shared" si="12" ref="O37:O68">(N37/O$70)</f>
        <v>0.13619339462036092</v>
      </c>
      <c r="P37" s="9"/>
    </row>
    <row r="38" spans="1:16" ht="15.75">
      <c r="A38" s="28" t="s">
        <v>51</v>
      </c>
      <c r="B38" s="29"/>
      <c r="C38" s="30"/>
      <c r="D38" s="31">
        <f aca="true" t="shared" si="13" ref="D38:M38">SUM(D39:D41)</f>
        <v>220673</v>
      </c>
      <c r="E38" s="31">
        <f t="shared" si="13"/>
        <v>510290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730963</v>
      </c>
      <c r="O38" s="43">
        <f t="shared" si="12"/>
        <v>49.77616615594144</v>
      </c>
      <c r="P38" s="9"/>
    </row>
    <row r="39" spans="1:16" ht="15">
      <c r="A39" s="12"/>
      <c r="B39" s="44">
        <v>571</v>
      </c>
      <c r="C39" s="20" t="s">
        <v>52</v>
      </c>
      <c r="D39" s="46">
        <v>74491</v>
      </c>
      <c r="E39" s="46">
        <v>499659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574150</v>
      </c>
      <c r="O39" s="47">
        <f t="shared" si="12"/>
        <v>39.097718760640106</v>
      </c>
      <c r="P39" s="9"/>
    </row>
    <row r="40" spans="1:16" ht="15">
      <c r="A40" s="12"/>
      <c r="B40" s="44">
        <v>572</v>
      </c>
      <c r="C40" s="20" t="s">
        <v>53</v>
      </c>
      <c r="D40" s="46">
        <v>146182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146182</v>
      </c>
      <c r="O40" s="47">
        <f t="shared" si="12"/>
        <v>9.954511406196799</v>
      </c>
      <c r="P40" s="9"/>
    </row>
    <row r="41" spans="1:16" ht="15">
      <c r="A41" s="12"/>
      <c r="B41" s="44">
        <v>573</v>
      </c>
      <c r="C41" s="20" t="s">
        <v>54</v>
      </c>
      <c r="D41" s="46">
        <v>0</v>
      </c>
      <c r="E41" s="46">
        <v>10631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10631</v>
      </c>
      <c r="O41" s="47">
        <f t="shared" si="12"/>
        <v>0.7239359891045284</v>
      </c>
      <c r="P41" s="9"/>
    </row>
    <row r="42" spans="1:16" ht="15.75">
      <c r="A42" s="28" t="s">
        <v>76</v>
      </c>
      <c r="B42" s="29"/>
      <c r="C42" s="30"/>
      <c r="D42" s="31">
        <f aca="true" t="shared" si="14" ref="D42:M42">SUM(D43:D44)</f>
        <v>417437</v>
      </c>
      <c r="E42" s="31">
        <f t="shared" si="14"/>
        <v>2877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420314</v>
      </c>
      <c r="O42" s="43">
        <f t="shared" si="12"/>
        <v>28.62199523323119</v>
      </c>
      <c r="P42" s="9"/>
    </row>
    <row r="43" spans="1:16" ht="15">
      <c r="A43" s="12"/>
      <c r="B43" s="44">
        <v>581</v>
      </c>
      <c r="C43" s="20" t="s">
        <v>55</v>
      </c>
      <c r="D43" s="46">
        <v>417437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417437</v>
      </c>
      <c r="O43" s="47">
        <f t="shared" si="12"/>
        <v>28.4260810350698</v>
      </c>
      <c r="P43" s="9"/>
    </row>
    <row r="44" spans="1:16" ht="15">
      <c r="A44" s="12"/>
      <c r="B44" s="44">
        <v>587</v>
      </c>
      <c r="C44" s="20" t="s">
        <v>82</v>
      </c>
      <c r="D44" s="46">
        <v>0</v>
      </c>
      <c r="E44" s="46">
        <v>2877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1">SUM(D44:M44)</f>
        <v>2877</v>
      </c>
      <c r="O44" s="47">
        <f t="shared" si="12"/>
        <v>0.19591419816138916</v>
      </c>
      <c r="P44" s="9"/>
    </row>
    <row r="45" spans="1:16" ht="15.75">
      <c r="A45" s="28" t="s">
        <v>56</v>
      </c>
      <c r="B45" s="29"/>
      <c r="C45" s="30"/>
      <c r="D45" s="31">
        <f aca="true" t="shared" si="16" ref="D45:M45">SUM(D46:D67)</f>
        <v>162547</v>
      </c>
      <c r="E45" s="31">
        <f t="shared" si="16"/>
        <v>491920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654467</v>
      </c>
      <c r="O45" s="43">
        <f t="shared" si="12"/>
        <v>44.567041198501876</v>
      </c>
      <c r="P45" s="9"/>
    </row>
    <row r="46" spans="1:16" ht="15">
      <c r="A46" s="12"/>
      <c r="B46" s="44">
        <v>601</v>
      </c>
      <c r="C46" s="20" t="s">
        <v>57</v>
      </c>
      <c r="D46" s="46">
        <v>13529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13529</v>
      </c>
      <c r="O46" s="47">
        <f t="shared" si="12"/>
        <v>0.9212802179094314</v>
      </c>
      <c r="P46" s="9"/>
    </row>
    <row r="47" spans="1:16" ht="15">
      <c r="A47" s="12"/>
      <c r="B47" s="44">
        <v>602</v>
      </c>
      <c r="C47" s="20" t="s">
        <v>58</v>
      </c>
      <c r="D47" s="46">
        <v>18592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18592</v>
      </c>
      <c r="O47" s="47">
        <f t="shared" si="12"/>
        <v>1.2660537963908751</v>
      </c>
      <c r="P47" s="9"/>
    </row>
    <row r="48" spans="1:16" ht="15">
      <c r="A48" s="12"/>
      <c r="B48" s="44">
        <v>603</v>
      </c>
      <c r="C48" s="20" t="s">
        <v>59</v>
      </c>
      <c r="D48" s="46">
        <v>3564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3564</v>
      </c>
      <c r="O48" s="47">
        <f t="shared" si="12"/>
        <v>0.24269662921348314</v>
      </c>
      <c r="P48" s="9"/>
    </row>
    <row r="49" spans="1:16" ht="15">
      <c r="A49" s="12"/>
      <c r="B49" s="44">
        <v>604</v>
      </c>
      <c r="C49" s="20" t="s">
        <v>60</v>
      </c>
      <c r="D49" s="46">
        <v>7722</v>
      </c>
      <c r="E49" s="46">
        <v>151771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159493</v>
      </c>
      <c r="O49" s="47">
        <f t="shared" si="12"/>
        <v>10.860946544092611</v>
      </c>
      <c r="P49" s="9"/>
    </row>
    <row r="50" spans="1:16" ht="15">
      <c r="A50" s="12"/>
      <c r="B50" s="44">
        <v>605</v>
      </c>
      <c r="C50" s="20" t="s">
        <v>61</v>
      </c>
      <c r="D50" s="46">
        <v>8881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8881</v>
      </c>
      <c r="O50" s="47">
        <f t="shared" si="12"/>
        <v>0.6047667688117127</v>
      </c>
      <c r="P50" s="9"/>
    </row>
    <row r="51" spans="1:16" ht="15">
      <c r="A51" s="12"/>
      <c r="B51" s="44">
        <v>608</v>
      </c>
      <c r="C51" s="20" t="s">
        <v>62</v>
      </c>
      <c r="D51" s="46">
        <v>0</v>
      </c>
      <c r="E51" s="46">
        <v>9621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9621</v>
      </c>
      <c r="O51" s="47">
        <f t="shared" si="12"/>
        <v>0.6551583248212461</v>
      </c>
      <c r="P51" s="9"/>
    </row>
    <row r="52" spans="1:16" ht="15">
      <c r="A52" s="12"/>
      <c r="B52" s="44">
        <v>614</v>
      </c>
      <c r="C52" s="20" t="s">
        <v>63</v>
      </c>
      <c r="D52" s="46">
        <v>0</v>
      </c>
      <c r="E52" s="46">
        <v>51866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7" ref="N52:N62">SUM(D52:M52)</f>
        <v>51866</v>
      </c>
      <c r="O52" s="47">
        <f t="shared" si="12"/>
        <v>3.5319033026898197</v>
      </c>
      <c r="P52" s="9"/>
    </row>
    <row r="53" spans="1:16" ht="15">
      <c r="A53" s="12"/>
      <c r="B53" s="44">
        <v>634</v>
      </c>
      <c r="C53" s="20" t="s">
        <v>64</v>
      </c>
      <c r="D53" s="46">
        <v>0</v>
      </c>
      <c r="E53" s="46">
        <v>8007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8007</v>
      </c>
      <c r="O53" s="47">
        <f t="shared" si="12"/>
        <v>0.545250255362615</v>
      </c>
      <c r="P53" s="9"/>
    </row>
    <row r="54" spans="1:16" ht="15">
      <c r="A54" s="12"/>
      <c r="B54" s="44">
        <v>654</v>
      </c>
      <c r="C54" s="20" t="s">
        <v>65</v>
      </c>
      <c r="D54" s="46">
        <v>19710</v>
      </c>
      <c r="E54" s="46">
        <v>31737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51447</v>
      </c>
      <c r="O54" s="47">
        <f t="shared" si="12"/>
        <v>3.5033707865168537</v>
      </c>
      <c r="P54" s="9"/>
    </row>
    <row r="55" spans="1:16" ht="15">
      <c r="A55" s="12"/>
      <c r="B55" s="44">
        <v>674</v>
      </c>
      <c r="C55" s="20" t="s">
        <v>66</v>
      </c>
      <c r="D55" s="46">
        <v>0</v>
      </c>
      <c r="E55" s="46">
        <v>9134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9134</v>
      </c>
      <c r="O55" s="47">
        <f t="shared" si="12"/>
        <v>0.6219952332311883</v>
      </c>
      <c r="P55" s="9"/>
    </row>
    <row r="56" spans="1:16" ht="15">
      <c r="A56" s="12"/>
      <c r="B56" s="44">
        <v>682</v>
      </c>
      <c r="C56" s="20" t="s">
        <v>67</v>
      </c>
      <c r="D56" s="46">
        <v>475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475</v>
      </c>
      <c r="O56" s="47">
        <f t="shared" si="12"/>
        <v>0.032345931222335714</v>
      </c>
      <c r="P56" s="9"/>
    </row>
    <row r="57" spans="1:16" ht="15">
      <c r="A57" s="12"/>
      <c r="B57" s="44">
        <v>685</v>
      </c>
      <c r="C57" s="20" t="s">
        <v>68</v>
      </c>
      <c r="D57" s="46">
        <v>851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851</v>
      </c>
      <c r="O57" s="47">
        <f t="shared" si="12"/>
        <v>0.05795028941096357</v>
      </c>
      <c r="P57" s="9"/>
    </row>
    <row r="58" spans="1:16" ht="15">
      <c r="A58" s="12"/>
      <c r="B58" s="44">
        <v>689</v>
      </c>
      <c r="C58" s="20" t="s">
        <v>69</v>
      </c>
      <c r="D58" s="46">
        <v>0</v>
      </c>
      <c r="E58" s="46">
        <v>4937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4937</v>
      </c>
      <c r="O58" s="47">
        <f t="shared" si="12"/>
        <v>0.3361933946203609</v>
      </c>
      <c r="P58" s="9"/>
    </row>
    <row r="59" spans="1:16" ht="15">
      <c r="A59" s="12"/>
      <c r="B59" s="44">
        <v>694</v>
      </c>
      <c r="C59" s="20" t="s">
        <v>70</v>
      </c>
      <c r="D59" s="46">
        <v>0</v>
      </c>
      <c r="E59" s="46">
        <v>7200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7200</v>
      </c>
      <c r="O59" s="47">
        <f t="shared" si="12"/>
        <v>0.4902962206332993</v>
      </c>
      <c r="P59" s="9"/>
    </row>
    <row r="60" spans="1:16" ht="15">
      <c r="A60" s="12"/>
      <c r="B60" s="44">
        <v>711</v>
      </c>
      <c r="C60" s="20" t="s">
        <v>71</v>
      </c>
      <c r="D60" s="46">
        <v>0</v>
      </c>
      <c r="E60" s="46">
        <v>39123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39123</v>
      </c>
      <c r="O60" s="47">
        <f t="shared" si="12"/>
        <v>2.66414708886619</v>
      </c>
      <c r="P60" s="9"/>
    </row>
    <row r="61" spans="1:16" ht="15">
      <c r="A61" s="12"/>
      <c r="B61" s="44">
        <v>712</v>
      </c>
      <c r="C61" s="20" t="s">
        <v>72</v>
      </c>
      <c r="D61" s="46">
        <v>0</v>
      </c>
      <c r="E61" s="46">
        <v>5535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5535</v>
      </c>
      <c r="O61" s="47">
        <f t="shared" si="12"/>
        <v>0.3769152196118488</v>
      </c>
      <c r="P61" s="9"/>
    </row>
    <row r="62" spans="1:16" ht="15">
      <c r="A62" s="12"/>
      <c r="B62" s="44">
        <v>713</v>
      </c>
      <c r="C62" s="20" t="s">
        <v>73</v>
      </c>
      <c r="D62" s="46">
        <v>13880</v>
      </c>
      <c r="E62" s="46">
        <v>37816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51696</v>
      </c>
      <c r="O62" s="47">
        <f t="shared" si="12"/>
        <v>3.520326864147089</v>
      </c>
      <c r="P62" s="9"/>
    </row>
    <row r="63" spans="1:16" ht="15">
      <c r="A63" s="12"/>
      <c r="B63" s="44">
        <v>715</v>
      </c>
      <c r="C63" s="20" t="s">
        <v>83</v>
      </c>
      <c r="D63" s="46">
        <v>1442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68">SUM(D63:M63)</f>
        <v>1442</v>
      </c>
      <c r="O63" s="47">
        <f t="shared" si="12"/>
        <v>0.09819543752128022</v>
      </c>
      <c r="P63" s="9"/>
    </row>
    <row r="64" spans="1:16" ht="15">
      <c r="A64" s="12"/>
      <c r="B64" s="44">
        <v>724</v>
      </c>
      <c r="C64" s="20" t="s">
        <v>74</v>
      </c>
      <c r="D64" s="46">
        <v>0</v>
      </c>
      <c r="E64" s="46">
        <v>46992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46992</v>
      </c>
      <c r="O64" s="47">
        <f t="shared" si="12"/>
        <v>3.2</v>
      </c>
      <c r="P64" s="9"/>
    </row>
    <row r="65" spans="1:16" ht="15">
      <c r="A65" s="12"/>
      <c r="B65" s="44">
        <v>733</v>
      </c>
      <c r="C65" s="20" t="s">
        <v>75</v>
      </c>
      <c r="D65" s="46">
        <v>73901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73901</v>
      </c>
      <c r="O65" s="47">
        <f t="shared" si="12"/>
        <v>5.032414027919646</v>
      </c>
      <c r="P65" s="9"/>
    </row>
    <row r="66" spans="1:16" ht="15">
      <c r="A66" s="12"/>
      <c r="B66" s="44">
        <v>744</v>
      </c>
      <c r="C66" s="20" t="s">
        <v>77</v>
      </c>
      <c r="D66" s="46">
        <v>0</v>
      </c>
      <c r="E66" s="46">
        <v>24686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24686</v>
      </c>
      <c r="O66" s="47">
        <f t="shared" si="12"/>
        <v>1.6810350697991148</v>
      </c>
      <c r="P66" s="9"/>
    </row>
    <row r="67" spans="1:16" ht="15.75" thickBot="1">
      <c r="A67" s="12"/>
      <c r="B67" s="44">
        <v>764</v>
      </c>
      <c r="C67" s="20" t="s">
        <v>78</v>
      </c>
      <c r="D67" s="46">
        <v>0</v>
      </c>
      <c r="E67" s="46">
        <v>63495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63495</v>
      </c>
      <c r="O67" s="47">
        <f t="shared" si="12"/>
        <v>4.323799795709908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9" ref="D68:M68">SUM(D5,D11,D20,D26,D29,D33,D38,D42,D45)</f>
        <v>7086023</v>
      </c>
      <c r="E68" s="15">
        <f t="shared" si="19"/>
        <v>17352764</v>
      </c>
      <c r="F68" s="15">
        <f t="shared" si="19"/>
        <v>0</v>
      </c>
      <c r="G68" s="15">
        <f t="shared" si="19"/>
        <v>0</v>
      </c>
      <c r="H68" s="15">
        <f t="shared" si="19"/>
        <v>0</v>
      </c>
      <c r="I68" s="15">
        <f t="shared" si="19"/>
        <v>0</v>
      </c>
      <c r="J68" s="15">
        <f t="shared" si="19"/>
        <v>0</v>
      </c>
      <c r="K68" s="15">
        <f t="shared" si="19"/>
        <v>0</v>
      </c>
      <c r="L68" s="15">
        <f t="shared" si="19"/>
        <v>0</v>
      </c>
      <c r="M68" s="15">
        <f t="shared" si="19"/>
        <v>0</v>
      </c>
      <c r="N68" s="15">
        <f t="shared" si="18"/>
        <v>24438787</v>
      </c>
      <c r="O68" s="37">
        <f t="shared" si="12"/>
        <v>1664.200680966973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87</v>
      </c>
      <c r="M70" s="49"/>
      <c r="N70" s="49"/>
      <c r="O70" s="41">
        <v>14685</v>
      </c>
    </row>
    <row r="71" spans="1:15" ht="1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.75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2379707</v>
      </c>
      <c r="E5" s="26">
        <f t="shared" si="0"/>
        <v>1566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2381273</v>
      </c>
      <c r="O5" s="32">
        <f aca="true" t="shared" si="2" ref="O5:O36">(N5/O$69)</f>
        <v>162.82208547008548</v>
      </c>
      <c r="P5" s="6"/>
    </row>
    <row r="6" spans="1:16" ht="15">
      <c r="A6" s="12"/>
      <c r="B6" s="44">
        <v>511</v>
      </c>
      <c r="C6" s="20" t="s">
        <v>20</v>
      </c>
      <c r="D6" s="46">
        <v>185119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185119</v>
      </c>
      <c r="O6" s="47">
        <f t="shared" si="2"/>
        <v>12.657709401709402</v>
      </c>
      <c r="P6" s="9"/>
    </row>
    <row r="7" spans="1:16" ht="15">
      <c r="A7" s="12"/>
      <c r="B7" s="44">
        <v>513</v>
      </c>
      <c r="C7" s="20" t="s">
        <v>21</v>
      </c>
      <c r="D7" s="46">
        <v>1545946</v>
      </c>
      <c r="E7" s="46">
        <v>1566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1547512</v>
      </c>
      <c r="O7" s="47">
        <f t="shared" si="2"/>
        <v>105.81278632478633</v>
      </c>
      <c r="P7" s="9"/>
    </row>
    <row r="8" spans="1:16" ht="15">
      <c r="A8" s="12"/>
      <c r="B8" s="44">
        <v>514</v>
      </c>
      <c r="C8" s="20" t="s">
        <v>22</v>
      </c>
      <c r="D8" s="46">
        <v>33822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33822</v>
      </c>
      <c r="O8" s="47">
        <f t="shared" si="2"/>
        <v>2.3126153846153845</v>
      </c>
      <c r="P8" s="9"/>
    </row>
    <row r="9" spans="1:16" ht="15">
      <c r="A9" s="12"/>
      <c r="B9" s="44">
        <v>515</v>
      </c>
      <c r="C9" s="20" t="s">
        <v>23</v>
      </c>
      <c r="D9" s="46">
        <v>47266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47266</v>
      </c>
      <c r="O9" s="47">
        <f t="shared" si="2"/>
        <v>3.231863247863248</v>
      </c>
      <c r="P9" s="9"/>
    </row>
    <row r="10" spans="1:16" ht="15">
      <c r="A10" s="12"/>
      <c r="B10" s="44">
        <v>519</v>
      </c>
      <c r="C10" s="20" t="s">
        <v>24</v>
      </c>
      <c r="D10" s="46">
        <v>567554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567554</v>
      </c>
      <c r="O10" s="47">
        <f t="shared" si="2"/>
        <v>38.80711111111111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2594461</v>
      </c>
      <c r="E11" s="31">
        <f t="shared" si="3"/>
        <v>853957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3448418</v>
      </c>
      <c r="O11" s="43">
        <f t="shared" si="2"/>
        <v>235.78926495726495</v>
      </c>
      <c r="P11" s="10"/>
    </row>
    <row r="12" spans="1:16" ht="15">
      <c r="A12" s="12"/>
      <c r="B12" s="44">
        <v>521</v>
      </c>
      <c r="C12" s="20" t="s">
        <v>26</v>
      </c>
      <c r="D12" s="46">
        <v>1279602</v>
      </c>
      <c r="E12" s="46">
        <v>590538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1870140</v>
      </c>
      <c r="O12" s="47">
        <f t="shared" si="2"/>
        <v>127.87282051282051</v>
      </c>
      <c r="P12" s="9"/>
    </row>
    <row r="13" spans="1:16" ht="15">
      <c r="A13" s="12"/>
      <c r="B13" s="44">
        <v>522</v>
      </c>
      <c r="C13" s="20" t="s">
        <v>27</v>
      </c>
      <c r="D13" s="46">
        <v>93349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93349</v>
      </c>
      <c r="O13" s="47">
        <f t="shared" si="2"/>
        <v>6.382837606837607</v>
      </c>
      <c r="P13" s="9"/>
    </row>
    <row r="14" spans="1:16" ht="15">
      <c r="A14" s="12"/>
      <c r="B14" s="44">
        <v>523</v>
      </c>
      <c r="C14" s="20" t="s">
        <v>28</v>
      </c>
      <c r="D14" s="46">
        <v>619395</v>
      </c>
      <c r="E14" s="46">
        <v>3608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623003</v>
      </c>
      <c r="O14" s="47">
        <f t="shared" si="2"/>
        <v>42.59849572649573</v>
      </c>
      <c r="P14" s="9"/>
    </row>
    <row r="15" spans="1:16" ht="15">
      <c r="A15" s="12"/>
      <c r="B15" s="44">
        <v>524</v>
      </c>
      <c r="C15" s="20" t="s">
        <v>29</v>
      </c>
      <c r="D15" s="46">
        <v>65125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65125</v>
      </c>
      <c r="O15" s="47">
        <f t="shared" si="2"/>
        <v>4.452991452991453</v>
      </c>
      <c r="P15" s="9"/>
    </row>
    <row r="16" spans="1:16" ht="15">
      <c r="A16" s="12"/>
      <c r="B16" s="44">
        <v>525</v>
      </c>
      <c r="C16" s="20" t="s">
        <v>30</v>
      </c>
      <c r="D16" s="46">
        <v>213358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213358</v>
      </c>
      <c r="O16" s="47">
        <f t="shared" si="2"/>
        <v>14.588581196581197</v>
      </c>
      <c r="P16" s="9"/>
    </row>
    <row r="17" spans="1:16" ht="15">
      <c r="A17" s="12"/>
      <c r="B17" s="44">
        <v>526</v>
      </c>
      <c r="C17" s="20" t="s">
        <v>31</v>
      </c>
      <c r="D17" s="46">
        <v>240000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240000</v>
      </c>
      <c r="O17" s="47">
        <f t="shared" si="2"/>
        <v>16.41025641025641</v>
      </c>
      <c r="P17" s="9"/>
    </row>
    <row r="18" spans="1:16" ht="15">
      <c r="A18" s="12"/>
      <c r="B18" s="44">
        <v>527</v>
      </c>
      <c r="C18" s="20" t="s">
        <v>32</v>
      </c>
      <c r="D18" s="46">
        <v>43307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43307</v>
      </c>
      <c r="O18" s="47">
        <f t="shared" si="2"/>
        <v>2.961162393162393</v>
      </c>
      <c r="P18" s="9"/>
    </row>
    <row r="19" spans="1:16" ht="15">
      <c r="A19" s="12"/>
      <c r="B19" s="44">
        <v>529</v>
      </c>
      <c r="C19" s="20" t="s">
        <v>33</v>
      </c>
      <c r="D19" s="46">
        <v>40325</v>
      </c>
      <c r="E19" s="46">
        <v>259811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300136</v>
      </c>
      <c r="O19" s="47">
        <f t="shared" si="2"/>
        <v>20.522119658119657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998842</v>
      </c>
      <c r="E20" s="31">
        <f t="shared" si="5"/>
        <v>2303064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3301906</v>
      </c>
      <c r="O20" s="43">
        <f t="shared" si="2"/>
        <v>225.77135042735043</v>
      </c>
      <c r="P20" s="10"/>
    </row>
    <row r="21" spans="1:16" ht="15">
      <c r="A21" s="12"/>
      <c r="B21" s="44">
        <v>534</v>
      </c>
      <c r="C21" s="20" t="s">
        <v>35</v>
      </c>
      <c r="D21" s="46">
        <v>5139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5139</v>
      </c>
      <c r="O21" s="47">
        <f t="shared" si="2"/>
        <v>0.3513846153846154</v>
      </c>
      <c r="P21" s="9"/>
    </row>
    <row r="22" spans="1:16" ht="15">
      <c r="A22" s="12"/>
      <c r="B22" s="44">
        <v>537</v>
      </c>
      <c r="C22" s="20" t="s">
        <v>36</v>
      </c>
      <c r="D22" s="46">
        <v>78703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78703</v>
      </c>
      <c r="O22" s="47">
        <f t="shared" si="2"/>
        <v>5.381401709401709</v>
      </c>
      <c r="P22" s="9"/>
    </row>
    <row r="23" spans="1:16" ht="15">
      <c r="A23" s="12"/>
      <c r="B23" s="44">
        <v>538</v>
      </c>
      <c r="C23" s="20" t="s">
        <v>37</v>
      </c>
      <c r="D23" s="46">
        <v>915000</v>
      </c>
      <c r="E23" s="46">
        <v>2217702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3132702</v>
      </c>
      <c r="O23" s="47">
        <f t="shared" si="2"/>
        <v>214.20184615384616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85362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85362</v>
      </c>
      <c r="O24" s="47">
        <f t="shared" si="2"/>
        <v>5.836717948717949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840059</v>
      </c>
      <c r="E25" s="31">
        <f t="shared" si="6"/>
        <v>8804736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9644795</v>
      </c>
      <c r="O25" s="43">
        <f t="shared" si="2"/>
        <v>659.4731623931624</v>
      </c>
      <c r="P25" s="10"/>
    </row>
    <row r="26" spans="1:16" ht="15">
      <c r="A26" s="12"/>
      <c r="B26" s="44">
        <v>541</v>
      </c>
      <c r="C26" s="20" t="s">
        <v>40</v>
      </c>
      <c r="D26" s="46">
        <v>840059</v>
      </c>
      <c r="E26" s="46">
        <v>5076896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5916955</v>
      </c>
      <c r="O26" s="47">
        <f t="shared" si="2"/>
        <v>404.57811965811965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3727840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3727840</v>
      </c>
      <c r="O27" s="47">
        <f t="shared" si="2"/>
        <v>254.89504273504272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12299</v>
      </c>
      <c r="E28" s="31">
        <f t="shared" si="8"/>
        <v>916611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928910</v>
      </c>
      <c r="O28" s="43">
        <f t="shared" si="2"/>
        <v>63.51521367521367</v>
      </c>
      <c r="P28" s="10"/>
    </row>
    <row r="29" spans="1:16" ht="15">
      <c r="A29" s="13"/>
      <c r="B29" s="45">
        <v>552</v>
      </c>
      <c r="C29" s="21" t="s">
        <v>43</v>
      </c>
      <c r="D29" s="46">
        <v>25944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25944</v>
      </c>
      <c r="O29" s="47">
        <f t="shared" si="2"/>
        <v>1.773948717948718</v>
      </c>
      <c r="P29" s="9"/>
    </row>
    <row r="30" spans="1:16" ht="15">
      <c r="A30" s="13"/>
      <c r="B30" s="45">
        <v>553</v>
      </c>
      <c r="C30" s="21" t="s">
        <v>44</v>
      </c>
      <c r="D30" s="46">
        <v>22546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22546</v>
      </c>
      <c r="O30" s="47">
        <f t="shared" si="2"/>
        <v>1.5416068376068377</v>
      </c>
      <c r="P30" s="9"/>
    </row>
    <row r="31" spans="1:16" ht="15">
      <c r="A31" s="13"/>
      <c r="B31" s="45">
        <v>554</v>
      </c>
      <c r="C31" s="21" t="s">
        <v>45</v>
      </c>
      <c r="D31" s="46">
        <v>-36191</v>
      </c>
      <c r="E31" s="46">
        <v>916611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880420</v>
      </c>
      <c r="O31" s="47">
        <f t="shared" si="2"/>
        <v>60.19965811965812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309483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309483</v>
      </c>
      <c r="O32" s="43">
        <f t="shared" si="2"/>
        <v>21.16123076923077</v>
      </c>
      <c r="P32" s="10"/>
    </row>
    <row r="33" spans="1:16" ht="15">
      <c r="A33" s="12"/>
      <c r="B33" s="44">
        <v>562</v>
      </c>
      <c r="C33" s="20" t="s">
        <v>47</v>
      </c>
      <c r="D33" s="46">
        <v>278052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278052</v>
      </c>
      <c r="O33" s="47">
        <f t="shared" si="2"/>
        <v>19.012102564102562</v>
      </c>
      <c r="P33" s="9"/>
    </row>
    <row r="34" spans="1:16" ht="15">
      <c r="A34" s="12"/>
      <c r="B34" s="44">
        <v>563</v>
      </c>
      <c r="C34" s="20" t="s">
        <v>48</v>
      </c>
      <c r="D34" s="46">
        <v>6204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6204</v>
      </c>
      <c r="O34" s="47">
        <f t="shared" si="2"/>
        <v>0.4242051282051282</v>
      </c>
      <c r="P34" s="9"/>
    </row>
    <row r="35" spans="1:16" ht="15">
      <c r="A35" s="12"/>
      <c r="B35" s="44">
        <v>564</v>
      </c>
      <c r="C35" s="20" t="s">
        <v>49</v>
      </c>
      <c r="D35" s="46">
        <v>24827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24827</v>
      </c>
      <c r="O35" s="47">
        <f t="shared" si="2"/>
        <v>1.6975726495726495</v>
      </c>
      <c r="P35" s="9"/>
    </row>
    <row r="36" spans="1:16" ht="15">
      <c r="A36" s="12"/>
      <c r="B36" s="44">
        <v>569</v>
      </c>
      <c r="C36" s="20" t="s">
        <v>50</v>
      </c>
      <c r="D36" s="46">
        <v>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400</v>
      </c>
      <c r="O36" s="47">
        <f t="shared" si="2"/>
        <v>0.02735042735042735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SUM(D38:D40)</f>
        <v>336478</v>
      </c>
      <c r="E37" s="31">
        <f t="shared" si="11"/>
        <v>516474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852952</v>
      </c>
      <c r="O37" s="43">
        <f aca="true" t="shared" si="12" ref="O37:O67">(N37/O$69)</f>
        <v>58.321504273504274</v>
      </c>
      <c r="P37" s="9"/>
    </row>
    <row r="38" spans="1:16" ht="15">
      <c r="A38" s="12"/>
      <c r="B38" s="44">
        <v>571</v>
      </c>
      <c r="C38" s="20" t="s">
        <v>52</v>
      </c>
      <c r="D38" s="46">
        <v>134750</v>
      </c>
      <c r="E38" s="46">
        <v>507379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642129</v>
      </c>
      <c r="O38" s="47">
        <f t="shared" si="12"/>
        <v>43.90625641025641</v>
      </c>
      <c r="P38" s="9"/>
    </row>
    <row r="39" spans="1:16" ht="15">
      <c r="A39" s="12"/>
      <c r="B39" s="44">
        <v>572</v>
      </c>
      <c r="C39" s="20" t="s">
        <v>53</v>
      </c>
      <c r="D39" s="46">
        <v>201728</v>
      </c>
      <c r="E39" s="46">
        <v>2617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204345</v>
      </c>
      <c r="O39" s="47">
        <f t="shared" si="12"/>
        <v>13.972307692307693</v>
      </c>
      <c r="P39" s="9"/>
    </row>
    <row r="40" spans="1:16" ht="15">
      <c r="A40" s="12"/>
      <c r="B40" s="44">
        <v>573</v>
      </c>
      <c r="C40" s="20" t="s">
        <v>54</v>
      </c>
      <c r="D40" s="46">
        <v>0</v>
      </c>
      <c r="E40" s="46">
        <v>6478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6478</v>
      </c>
      <c r="O40" s="47">
        <f t="shared" si="12"/>
        <v>0.44294017094017096</v>
      </c>
      <c r="P40" s="9"/>
    </row>
    <row r="41" spans="1:16" ht="15.75">
      <c r="A41" s="28" t="s">
        <v>76</v>
      </c>
      <c r="B41" s="29"/>
      <c r="C41" s="30"/>
      <c r="D41" s="31">
        <f aca="true" t="shared" si="13" ref="D41:M41">SUM(D42:D43)</f>
        <v>395878</v>
      </c>
      <c r="E41" s="31">
        <f t="shared" si="13"/>
        <v>7724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403602</v>
      </c>
      <c r="O41" s="43">
        <f t="shared" si="12"/>
        <v>27.59671794871795</v>
      </c>
      <c r="P41" s="9"/>
    </row>
    <row r="42" spans="1:16" ht="15">
      <c r="A42" s="12"/>
      <c r="B42" s="44">
        <v>581</v>
      </c>
      <c r="C42" s="20" t="s">
        <v>55</v>
      </c>
      <c r="D42" s="46">
        <v>395878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395878</v>
      </c>
      <c r="O42" s="47">
        <f t="shared" si="12"/>
        <v>27.068581196581196</v>
      </c>
      <c r="P42" s="9"/>
    </row>
    <row r="43" spans="1:16" ht="15">
      <c r="A43" s="12"/>
      <c r="B43" s="44">
        <v>587</v>
      </c>
      <c r="C43" s="20" t="s">
        <v>82</v>
      </c>
      <c r="D43" s="46">
        <v>0</v>
      </c>
      <c r="E43" s="46">
        <v>7724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7724</v>
      </c>
      <c r="O43" s="47">
        <f t="shared" si="12"/>
        <v>0.5281367521367522</v>
      </c>
      <c r="P43" s="9"/>
    </row>
    <row r="44" spans="1:16" ht="15.75">
      <c r="A44" s="28" t="s">
        <v>56</v>
      </c>
      <c r="B44" s="29"/>
      <c r="C44" s="30"/>
      <c r="D44" s="31">
        <f aca="true" t="shared" si="15" ref="D44:M44">SUM(D45:D66)</f>
        <v>149477</v>
      </c>
      <c r="E44" s="31">
        <f t="shared" si="15"/>
        <v>476763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626240</v>
      </c>
      <c r="O44" s="43">
        <f t="shared" si="12"/>
        <v>42.81982905982906</v>
      </c>
      <c r="P44" s="9"/>
    </row>
    <row r="45" spans="1:16" ht="15">
      <c r="A45" s="12"/>
      <c r="B45" s="44">
        <v>601</v>
      </c>
      <c r="C45" s="20" t="s">
        <v>57</v>
      </c>
      <c r="D45" s="46">
        <v>10659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10659</v>
      </c>
      <c r="O45" s="47">
        <f t="shared" si="12"/>
        <v>0.7288205128205129</v>
      </c>
      <c r="P45" s="9"/>
    </row>
    <row r="46" spans="1:16" ht="15">
      <c r="A46" s="12"/>
      <c r="B46" s="44">
        <v>602</v>
      </c>
      <c r="C46" s="20" t="s">
        <v>58</v>
      </c>
      <c r="D46" s="46">
        <v>19692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19692</v>
      </c>
      <c r="O46" s="47">
        <f t="shared" si="12"/>
        <v>1.3464615384615384</v>
      </c>
      <c r="P46" s="9"/>
    </row>
    <row r="47" spans="1:16" ht="15">
      <c r="A47" s="12"/>
      <c r="B47" s="44">
        <v>603</v>
      </c>
      <c r="C47" s="20" t="s">
        <v>59</v>
      </c>
      <c r="D47" s="46">
        <v>2016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2016</v>
      </c>
      <c r="O47" s="47">
        <f t="shared" si="12"/>
        <v>0.13784615384615384</v>
      </c>
      <c r="P47" s="9"/>
    </row>
    <row r="48" spans="1:16" ht="15">
      <c r="A48" s="12"/>
      <c r="B48" s="44">
        <v>604</v>
      </c>
      <c r="C48" s="20" t="s">
        <v>60</v>
      </c>
      <c r="D48" s="46">
        <v>6913</v>
      </c>
      <c r="E48" s="46">
        <v>179877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186790</v>
      </c>
      <c r="O48" s="47">
        <f t="shared" si="12"/>
        <v>12.771965811965812</v>
      </c>
      <c r="P48" s="9"/>
    </row>
    <row r="49" spans="1:16" ht="15">
      <c r="A49" s="12"/>
      <c r="B49" s="44">
        <v>605</v>
      </c>
      <c r="C49" s="20" t="s">
        <v>61</v>
      </c>
      <c r="D49" s="46">
        <v>9119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9119</v>
      </c>
      <c r="O49" s="47">
        <f t="shared" si="12"/>
        <v>0.6235213675213676</v>
      </c>
      <c r="P49" s="9"/>
    </row>
    <row r="50" spans="1:16" ht="15">
      <c r="A50" s="12"/>
      <c r="B50" s="44">
        <v>608</v>
      </c>
      <c r="C50" s="20" t="s">
        <v>62</v>
      </c>
      <c r="D50" s="46">
        <v>0</v>
      </c>
      <c r="E50" s="46">
        <v>11094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11094</v>
      </c>
      <c r="O50" s="47">
        <f t="shared" si="12"/>
        <v>0.7585641025641026</v>
      </c>
      <c r="P50" s="9"/>
    </row>
    <row r="51" spans="1:16" ht="15">
      <c r="A51" s="12"/>
      <c r="B51" s="44">
        <v>614</v>
      </c>
      <c r="C51" s="20" t="s">
        <v>63</v>
      </c>
      <c r="D51" s="46">
        <v>0</v>
      </c>
      <c r="E51" s="46">
        <v>49572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1">SUM(D51:M51)</f>
        <v>49572</v>
      </c>
      <c r="O51" s="47">
        <f t="shared" si="12"/>
        <v>3.3895384615384616</v>
      </c>
      <c r="P51" s="9"/>
    </row>
    <row r="52" spans="1:16" ht="15">
      <c r="A52" s="12"/>
      <c r="B52" s="44">
        <v>634</v>
      </c>
      <c r="C52" s="20" t="s">
        <v>64</v>
      </c>
      <c r="D52" s="46">
        <v>0</v>
      </c>
      <c r="E52" s="46">
        <v>8062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8062</v>
      </c>
      <c r="O52" s="47">
        <f t="shared" si="12"/>
        <v>0.5512478632478632</v>
      </c>
      <c r="P52" s="9"/>
    </row>
    <row r="53" spans="1:16" ht="15">
      <c r="A53" s="12"/>
      <c r="B53" s="44">
        <v>654</v>
      </c>
      <c r="C53" s="20" t="s">
        <v>65</v>
      </c>
      <c r="D53" s="46">
        <v>21880</v>
      </c>
      <c r="E53" s="46">
        <v>31745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53625</v>
      </c>
      <c r="O53" s="47">
        <f t="shared" si="12"/>
        <v>3.6666666666666665</v>
      </c>
      <c r="P53" s="9"/>
    </row>
    <row r="54" spans="1:16" ht="15">
      <c r="A54" s="12"/>
      <c r="B54" s="44">
        <v>674</v>
      </c>
      <c r="C54" s="20" t="s">
        <v>66</v>
      </c>
      <c r="D54" s="46">
        <v>0</v>
      </c>
      <c r="E54" s="46">
        <v>7285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7285</v>
      </c>
      <c r="O54" s="47">
        <f t="shared" si="12"/>
        <v>0.49811965811965814</v>
      </c>
      <c r="P54" s="9"/>
    </row>
    <row r="55" spans="1:16" ht="15">
      <c r="A55" s="12"/>
      <c r="B55" s="44">
        <v>682</v>
      </c>
      <c r="C55" s="20" t="s">
        <v>67</v>
      </c>
      <c r="D55" s="46">
        <v>375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375</v>
      </c>
      <c r="O55" s="47">
        <f t="shared" si="12"/>
        <v>0.02564102564102564</v>
      </c>
      <c r="P55" s="9"/>
    </row>
    <row r="56" spans="1:16" ht="15">
      <c r="A56" s="12"/>
      <c r="B56" s="44">
        <v>685</v>
      </c>
      <c r="C56" s="20" t="s">
        <v>68</v>
      </c>
      <c r="D56" s="46">
        <v>851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851</v>
      </c>
      <c r="O56" s="47">
        <f t="shared" si="12"/>
        <v>0.058188034188034185</v>
      </c>
      <c r="P56" s="9"/>
    </row>
    <row r="57" spans="1:16" ht="15">
      <c r="A57" s="12"/>
      <c r="B57" s="44">
        <v>689</v>
      </c>
      <c r="C57" s="20" t="s">
        <v>69</v>
      </c>
      <c r="D57" s="46">
        <v>0</v>
      </c>
      <c r="E57" s="46">
        <v>5029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5029</v>
      </c>
      <c r="O57" s="47">
        <f t="shared" si="12"/>
        <v>0.34386324786324785</v>
      </c>
      <c r="P57" s="9"/>
    </row>
    <row r="58" spans="1:16" ht="15">
      <c r="A58" s="12"/>
      <c r="B58" s="44">
        <v>694</v>
      </c>
      <c r="C58" s="20" t="s">
        <v>70</v>
      </c>
      <c r="D58" s="46">
        <v>0</v>
      </c>
      <c r="E58" s="46">
        <v>6404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6404</v>
      </c>
      <c r="O58" s="47">
        <f t="shared" si="12"/>
        <v>0.43788034188034186</v>
      </c>
      <c r="P58" s="9"/>
    </row>
    <row r="59" spans="1:16" ht="15">
      <c r="A59" s="12"/>
      <c r="B59" s="44">
        <v>711</v>
      </c>
      <c r="C59" s="20" t="s">
        <v>71</v>
      </c>
      <c r="D59" s="46">
        <v>0</v>
      </c>
      <c r="E59" s="46">
        <v>37990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37990</v>
      </c>
      <c r="O59" s="47">
        <f t="shared" si="12"/>
        <v>2.5976068376068375</v>
      </c>
      <c r="P59" s="9"/>
    </row>
    <row r="60" spans="1:16" ht="15">
      <c r="A60" s="12"/>
      <c r="B60" s="44">
        <v>712</v>
      </c>
      <c r="C60" s="20" t="s">
        <v>72</v>
      </c>
      <c r="D60" s="46">
        <v>0</v>
      </c>
      <c r="E60" s="46">
        <v>7800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7800</v>
      </c>
      <c r="O60" s="47">
        <f t="shared" si="12"/>
        <v>0.5333333333333333</v>
      </c>
      <c r="P60" s="9"/>
    </row>
    <row r="61" spans="1:16" ht="15">
      <c r="A61" s="12"/>
      <c r="B61" s="44">
        <v>713</v>
      </c>
      <c r="C61" s="20" t="s">
        <v>73</v>
      </c>
      <c r="D61" s="46">
        <v>0</v>
      </c>
      <c r="E61" s="46">
        <v>16390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16390</v>
      </c>
      <c r="O61" s="47">
        <f t="shared" si="12"/>
        <v>1.1206837606837607</v>
      </c>
      <c r="P61" s="9"/>
    </row>
    <row r="62" spans="1:16" ht="15">
      <c r="A62" s="12"/>
      <c r="B62" s="44">
        <v>715</v>
      </c>
      <c r="C62" s="20" t="s">
        <v>83</v>
      </c>
      <c r="D62" s="46">
        <v>1442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67">SUM(D62:M62)</f>
        <v>1442</v>
      </c>
      <c r="O62" s="47">
        <f t="shared" si="12"/>
        <v>0.0985982905982906</v>
      </c>
      <c r="P62" s="9"/>
    </row>
    <row r="63" spans="1:16" ht="15">
      <c r="A63" s="12"/>
      <c r="B63" s="44">
        <v>724</v>
      </c>
      <c r="C63" s="20" t="s">
        <v>74</v>
      </c>
      <c r="D63" s="46">
        <v>0</v>
      </c>
      <c r="E63" s="46">
        <v>54384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54384</v>
      </c>
      <c r="O63" s="47">
        <f t="shared" si="12"/>
        <v>3.7185641025641027</v>
      </c>
      <c r="P63" s="9"/>
    </row>
    <row r="64" spans="1:16" ht="15">
      <c r="A64" s="12"/>
      <c r="B64" s="44">
        <v>733</v>
      </c>
      <c r="C64" s="20" t="s">
        <v>75</v>
      </c>
      <c r="D64" s="46">
        <v>76530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76530</v>
      </c>
      <c r="O64" s="47">
        <f t="shared" si="12"/>
        <v>5.2328205128205125</v>
      </c>
      <c r="P64" s="9"/>
    </row>
    <row r="65" spans="1:16" ht="15">
      <c r="A65" s="12"/>
      <c r="B65" s="44">
        <v>744</v>
      </c>
      <c r="C65" s="20" t="s">
        <v>77</v>
      </c>
      <c r="D65" s="46">
        <v>0</v>
      </c>
      <c r="E65" s="46">
        <v>24564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24564</v>
      </c>
      <c r="O65" s="47">
        <f t="shared" si="12"/>
        <v>1.6795897435897436</v>
      </c>
      <c r="P65" s="9"/>
    </row>
    <row r="66" spans="1:16" ht="15.75" thickBot="1">
      <c r="A66" s="12"/>
      <c r="B66" s="44">
        <v>764</v>
      </c>
      <c r="C66" s="20" t="s">
        <v>78</v>
      </c>
      <c r="D66" s="46">
        <v>0</v>
      </c>
      <c r="E66" s="46">
        <v>36567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36567</v>
      </c>
      <c r="O66" s="47">
        <f t="shared" si="12"/>
        <v>2.5003076923076923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SUM(D5,D11,D20,D25,D28,D32,D37,D41,D44)</f>
        <v>8016684</v>
      </c>
      <c r="E67" s="15">
        <f t="shared" si="18"/>
        <v>13880895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7"/>
        <v>21897579</v>
      </c>
      <c r="O67" s="37">
        <f t="shared" si="12"/>
        <v>1497.270358974359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84</v>
      </c>
      <c r="M69" s="49"/>
      <c r="N69" s="49"/>
      <c r="O69" s="41">
        <v>14625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2496707</v>
      </c>
      <c r="E5" s="26">
        <f t="shared" si="0"/>
        <v>4863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2501570</v>
      </c>
      <c r="O5" s="32">
        <f aca="true" t="shared" si="2" ref="O5:O36">(N5/O$67)</f>
        <v>171.3286761180741</v>
      </c>
      <c r="P5" s="6"/>
    </row>
    <row r="6" spans="1:16" ht="15">
      <c r="A6" s="12"/>
      <c r="B6" s="44">
        <v>511</v>
      </c>
      <c r="C6" s="20" t="s">
        <v>20</v>
      </c>
      <c r="D6" s="46">
        <v>183641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183641</v>
      </c>
      <c r="O6" s="47">
        <f t="shared" si="2"/>
        <v>12.57728922676529</v>
      </c>
      <c r="P6" s="9"/>
    </row>
    <row r="7" spans="1:16" ht="15">
      <c r="A7" s="12"/>
      <c r="B7" s="44">
        <v>513</v>
      </c>
      <c r="C7" s="20" t="s">
        <v>21</v>
      </c>
      <c r="D7" s="46">
        <v>1553821</v>
      </c>
      <c r="E7" s="46">
        <v>768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1554589</v>
      </c>
      <c r="O7" s="47">
        <f t="shared" si="2"/>
        <v>106.47140606807753</v>
      </c>
      <c r="P7" s="9"/>
    </row>
    <row r="8" spans="1:16" ht="15">
      <c r="A8" s="12"/>
      <c r="B8" s="44">
        <v>514</v>
      </c>
      <c r="C8" s="20" t="s">
        <v>22</v>
      </c>
      <c r="D8" s="46">
        <v>47211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47211</v>
      </c>
      <c r="O8" s="47">
        <f t="shared" si="2"/>
        <v>3.2334086706389975</v>
      </c>
      <c r="P8" s="9"/>
    </row>
    <row r="9" spans="1:16" ht="15">
      <c r="A9" s="12"/>
      <c r="B9" s="44">
        <v>515</v>
      </c>
      <c r="C9" s="20" t="s">
        <v>23</v>
      </c>
      <c r="D9" s="46">
        <v>50522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50522</v>
      </c>
      <c r="O9" s="47">
        <f t="shared" si="2"/>
        <v>3.4601739606876243</v>
      </c>
      <c r="P9" s="9"/>
    </row>
    <row r="10" spans="1:16" ht="15">
      <c r="A10" s="12"/>
      <c r="B10" s="44">
        <v>519</v>
      </c>
      <c r="C10" s="20" t="s">
        <v>24</v>
      </c>
      <c r="D10" s="46">
        <v>661512</v>
      </c>
      <c r="E10" s="46">
        <v>4095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665607</v>
      </c>
      <c r="O10" s="47">
        <f t="shared" si="2"/>
        <v>45.586398191904664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2847975</v>
      </c>
      <c r="E11" s="31">
        <f t="shared" si="3"/>
        <v>403588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3251563</v>
      </c>
      <c r="O11" s="43">
        <f t="shared" si="2"/>
        <v>222.69454146976236</v>
      </c>
      <c r="P11" s="10"/>
    </row>
    <row r="12" spans="1:16" ht="15">
      <c r="A12" s="12"/>
      <c r="B12" s="44">
        <v>521</v>
      </c>
      <c r="C12" s="20" t="s">
        <v>26</v>
      </c>
      <c r="D12" s="46">
        <v>1186418</v>
      </c>
      <c r="E12" s="46">
        <v>139978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1326396</v>
      </c>
      <c r="O12" s="47">
        <f t="shared" si="2"/>
        <v>90.84281898500103</v>
      </c>
      <c r="P12" s="9"/>
    </row>
    <row r="13" spans="1:16" ht="15">
      <c r="A13" s="12"/>
      <c r="B13" s="44">
        <v>522</v>
      </c>
      <c r="C13" s="20" t="s">
        <v>27</v>
      </c>
      <c r="D13" s="46">
        <v>73501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73501</v>
      </c>
      <c r="O13" s="47">
        <f t="shared" si="2"/>
        <v>5.033970276008493</v>
      </c>
      <c r="P13" s="9"/>
    </row>
    <row r="14" spans="1:16" ht="15">
      <c r="A14" s="12"/>
      <c r="B14" s="44">
        <v>523</v>
      </c>
      <c r="C14" s="20" t="s">
        <v>28</v>
      </c>
      <c r="D14" s="46">
        <v>802222</v>
      </c>
      <c r="E14" s="46">
        <v>6511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808733</v>
      </c>
      <c r="O14" s="47">
        <f t="shared" si="2"/>
        <v>55.38887747414561</v>
      </c>
      <c r="P14" s="9"/>
    </row>
    <row r="15" spans="1:16" ht="15">
      <c r="A15" s="12"/>
      <c r="B15" s="44">
        <v>524</v>
      </c>
      <c r="C15" s="20" t="s">
        <v>29</v>
      </c>
      <c r="D15" s="46">
        <v>45434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45434</v>
      </c>
      <c r="O15" s="47">
        <f t="shared" si="2"/>
        <v>3.111704677761797</v>
      </c>
      <c r="P15" s="9"/>
    </row>
    <row r="16" spans="1:16" ht="15">
      <c r="A16" s="12"/>
      <c r="B16" s="44">
        <v>525</v>
      </c>
      <c r="C16" s="20" t="s">
        <v>30</v>
      </c>
      <c r="D16" s="46">
        <v>454843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454843</v>
      </c>
      <c r="O16" s="47">
        <f t="shared" si="2"/>
        <v>31.151496472844325</v>
      </c>
      <c r="P16" s="9"/>
    </row>
    <row r="17" spans="1:16" ht="15">
      <c r="A17" s="12"/>
      <c r="B17" s="44">
        <v>526</v>
      </c>
      <c r="C17" s="20" t="s">
        <v>31</v>
      </c>
      <c r="D17" s="46">
        <v>208288</v>
      </c>
      <c r="E17" s="46">
        <v>1843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210131</v>
      </c>
      <c r="O17" s="47">
        <f t="shared" si="2"/>
        <v>14.391548524073693</v>
      </c>
      <c r="P17" s="9"/>
    </row>
    <row r="18" spans="1:16" ht="15">
      <c r="A18" s="12"/>
      <c r="B18" s="44">
        <v>527</v>
      </c>
      <c r="C18" s="20" t="s">
        <v>32</v>
      </c>
      <c r="D18" s="46">
        <v>40616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40616</v>
      </c>
      <c r="O18" s="47">
        <f t="shared" si="2"/>
        <v>2.7817272789534964</v>
      </c>
      <c r="P18" s="9"/>
    </row>
    <row r="19" spans="1:16" ht="15">
      <c r="A19" s="12"/>
      <c r="B19" s="44">
        <v>529</v>
      </c>
      <c r="C19" s="20" t="s">
        <v>33</v>
      </c>
      <c r="D19" s="46">
        <v>36653</v>
      </c>
      <c r="E19" s="46">
        <v>255256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291909</v>
      </c>
      <c r="O19" s="47">
        <f t="shared" si="2"/>
        <v>19.992397780973906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73873</v>
      </c>
      <c r="E20" s="31">
        <f t="shared" si="5"/>
        <v>2504077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2577950</v>
      </c>
      <c r="O20" s="43">
        <f t="shared" si="2"/>
        <v>176.5598246695432</v>
      </c>
      <c r="P20" s="10"/>
    </row>
    <row r="21" spans="1:16" ht="15">
      <c r="A21" s="12"/>
      <c r="B21" s="44">
        <v>534</v>
      </c>
      <c r="C21" s="20" t="s">
        <v>35</v>
      </c>
      <c r="D21" s="46">
        <v>7477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7477</v>
      </c>
      <c r="O21" s="47">
        <f t="shared" si="2"/>
        <v>0.5120882131360865</v>
      </c>
      <c r="P21" s="9"/>
    </row>
    <row r="22" spans="1:16" ht="15">
      <c r="A22" s="12"/>
      <c r="B22" s="44">
        <v>537</v>
      </c>
      <c r="C22" s="20" t="s">
        <v>36</v>
      </c>
      <c r="D22" s="46">
        <v>66396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66396</v>
      </c>
      <c r="O22" s="47">
        <f t="shared" si="2"/>
        <v>4.547359769878775</v>
      </c>
      <c r="P22" s="9"/>
    </row>
    <row r="23" spans="1:16" ht="15">
      <c r="A23" s="12"/>
      <c r="B23" s="44">
        <v>538</v>
      </c>
      <c r="C23" s="20" t="s">
        <v>37</v>
      </c>
      <c r="D23" s="46">
        <v>0</v>
      </c>
      <c r="E23" s="46">
        <v>2227016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2227016</v>
      </c>
      <c r="O23" s="47">
        <f t="shared" si="2"/>
        <v>152.52489555509896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277061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277061</v>
      </c>
      <c r="O24" s="47">
        <f t="shared" si="2"/>
        <v>18.975481131429355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1005675</v>
      </c>
      <c r="E25" s="31">
        <f t="shared" si="6"/>
        <v>4990763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5996438</v>
      </c>
      <c r="O25" s="43">
        <f t="shared" si="2"/>
        <v>410.68680227381685</v>
      </c>
      <c r="P25" s="10"/>
    </row>
    <row r="26" spans="1:16" ht="15">
      <c r="A26" s="12"/>
      <c r="B26" s="44">
        <v>541</v>
      </c>
      <c r="C26" s="20" t="s">
        <v>40</v>
      </c>
      <c r="D26" s="46">
        <v>1005675</v>
      </c>
      <c r="E26" s="46">
        <v>3424096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4429771</v>
      </c>
      <c r="O26" s="47">
        <f t="shared" si="2"/>
        <v>303.3881925895487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1566667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1566667</v>
      </c>
      <c r="O27" s="47">
        <f t="shared" si="2"/>
        <v>107.2986096842682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9898</v>
      </c>
      <c r="E28" s="31">
        <f t="shared" si="8"/>
        <v>544143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554041</v>
      </c>
      <c r="O28" s="43">
        <f t="shared" si="2"/>
        <v>37.94541469762345</v>
      </c>
      <c r="P28" s="10"/>
    </row>
    <row r="29" spans="1:16" ht="15">
      <c r="A29" s="13"/>
      <c r="B29" s="45">
        <v>552</v>
      </c>
      <c r="C29" s="21" t="s">
        <v>43</v>
      </c>
      <c r="D29" s="46">
        <v>26741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26741</v>
      </c>
      <c r="O29" s="47">
        <f t="shared" si="2"/>
        <v>1.8314499006917335</v>
      </c>
      <c r="P29" s="9"/>
    </row>
    <row r="30" spans="1:16" ht="15">
      <c r="A30" s="13"/>
      <c r="B30" s="45">
        <v>553</v>
      </c>
      <c r="C30" s="21" t="s">
        <v>44</v>
      </c>
      <c r="D30" s="46">
        <v>19328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19328</v>
      </c>
      <c r="O30" s="47">
        <f t="shared" si="2"/>
        <v>1.3237449489760975</v>
      </c>
      <c r="P30" s="9"/>
    </row>
    <row r="31" spans="1:16" ht="15">
      <c r="A31" s="13"/>
      <c r="B31" s="45">
        <v>554</v>
      </c>
      <c r="C31" s="21" t="s">
        <v>45</v>
      </c>
      <c r="D31" s="46">
        <v>-36171</v>
      </c>
      <c r="E31" s="46">
        <v>544143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507972</v>
      </c>
      <c r="O31" s="47">
        <f t="shared" si="2"/>
        <v>34.79021984795562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266728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266728</v>
      </c>
      <c r="O32" s="43">
        <f t="shared" si="2"/>
        <v>18.267789877405658</v>
      </c>
      <c r="P32" s="10"/>
    </row>
    <row r="33" spans="1:16" ht="15">
      <c r="A33" s="12"/>
      <c r="B33" s="44">
        <v>562</v>
      </c>
      <c r="C33" s="20" t="s">
        <v>47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30000</v>
      </c>
      <c r="O33" s="47">
        <f t="shared" si="2"/>
        <v>2.054653790836244</v>
      </c>
      <c r="P33" s="9"/>
    </row>
    <row r="34" spans="1:16" ht="15">
      <c r="A34" s="12"/>
      <c r="B34" s="44">
        <v>563</v>
      </c>
      <c r="C34" s="20" t="s">
        <v>48</v>
      </c>
      <c r="D34" s="46">
        <v>7860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7860</v>
      </c>
      <c r="O34" s="47">
        <f t="shared" si="2"/>
        <v>0.538319293199096</v>
      </c>
      <c r="P34" s="9"/>
    </row>
    <row r="35" spans="1:16" ht="15">
      <c r="A35" s="12"/>
      <c r="B35" s="44">
        <v>564</v>
      </c>
      <c r="C35" s="20" t="s">
        <v>49</v>
      </c>
      <c r="D35" s="46">
        <v>226868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226868</v>
      </c>
      <c r="O35" s="47">
        <f t="shared" si="2"/>
        <v>15.537839873981234</v>
      </c>
      <c r="P35" s="9"/>
    </row>
    <row r="36" spans="1:16" ht="15">
      <c r="A36" s="12"/>
      <c r="B36" s="44">
        <v>569</v>
      </c>
      <c r="C36" s="20" t="s">
        <v>50</v>
      </c>
      <c r="D36" s="46">
        <v>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2000</v>
      </c>
      <c r="O36" s="47">
        <f t="shared" si="2"/>
        <v>0.13697691938908294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SUM(D38:D40)</f>
        <v>837632</v>
      </c>
      <c r="E37" s="31">
        <f t="shared" si="11"/>
        <v>592984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1430616</v>
      </c>
      <c r="O37" s="43">
        <f aca="true" t="shared" si="12" ref="O37:O65">(N37/O$67)</f>
        <v>97.98068625436613</v>
      </c>
      <c r="P37" s="9"/>
    </row>
    <row r="38" spans="1:16" ht="15">
      <c r="A38" s="12"/>
      <c r="B38" s="44">
        <v>571</v>
      </c>
      <c r="C38" s="20" t="s">
        <v>52</v>
      </c>
      <c r="D38" s="46">
        <v>547608</v>
      </c>
      <c r="E38" s="46">
        <v>588680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1136288</v>
      </c>
      <c r="O38" s="47">
        <f t="shared" si="12"/>
        <v>77.82261488939113</v>
      </c>
      <c r="P38" s="9"/>
    </row>
    <row r="39" spans="1:16" ht="15">
      <c r="A39" s="12"/>
      <c r="B39" s="44">
        <v>572</v>
      </c>
      <c r="C39" s="20" t="s">
        <v>53</v>
      </c>
      <c r="D39" s="46">
        <v>290024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290024</v>
      </c>
      <c r="O39" s="47">
        <f t="shared" si="12"/>
        <v>19.863297034449694</v>
      </c>
      <c r="P39" s="9"/>
    </row>
    <row r="40" spans="1:16" ht="15">
      <c r="A40" s="12"/>
      <c r="B40" s="44">
        <v>573</v>
      </c>
      <c r="C40" s="20" t="s">
        <v>54</v>
      </c>
      <c r="D40" s="46">
        <v>0</v>
      </c>
      <c r="E40" s="46">
        <v>4304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4304</v>
      </c>
      <c r="O40" s="47">
        <f t="shared" si="12"/>
        <v>0.2947743305253065</v>
      </c>
      <c r="P40" s="9"/>
    </row>
    <row r="41" spans="1:16" ht="15.75">
      <c r="A41" s="28" t="s">
        <v>76</v>
      </c>
      <c r="B41" s="29"/>
      <c r="C41" s="30"/>
      <c r="D41" s="31">
        <f aca="true" t="shared" si="13" ref="D41:M41">SUM(D42:D42)</f>
        <v>374284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aca="true" t="shared" si="14" ref="N41:N49">SUM(D41:M41)</f>
        <v>374284</v>
      </c>
      <c r="O41" s="43">
        <f t="shared" si="12"/>
        <v>25.63413464831176</v>
      </c>
      <c r="P41" s="9"/>
    </row>
    <row r="42" spans="1:16" ht="15">
      <c r="A42" s="12"/>
      <c r="B42" s="44">
        <v>581</v>
      </c>
      <c r="C42" s="20" t="s">
        <v>55</v>
      </c>
      <c r="D42" s="46">
        <v>374284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374284</v>
      </c>
      <c r="O42" s="47">
        <f t="shared" si="12"/>
        <v>25.63413464831176</v>
      </c>
      <c r="P42" s="9"/>
    </row>
    <row r="43" spans="1:16" ht="15.75">
      <c r="A43" s="28" t="s">
        <v>56</v>
      </c>
      <c r="B43" s="29"/>
      <c r="C43" s="30"/>
      <c r="D43" s="31">
        <f aca="true" t="shared" si="15" ref="D43:M43">SUM(D44:D64)</f>
        <v>193225</v>
      </c>
      <c r="E43" s="31">
        <f t="shared" si="15"/>
        <v>548487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741712</v>
      </c>
      <c r="O43" s="43">
        <f t="shared" si="12"/>
        <v>50.79871241695774</v>
      </c>
      <c r="P43" s="9"/>
    </row>
    <row r="44" spans="1:16" ht="15">
      <c r="A44" s="12"/>
      <c r="B44" s="44">
        <v>601</v>
      </c>
      <c r="C44" s="20" t="s">
        <v>57</v>
      </c>
      <c r="D44" s="46">
        <v>9761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9761</v>
      </c>
      <c r="O44" s="47">
        <f t="shared" si="12"/>
        <v>0.6685158550784193</v>
      </c>
      <c r="P44" s="9"/>
    </row>
    <row r="45" spans="1:16" ht="15">
      <c r="A45" s="12"/>
      <c r="B45" s="44">
        <v>602</v>
      </c>
      <c r="C45" s="20" t="s">
        <v>58</v>
      </c>
      <c r="D45" s="46">
        <v>19350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19350</v>
      </c>
      <c r="O45" s="47">
        <f t="shared" si="12"/>
        <v>1.3252516950893773</v>
      </c>
      <c r="P45" s="9"/>
    </row>
    <row r="46" spans="1:16" ht="15">
      <c r="A46" s="12"/>
      <c r="B46" s="44">
        <v>603</v>
      </c>
      <c r="C46" s="20" t="s">
        <v>59</v>
      </c>
      <c r="D46" s="46">
        <v>5955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5955</v>
      </c>
      <c r="O46" s="47">
        <f t="shared" si="12"/>
        <v>0.40784877748099446</v>
      </c>
      <c r="P46" s="9"/>
    </row>
    <row r="47" spans="1:16" ht="15">
      <c r="A47" s="12"/>
      <c r="B47" s="44">
        <v>604</v>
      </c>
      <c r="C47" s="20" t="s">
        <v>60</v>
      </c>
      <c r="D47" s="46">
        <v>6772</v>
      </c>
      <c r="E47" s="46">
        <v>189058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195830</v>
      </c>
      <c r="O47" s="47">
        <f t="shared" si="12"/>
        <v>13.412095061982056</v>
      </c>
      <c r="P47" s="9"/>
    </row>
    <row r="48" spans="1:16" ht="15">
      <c r="A48" s="12"/>
      <c r="B48" s="44">
        <v>605</v>
      </c>
      <c r="C48" s="20" t="s">
        <v>61</v>
      </c>
      <c r="D48" s="46">
        <v>8760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8760</v>
      </c>
      <c r="O48" s="47">
        <f t="shared" si="12"/>
        <v>0.5999589069241833</v>
      </c>
      <c r="P48" s="9"/>
    </row>
    <row r="49" spans="1:16" ht="15">
      <c r="A49" s="12"/>
      <c r="B49" s="44">
        <v>608</v>
      </c>
      <c r="C49" s="20" t="s">
        <v>62</v>
      </c>
      <c r="D49" s="46">
        <v>0</v>
      </c>
      <c r="E49" s="46">
        <v>9599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9599</v>
      </c>
      <c r="O49" s="47">
        <f t="shared" si="12"/>
        <v>0.6574207246079036</v>
      </c>
      <c r="P49" s="9"/>
    </row>
    <row r="50" spans="1:16" ht="15">
      <c r="A50" s="12"/>
      <c r="B50" s="44">
        <v>614</v>
      </c>
      <c r="C50" s="20" t="s">
        <v>63</v>
      </c>
      <c r="D50" s="46">
        <v>0</v>
      </c>
      <c r="E50" s="46">
        <v>48905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7">SUM(D50:M50)</f>
        <v>48905</v>
      </c>
      <c r="O50" s="47">
        <f t="shared" si="12"/>
        <v>3.3494281213615507</v>
      </c>
      <c r="P50" s="9"/>
    </row>
    <row r="51" spans="1:16" ht="15">
      <c r="A51" s="12"/>
      <c r="B51" s="44">
        <v>634</v>
      </c>
      <c r="C51" s="20" t="s">
        <v>64</v>
      </c>
      <c r="D51" s="46">
        <v>0</v>
      </c>
      <c r="E51" s="46">
        <v>9815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9815</v>
      </c>
      <c r="O51" s="47">
        <f t="shared" si="12"/>
        <v>0.6722142319019245</v>
      </c>
      <c r="P51" s="9"/>
    </row>
    <row r="52" spans="1:16" ht="15">
      <c r="A52" s="12"/>
      <c r="B52" s="44">
        <v>654</v>
      </c>
      <c r="C52" s="20" t="s">
        <v>65</v>
      </c>
      <c r="D52" s="46">
        <v>20430</v>
      </c>
      <c r="E52" s="46">
        <v>34276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54706</v>
      </c>
      <c r="O52" s="47">
        <f t="shared" si="12"/>
        <v>3.746729676049586</v>
      </c>
      <c r="P52" s="9"/>
    </row>
    <row r="53" spans="1:16" ht="15">
      <c r="A53" s="12"/>
      <c r="B53" s="44">
        <v>674</v>
      </c>
      <c r="C53" s="20" t="s">
        <v>66</v>
      </c>
      <c r="D53" s="46">
        <v>0</v>
      </c>
      <c r="E53" s="46">
        <v>6786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6786</v>
      </c>
      <c r="O53" s="47">
        <f t="shared" si="12"/>
        <v>0.46476268748715843</v>
      </c>
      <c r="P53" s="9"/>
    </row>
    <row r="54" spans="1:16" ht="15">
      <c r="A54" s="12"/>
      <c r="B54" s="44">
        <v>682</v>
      </c>
      <c r="C54" s="20" t="s">
        <v>67</v>
      </c>
      <c r="D54" s="46">
        <v>775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775</v>
      </c>
      <c r="O54" s="47">
        <f t="shared" si="12"/>
        <v>0.05307855626326964</v>
      </c>
      <c r="P54" s="9"/>
    </row>
    <row r="55" spans="1:16" ht="15">
      <c r="A55" s="12"/>
      <c r="B55" s="44">
        <v>685</v>
      </c>
      <c r="C55" s="20" t="s">
        <v>68</v>
      </c>
      <c r="D55" s="46">
        <v>886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886</v>
      </c>
      <c r="O55" s="47">
        <f t="shared" si="12"/>
        <v>0.06068077528936374</v>
      </c>
      <c r="P55" s="9"/>
    </row>
    <row r="56" spans="1:16" ht="15">
      <c r="A56" s="12"/>
      <c r="B56" s="44">
        <v>689</v>
      </c>
      <c r="C56" s="20" t="s">
        <v>69</v>
      </c>
      <c r="D56" s="46">
        <v>0</v>
      </c>
      <c r="E56" s="46">
        <v>5287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5287</v>
      </c>
      <c r="O56" s="47">
        <f t="shared" si="12"/>
        <v>0.3620984864050408</v>
      </c>
      <c r="P56" s="9"/>
    </row>
    <row r="57" spans="1:16" ht="15">
      <c r="A57" s="12"/>
      <c r="B57" s="44">
        <v>694</v>
      </c>
      <c r="C57" s="20" t="s">
        <v>70</v>
      </c>
      <c r="D57" s="46">
        <v>0</v>
      </c>
      <c r="E57" s="46">
        <v>6107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6107</v>
      </c>
      <c r="O57" s="47">
        <f t="shared" si="12"/>
        <v>0.4182590233545648</v>
      </c>
      <c r="P57" s="9"/>
    </row>
    <row r="58" spans="1:16" ht="15">
      <c r="A58" s="12"/>
      <c r="B58" s="44">
        <v>711</v>
      </c>
      <c r="C58" s="20" t="s">
        <v>71</v>
      </c>
      <c r="D58" s="46">
        <v>0</v>
      </c>
      <c r="E58" s="46">
        <v>48094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3">SUM(D58:M58)</f>
        <v>48094</v>
      </c>
      <c r="O58" s="47">
        <f t="shared" si="12"/>
        <v>3.2938839805492774</v>
      </c>
      <c r="P58" s="9"/>
    </row>
    <row r="59" spans="1:16" ht="15">
      <c r="A59" s="12"/>
      <c r="B59" s="44">
        <v>712</v>
      </c>
      <c r="C59" s="20" t="s">
        <v>72</v>
      </c>
      <c r="D59" s="46">
        <v>0</v>
      </c>
      <c r="E59" s="46">
        <v>123585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123585</v>
      </c>
      <c r="O59" s="47">
        <f t="shared" si="12"/>
        <v>8.464146291349907</v>
      </c>
      <c r="P59" s="9"/>
    </row>
    <row r="60" spans="1:16" ht="15">
      <c r="A60" s="12"/>
      <c r="B60" s="44">
        <v>713</v>
      </c>
      <c r="C60" s="20" t="s">
        <v>73</v>
      </c>
      <c r="D60" s="46">
        <v>0</v>
      </c>
      <c r="E60" s="46">
        <v>16406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16406</v>
      </c>
      <c r="O60" s="47">
        <f t="shared" si="12"/>
        <v>1.1236216697486474</v>
      </c>
      <c r="P60" s="9"/>
    </row>
    <row r="61" spans="1:16" ht="15">
      <c r="A61" s="12"/>
      <c r="B61" s="44">
        <v>724</v>
      </c>
      <c r="C61" s="20" t="s">
        <v>74</v>
      </c>
      <c r="D61" s="46">
        <v>0</v>
      </c>
      <c r="E61" s="46">
        <v>50569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50569</v>
      </c>
      <c r="O61" s="47">
        <f t="shared" si="12"/>
        <v>3.4633929182932675</v>
      </c>
      <c r="P61" s="9"/>
    </row>
    <row r="62" spans="1:16" ht="15">
      <c r="A62" s="12"/>
      <c r="B62" s="44">
        <v>733</v>
      </c>
      <c r="C62" s="20" t="s">
        <v>75</v>
      </c>
      <c r="D62" s="46">
        <v>68832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68832</v>
      </c>
      <c r="O62" s="47">
        <f t="shared" si="12"/>
        <v>4.714197657694679</v>
      </c>
      <c r="P62" s="9"/>
    </row>
    <row r="63" spans="1:16" ht="15">
      <c r="A63" s="12"/>
      <c r="B63" s="44">
        <v>744</v>
      </c>
      <c r="C63" s="20" t="s">
        <v>77</v>
      </c>
      <c r="D63" s="46">
        <v>22788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22788</v>
      </c>
      <c r="O63" s="47">
        <f t="shared" si="12"/>
        <v>1.560715019519211</v>
      </c>
      <c r="P63" s="9"/>
    </row>
    <row r="64" spans="1:16" ht="15.75" thickBot="1">
      <c r="A64" s="12"/>
      <c r="B64" s="44">
        <v>764</v>
      </c>
      <c r="C64" s="20" t="s">
        <v>78</v>
      </c>
      <c r="D64" s="46">
        <v>28916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28916</v>
      </c>
      <c r="O64" s="47">
        <f t="shared" si="12"/>
        <v>1.980412300527361</v>
      </c>
      <c r="P64" s="9"/>
    </row>
    <row r="65" spans="1:119" ht="16.5" thickBot="1">
      <c r="A65" s="14" t="s">
        <v>10</v>
      </c>
      <c r="B65" s="23"/>
      <c r="C65" s="22"/>
      <c r="D65" s="15">
        <f aca="true" t="shared" si="18" ref="D65:M65">SUM(D5,D11,D20,D25,D28,D32,D37,D41,D43)</f>
        <v>8105997</v>
      </c>
      <c r="E65" s="15">
        <f t="shared" si="18"/>
        <v>9588905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17694902</v>
      </c>
      <c r="O65" s="37">
        <f t="shared" si="12"/>
        <v>1211.8965824258612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9" t="s">
        <v>18</v>
      </c>
      <c r="M67" s="49"/>
      <c r="N67" s="49"/>
      <c r="O67" s="41">
        <v>14601</v>
      </c>
    </row>
    <row r="68" spans="1:15" ht="1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5" ht="15.75" thickBot="1">
      <c r="A69" s="53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sheetProtection/>
  <mergeCells count="10">
    <mergeCell ref="A69:O69"/>
    <mergeCell ref="A1:O1"/>
    <mergeCell ref="D3:H3"/>
    <mergeCell ref="I3:J3"/>
    <mergeCell ref="K3:L3"/>
    <mergeCell ref="O3:O4"/>
    <mergeCell ref="A2:O2"/>
    <mergeCell ref="A3:C4"/>
    <mergeCell ref="A68:O68"/>
    <mergeCell ref="L67:N67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2424907</v>
      </c>
      <c r="E5" s="26">
        <f t="shared" si="0"/>
        <v>1488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2426395</v>
      </c>
      <c r="O5" s="32">
        <f aca="true" t="shared" si="2" ref="O5:O36">(N5/O$66)</f>
        <v>169.55939902166318</v>
      </c>
      <c r="P5" s="6"/>
    </row>
    <row r="6" spans="1:16" ht="15">
      <c r="A6" s="12"/>
      <c r="B6" s="44">
        <v>511</v>
      </c>
      <c r="C6" s="20" t="s">
        <v>20</v>
      </c>
      <c r="D6" s="46">
        <v>171421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171421</v>
      </c>
      <c r="O6" s="47">
        <f t="shared" si="2"/>
        <v>11.979105520614954</v>
      </c>
      <c r="P6" s="9"/>
    </row>
    <row r="7" spans="1:16" ht="15">
      <c r="A7" s="12"/>
      <c r="B7" s="44">
        <v>513</v>
      </c>
      <c r="C7" s="20" t="s">
        <v>21</v>
      </c>
      <c r="D7" s="46">
        <v>1606585</v>
      </c>
      <c r="E7" s="46">
        <v>1488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1608073</v>
      </c>
      <c r="O7" s="47">
        <f t="shared" si="2"/>
        <v>112.37407407407407</v>
      </c>
      <c r="P7" s="9"/>
    </row>
    <row r="8" spans="1:16" ht="15">
      <c r="A8" s="12"/>
      <c r="B8" s="44">
        <v>514</v>
      </c>
      <c r="C8" s="20" t="s">
        <v>22</v>
      </c>
      <c r="D8" s="46">
        <v>17684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17684</v>
      </c>
      <c r="O8" s="47">
        <f t="shared" si="2"/>
        <v>1.2357791754018168</v>
      </c>
      <c r="P8" s="9"/>
    </row>
    <row r="9" spans="1:16" ht="15">
      <c r="A9" s="12"/>
      <c r="B9" s="44">
        <v>515</v>
      </c>
      <c r="C9" s="20" t="s">
        <v>23</v>
      </c>
      <c r="D9" s="46">
        <v>134787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134787</v>
      </c>
      <c r="O9" s="47">
        <f t="shared" si="2"/>
        <v>9.419077568134172</v>
      </c>
      <c r="P9" s="9"/>
    </row>
    <row r="10" spans="1:16" ht="15">
      <c r="A10" s="12"/>
      <c r="B10" s="44">
        <v>519</v>
      </c>
      <c r="C10" s="20" t="s">
        <v>24</v>
      </c>
      <c r="D10" s="46">
        <v>494430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494430</v>
      </c>
      <c r="O10" s="47">
        <f t="shared" si="2"/>
        <v>34.55136268343816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2957891</v>
      </c>
      <c r="E11" s="31">
        <f t="shared" si="3"/>
        <v>599319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3557210</v>
      </c>
      <c r="O11" s="43">
        <f t="shared" si="2"/>
        <v>248.5821104122991</v>
      </c>
      <c r="P11" s="10"/>
    </row>
    <row r="12" spans="1:16" ht="15">
      <c r="A12" s="12"/>
      <c r="B12" s="44">
        <v>521</v>
      </c>
      <c r="C12" s="20" t="s">
        <v>26</v>
      </c>
      <c r="D12" s="46">
        <v>1152844</v>
      </c>
      <c r="E12" s="46">
        <v>225194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1378038</v>
      </c>
      <c r="O12" s="47">
        <f t="shared" si="2"/>
        <v>96.29895178197064</v>
      </c>
      <c r="P12" s="9"/>
    </row>
    <row r="13" spans="1:16" ht="15">
      <c r="A13" s="12"/>
      <c r="B13" s="44">
        <v>522</v>
      </c>
      <c r="C13" s="20" t="s">
        <v>27</v>
      </c>
      <c r="D13" s="46">
        <v>64865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64865</v>
      </c>
      <c r="O13" s="47">
        <f t="shared" si="2"/>
        <v>4.532844164919637</v>
      </c>
      <c r="P13" s="9"/>
    </row>
    <row r="14" spans="1:16" ht="15">
      <c r="A14" s="12"/>
      <c r="B14" s="44">
        <v>523</v>
      </c>
      <c r="C14" s="20" t="s">
        <v>28</v>
      </c>
      <c r="D14" s="46">
        <v>1159537</v>
      </c>
      <c r="E14" s="46">
        <v>11143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1170680</v>
      </c>
      <c r="O14" s="47">
        <f t="shared" si="2"/>
        <v>81.80852550663872</v>
      </c>
      <c r="P14" s="9"/>
    </row>
    <row r="15" spans="1:16" ht="15">
      <c r="A15" s="12"/>
      <c r="B15" s="44">
        <v>524</v>
      </c>
      <c r="C15" s="20" t="s">
        <v>29</v>
      </c>
      <c r="D15" s="46">
        <v>48359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48359</v>
      </c>
      <c r="O15" s="47">
        <f t="shared" si="2"/>
        <v>3.379385045422781</v>
      </c>
      <c r="P15" s="9"/>
    </row>
    <row r="16" spans="1:16" ht="15">
      <c r="A16" s="12"/>
      <c r="B16" s="44">
        <v>525</v>
      </c>
      <c r="C16" s="20" t="s">
        <v>30</v>
      </c>
      <c r="D16" s="46">
        <v>141293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141293</v>
      </c>
      <c r="O16" s="47">
        <f t="shared" si="2"/>
        <v>9.873724668064291</v>
      </c>
      <c r="P16" s="9"/>
    </row>
    <row r="17" spans="1:16" ht="15">
      <c r="A17" s="12"/>
      <c r="B17" s="44">
        <v>526</v>
      </c>
      <c r="C17" s="20" t="s">
        <v>31</v>
      </c>
      <c r="D17" s="46">
        <v>311157</v>
      </c>
      <c r="E17" s="46">
        <v>123743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434900</v>
      </c>
      <c r="O17" s="47">
        <f t="shared" si="2"/>
        <v>30.39133473095737</v>
      </c>
      <c r="P17" s="9"/>
    </row>
    <row r="18" spans="1:16" ht="15">
      <c r="A18" s="12"/>
      <c r="B18" s="44">
        <v>527</v>
      </c>
      <c r="C18" s="20" t="s">
        <v>32</v>
      </c>
      <c r="D18" s="46">
        <v>37482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37482</v>
      </c>
      <c r="O18" s="47">
        <f t="shared" si="2"/>
        <v>2.619287211740042</v>
      </c>
      <c r="P18" s="9"/>
    </row>
    <row r="19" spans="1:16" ht="15">
      <c r="A19" s="12"/>
      <c r="B19" s="44">
        <v>529</v>
      </c>
      <c r="C19" s="20" t="s">
        <v>33</v>
      </c>
      <c r="D19" s="46">
        <v>42354</v>
      </c>
      <c r="E19" s="46">
        <v>239239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281593</v>
      </c>
      <c r="O19" s="47">
        <f t="shared" si="2"/>
        <v>19.678057302585604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69020</v>
      </c>
      <c r="E20" s="31">
        <f t="shared" si="5"/>
        <v>1553246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1622266</v>
      </c>
      <c r="O20" s="43">
        <f t="shared" si="2"/>
        <v>113.36589797344514</v>
      </c>
      <c r="P20" s="10"/>
    </row>
    <row r="21" spans="1:16" ht="15">
      <c r="A21" s="12"/>
      <c r="B21" s="44">
        <v>534</v>
      </c>
      <c r="C21" s="20" t="s">
        <v>35</v>
      </c>
      <c r="D21" s="46">
        <v>6873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6873</v>
      </c>
      <c r="O21" s="47">
        <f t="shared" si="2"/>
        <v>0.48029350104821805</v>
      </c>
      <c r="P21" s="9"/>
    </row>
    <row r="22" spans="1:16" ht="15">
      <c r="A22" s="12"/>
      <c r="B22" s="44">
        <v>537</v>
      </c>
      <c r="C22" s="20" t="s">
        <v>36</v>
      </c>
      <c r="D22" s="46">
        <v>62147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62147</v>
      </c>
      <c r="O22" s="47">
        <f t="shared" si="2"/>
        <v>4.342907058001398</v>
      </c>
      <c r="P22" s="9"/>
    </row>
    <row r="23" spans="1:16" ht="15">
      <c r="A23" s="12"/>
      <c r="B23" s="44">
        <v>538</v>
      </c>
      <c r="C23" s="20" t="s">
        <v>37</v>
      </c>
      <c r="D23" s="46">
        <v>0</v>
      </c>
      <c r="E23" s="46">
        <v>1250922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1250922</v>
      </c>
      <c r="O23" s="47">
        <f t="shared" si="2"/>
        <v>87.41593291404612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302324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302324</v>
      </c>
      <c r="O24" s="47">
        <f t="shared" si="2"/>
        <v>21.126764500349406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520277</v>
      </c>
      <c r="E25" s="31">
        <f t="shared" si="6"/>
        <v>7078370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7598647</v>
      </c>
      <c r="O25" s="43">
        <f t="shared" si="2"/>
        <v>531.0025856044724</v>
      </c>
      <c r="P25" s="10"/>
    </row>
    <row r="26" spans="1:16" ht="15">
      <c r="A26" s="12"/>
      <c r="B26" s="44">
        <v>541</v>
      </c>
      <c r="C26" s="20" t="s">
        <v>40</v>
      </c>
      <c r="D26" s="46">
        <v>520277</v>
      </c>
      <c r="E26" s="46">
        <v>6936507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7456784</v>
      </c>
      <c r="O26" s="47">
        <f t="shared" si="2"/>
        <v>521.0890286512928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141863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141863</v>
      </c>
      <c r="O27" s="47">
        <f t="shared" si="2"/>
        <v>9.913556953179596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34739</v>
      </c>
      <c r="E28" s="31">
        <f t="shared" si="8"/>
        <v>506313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541052</v>
      </c>
      <c r="O28" s="43">
        <f t="shared" si="2"/>
        <v>37.80936408106219</v>
      </c>
      <c r="P28" s="10"/>
    </row>
    <row r="29" spans="1:16" ht="15">
      <c r="A29" s="13"/>
      <c r="B29" s="45">
        <v>552</v>
      </c>
      <c r="C29" s="21" t="s">
        <v>43</v>
      </c>
      <c r="D29" s="46">
        <v>30429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30429</v>
      </c>
      <c r="O29" s="47">
        <f t="shared" si="2"/>
        <v>2.1264150943396225</v>
      </c>
      <c r="P29" s="9"/>
    </row>
    <row r="30" spans="1:16" ht="15">
      <c r="A30" s="13"/>
      <c r="B30" s="45">
        <v>553</v>
      </c>
      <c r="C30" s="21" t="s">
        <v>44</v>
      </c>
      <c r="D30" s="46">
        <v>20174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20174</v>
      </c>
      <c r="O30" s="47">
        <f t="shared" si="2"/>
        <v>1.4097833682739342</v>
      </c>
      <c r="P30" s="9"/>
    </row>
    <row r="31" spans="1:16" ht="15">
      <c r="A31" s="13"/>
      <c r="B31" s="45">
        <v>554</v>
      </c>
      <c r="C31" s="21" t="s">
        <v>45</v>
      </c>
      <c r="D31" s="46">
        <v>-15864</v>
      </c>
      <c r="E31" s="46">
        <v>506313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490449</v>
      </c>
      <c r="O31" s="47">
        <f t="shared" si="2"/>
        <v>34.27316561844864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223022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223022</v>
      </c>
      <c r="O32" s="43">
        <f t="shared" si="2"/>
        <v>15.585045422781272</v>
      </c>
      <c r="P32" s="10"/>
    </row>
    <row r="33" spans="1:16" ht="15">
      <c r="A33" s="12"/>
      <c r="B33" s="44">
        <v>562</v>
      </c>
      <c r="C33" s="20" t="s">
        <v>47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30000</v>
      </c>
      <c r="O33" s="47">
        <f t="shared" si="2"/>
        <v>2.0964360587002098</v>
      </c>
      <c r="P33" s="9"/>
    </row>
    <row r="34" spans="1:16" ht="15">
      <c r="A34" s="12"/>
      <c r="B34" s="44">
        <v>563</v>
      </c>
      <c r="C34" s="20" t="s">
        <v>48</v>
      </c>
      <c r="D34" s="46">
        <v>11017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11017</v>
      </c>
      <c r="O34" s="47">
        <f t="shared" si="2"/>
        <v>0.7698812019566736</v>
      </c>
      <c r="P34" s="9"/>
    </row>
    <row r="35" spans="1:16" ht="15">
      <c r="A35" s="12"/>
      <c r="B35" s="44">
        <v>564</v>
      </c>
      <c r="C35" s="20" t="s">
        <v>49</v>
      </c>
      <c r="D35" s="46">
        <v>180405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180405</v>
      </c>
      <c r="O35" s="47">
        <f t="shared" si="2"/>
        <v>12.60691823899371</v>
      </c>
      <c r="P35" s="9"/>
    </row>
    <row r="36" spans="1:16" ht="15">
      <c r="A36" s="12"/>
      <c r="B36" s="44">
        <v>569</v>
      </c>
      <c r="C36" s="20" t="s">
        <v>50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1600</v>
      </c>
      <c r="O36" s="47">
        <f t="shared" si="2"/>
        <v>0.11180992313067785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SUM(D38:D40)</f>
        <v>464901</v>
      </c>
      <c r="E37" s="31">
        <f t="shared" si="11"/>
        <v>703599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1168500</v>
      </c>
      <c r="O37" s="43">
        <f aca="true" t="shared" si="12" ref="O37:O64">(N37/O$66)</f>
        <v>81.65618448637316</v>
      </c>
      <c r="P37" s="9"/>
    </row>
    <row r="38" spans="1:16" ht="15">
      <c r="A38" s="12"/>
      <c r="B38" s="44">
        <v>571</v>
      </c>
      <c r="C38" s="20" t="s">
        <v>52</v>
      </c>
      <c r="D38" s="46">
        <v>0</v>
      </c>
      <c r="E38" s="46">
        <v>698737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698737</v>
      </c>
      <c r="O38" s="47">
        <f t="shared" si="12"/>
        <v>48.82858141160028</v>
      </c>
      <c r="P38" s="9"/>
    </row>
    <row r="39" spans="1:16" ht="15">
      <c r="A39" s="12"/>
      <c r="B39" s="44">
        <v>572</v>
      </c>
      <c r="C39" s="20" t="s">
        <v>53</v>
      </c>
      <c r="D39" s="46">
        <v>464901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464901</v>
      </c>
      <c r="O39" s="47">
        <f t="shared" si="12"/>
        <v>32.48784067085954</v>
      </c>
      <c r="P39" s="9"/>
    </row>
    <row r="40" spans="1:16" ht="15">
      <c r="A40" s="12"/>
      <c r="B40" s="44">
        <v>575</v>
      </c>
      <c r="C40" s="20" t="s">
        <v>90</v>
      </c>
      <c r="D40" s="46">
        <v>0</v>
      </c>
      <c r="E40" s="46">
        <v>4862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4862</v>
      </c>
      <c r="O40" s="47">
        <f t="shared" si="12"/>
        <v>0.33976240391334733</v>
      </c>
      <c r="P40" s="9"/>
    </row>
    <row r="41" spans="1:16" ht="15.75">
      <c r="A41" s="28" t="s">
        <v>76</v>
      </c>
      <c r="B41" s="29"/>
      <c r="C41" s="30"/>
      <c r="D41" s="31">
        <f aca="true" t="shared" si="13" ref="D41:M41">SUM(D42:D42)</f>
        <v>371784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371784</v>
      </c>
      <c r="O41" s="43">
        <f t="shared" si="12"/>
        <v>25.980712788259957</v>
      </c>
      <c r="P41" s="9"/>
    </row>
    <row r="42" spans="1:16" ht="15">
      <c r="A42" s="12"/>
      <c r="B42" s="44">
        <v>581</v>
      </c>
      <c r="C42" s="20" t="s">
        <v>55</v>
      </c>
      <c r="D42" s="46">
        <v>371784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371784</v>
      </c>
      <c r="O42" s="47">
        <f t="shared" si="12"/>
        <v>25.980712788259957</v>
      </c>
      <c r="P42" s="9"/>
    </row>
    <row r="43" spans="1:16" ht="15.75">
      <c r="A43" s="28" t="s">
        <v>56</v>
      </c>
      <c r="B43" s="29"/>
      <c r="C43" s="30"/>
      <c r="D43" s="31">
        <f aca="true" t="shared" si="14" ref="D43:M43">SUM(D44:D63)</f>
        <v>149164</v>
      </c>
      <c r="E43" s="31">
        <f t="shared" si="14"/>
        <v>531031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680195</v>
      </c>
      <c r="O43" s="43">
        <f t="shared" si="12"/>
        <v>47.53284416491964</v>
      </c>
      <c r="P43" s="9"/>
    </row>
    <row r="44" spans="1:16" ht="15">
      <c r="A44" s="12"/>
      <c r="B44" s="44">
        <v>601</v>
      </c>
      <c r="C44" s="20" t="s">
        <v>57</v>
      </c>
      <c r="D44" s="46">
        <v>10189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2">SUM(D44:M44)</f>
        <v>10189</v>
      </c>
      <c r="O44" s="47">
        <f t="shared" si="12"/>
        <v>0.7120195667365479</v>
      </c>
      <c r="P44" s="9"/>
    </row>
    <row r="45" spans="1:16" ht="15">
      <c r="A45" s="12"/>
      <c r="B45" s="44">
        <v>602</v>
      </c>
      <c r="C45" s="20" t="s">
        <v>58</v>
      </c>
      <c r="D45" s="46">
        <v>23413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23413</v>
      </c>
      <c r="O45" s="47">
        <f t="shared" si="12"/>
        <v>1.6361285814116002</v>
      </c>
      <c r="P45" s="9"/>
    </row>
    <row r="46" spans="1:16" ht="15">
      <c r="A46" s="12"/>
      <c r="B46" s="44">
        <v>603</v>
      </c>
      <c r="C46" s="20" t="s">
        <v>59</v>
      </c>
      <c r="D46" s="46">
        <v>5787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5787</v>
      </c>
      <c r="O46" s="47">
        <f t="shared" si="12"/>
        <v>0.40440251572327046</v>
      </c>
      <c r="P46" s="9"/>
    </row>
    <row r="47" spans="1:16" ht="15">
      <c r="A47" s="12"/>
      <c r="B47" s="44">
        <v>604</v>
      </c>
      <c r="C47" s="20" t="s">
        <v>60</v>
      </c>
      <c r="D47" s="46">
        <v>6222</v>
      </c>
      <c r="E47" s="46">
        <v>192607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198829</v>
      </c>
      <c r="O47" s="47">
        <f t="shared" si="12"/>
        <v>13.894409503843466</v>
      </c>
      <c r="P47" s="9"/>
    </row>
    <row r="48" spans="1:16" ht="15">
      <c r="A48" s="12"/>
      <c r="B48" s="44">
        <v>605</v>
      </c>
      <c r="C48" s="20" t="s">
        <v>61</v>
      </c>
      <c r="D48" s="46">
        <v>8680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8680</v>
      </c>
      <c r="O48" s="47">
        <f t="shared" si="12"/>
        <v>0.6065688329839273</v>
      </c>
      <c r="P48" s="9"/>
    </row>
    <row r="49" spans="1:16" ht="15">
      <c r="A49" s="12"/>
      <c r="B49" s="44">
        <v>608</v>
      </c>
      <c r="C49" s="20" t="s">
        <v>62</v>
      </c>
      <c r="D49" s="46">
        <v>0</v>
      </c>
      <c r="E49" s="46">
        <v>9260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9260</v>
      </c>
      <c r="O49" s="47">
        <f t="shared" si="12"/>
        <v>0.6470999301187981</v>
      </c>
      <c r="P49" s="9"/>
    </row>
    <row r="50" spans="1:16" ht="15">
      <c r="A50" s="12"/>
      <c r="B50" s="44">
        <v>614</v>
      </c>
      <c r="C50" s="20" t="s">
        <v>63</v>
      </c>
      <c r="D50" s="46">
        <v>0</v>
      </c>
      <c r="E50" s="46">
        <v>43695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43695</v>
      </c>
      <c r="O50" s="47">
        <f t="shared" si="12"/>
        <v>3.0534591194968552</v>
      </c>
      <c r="P50" s="9"/>
    </row>
    <row r="51" spans="1:16" ht="15">
      <c r="A51" s="12"/>
      <c r="B51" s="44">
        <v>634</v>
      </c>
      <c r="C51" s="20" t="s">
        <v>64</v>
      </c>
      <c r="D51" s="46">
        <v>0</v>
      </c>
      <c r="E51" s="46">
        <v>10514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10514</v>
      </c>
      <c r="O51" s="47">
        <f t="shared" si="12"/>
        <v>0.7347309573724669</v>
      </c>
      <c r="P51" s="9"/>
    </row>
    <row r="52" spans="1:16" ht="15">
      <c r="A52" s="12"/>
      <c r="B52" s="44">
        <v>654</v>
      </c>
      <c r="C52" s="20" t="s">
        <v>65</v>
      </c>
      <c r="D52" s="46">
        <v>23640</v>
      </c>
      <c r="E52" s="46">
        <v>36879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60519</v>
      </c>
      <c r="O52" s="47">
        <f t="shared" si="12"/>
        <v>4.229140461215933</v>
      </c>
      <c r="P52" s="9"/>
    </row>
    <row r="53" spans="1:16" ht="15">
      <c r="A53" s="12"/>
      <c r="B53" s="44">
        <v>674</v>
      </c>
      <c r="C53" s="20" t="s">
        <v>66</v>
      </c>
      <c r="D53" s="46">
        <v>0</v>
      </c>
      <c r="E53" s="46">
        <v>5165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3">SUM(D53:M53)</f>
        <v>5165</v>
      </c>
      <c r="O53" s="47">
        <f t="shared" si="12"/>
        <v>0.3609364081062194</v>
      </c>
      <c r="P53" s="9"/>
    </row>
    <row r="54" spans="1:16" ht="15">
      <c r="A54" s="12"/>
      <c r="B54" s="44">
        <v>685</v>
      </c>
      <c r="C54" s="20" t="s">
        <v>68</v>
      </c>
      <c r="D54" s="46">
        <v>1157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1157</v>
      </c>
      <c r="O54" s="47">
        <f t="shared" si="12"/>
        <v>0.08085255066387143</v>
      </c>
      <c r="P54" s="9"/>
    </row>
    <row r="55" spans="1:16" ht="15">
      <c r="A55" s="12"/>
      <c r="B55" s="44">
        <v>689</v>
      </c>
      <c r="C55" s="20" t="s">
        <v>69</v>
      </c>
      <c r="D55" s="46">
        <v>0</v>
      </c>
      <c r="E55" s="46">
        <v>5126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5126</v>
      </c>
      <c r="O55" s="47">
        <f t="shared" si="12"/>
        <v>0.35821104122990916</v>
      </c>
      <c r="P55" s="9"/>
    </row>
    <row r="56" spans="1:16" ht="15">
      <c r="A56" s="12"/>
      <c r="B56" s="44">
        <v>694</v>
      </c>
      <c r="C56" s="20" t="s">
        <v>70</v>
      </c>
      <c r="D56" s="46">
        <v>0</v>
      </c>
      <c r="E56" s="46">
        <v>6343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6343</v>
      </c>
      <c r="O56" s="47">
        <f t="shared" si="12"/>
        <v>0.443256464011181</v>
      </c>
      <c r="P56" s="9"/>
    </row>
    <row r="57" spans="1:16" ht="15">
      <c r="A57" s="12"/>
      <c r="B57" s="44">
        <v>711</v>
      </c>
      <c r="C57" s="20" t="s">
        <v>71</v>
      </c>
      <c r="D57" s="46">
        <v>0</v>
      </c>
      <c r="E57" s="46">
        <v>37139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37139</v>
      </c>
      <c r="O57" s="47">
        <f t="shared" si="12"/>
        <v>2.5953179594689026</v>
      </c>
      <c r="P57" s="9"/>
    </row>
    <row r="58" spans="1:16" ht="15">
      <c r="A58" s="12"/>
      <c r="B58" s="44">
        <v>712</v>
      </c>
      <c r="C58" s="20" t="s">
        <v>72</v>
      </c>
      <c r="D58" s="46">
        <v>0</v>
      </c>
      <c r="E58" s="46">
        <v>48640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48640</v>
      </c>
      <c r="O58" s="47">
        <f t="shared" si="12"/>
        <v>3.3990216631726065</v>
      </c>
      <c r="P58" s="9"/>
    </row>
    <row r="59" spans="1:16" ht="15">
      <c r="A59" s="12"/>
      <c r="B59" s="44">
        <v>713</v>
      </c>
      <c r="C59" s="20" t="s">
        <v>73</v>
      </c>
      <c r="D59" s="46">
        <v>0</v>
      </c>
      <c r="E59" s="46">
        <v>15062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15062</v>
      </c>
      <c r="O59" s="47">
        <f t="shared" si="12"/>
        <v>1.0525506638714186</v>
      </c>
      <c r="P59" s="9"/>
    </row>
    <row r="60" spans="1:16" ht="15">
      <c r="A60" s="12"/>
      <c r="B60" s="44">
        <v>724</v>
      </c>
      <c r="C60" s="20" t="s">
        <v>74</v>
      </c>
      <c r="D60" s="46">
        <v>0</v>
      </c>
      <c r="E60" s="46">
        <v>47409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47409</v>
      </c>
      <c r="O60" s="47">
        <f t="shared" si="12"/>
        <v>3.312997903563941</v>
      </c>
      <c r="P60" s="9"/>
    </row>
    <row r="61" spans="1:16" ht="15">
      <c r="A61" s="12"/>
      <c r="B61" s="44">
        <v>733</v>
      </c>
      <c r="C61" s="20" t="s">
        <v>75</v>
      </c>
      <c r="D61" s="46">
        <v>70076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70076</v>
      </c>
      <c r="O61" s="47">
        <f t="shared" si="12"/>
        <v>4.896995108315863</v>
      </c>
      <c r="P61" s="9"/>
    </row>
    <row r="62" spans="1:16" ht="15">
      <c r="A62" s="12"/>
      <c r="B62" s="44">
        <v>744</v>
      </c>
      <c r="C62" s="20" t="s">
        <v>77</v>
      </c>
      <c r="D62" s="46">
        <v>0</v>
      </c>
      <c r="E62" s="46">
        <v>21296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21296</v>
      </c>
      <c r="O62" s="47">
        <f t="shared" si="12"/>
        <v>1.4881900768693221</v>
      </c>
      <c r="P62" s="9"/>
    </row>
    <row r="63" spans="1:16" ht="15.75" thickBot="1">
      <c r="A63" s="12"/>
      <c r="B63" s="44">
        <v>764</v>
      </c>
      <c r="C63" s="20" t="s">
        <v>78</v>
      </c>
      <c r="D63" s="46">
        <v>0</v>
      </c>
      <c r="E63" s="46">
        <v>51896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51896</v>
      </c>
      <c r="O63" s="47">
        <f t="shared" si="12"/>
        <v>3.626554856743536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7" ref="D64:M64">SUM(D5,D11,D20,D25,D28,D32,D37,D41,D43)</f>
        <v>7215705</v>
      </c>
      <c r="E64" s="15">
        <f t="shared" si="17"/>
        <v>10973366</v>
      </c>
      <c r="F64" s="15">
        <f t="shared" si="17"/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18189071</v>
      </c>
      <c r="O64" s="37">
        <f t="shared" si="12"/>
        <v>1271.074143955276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91</v>
      </c>
      <c r="M66" s="49"/>
      <c r="N66" s="49"/>
      <c r="O66" s="41">
        <v>14310</v>
      </c>
    </row>
    <row r="67" spans="1:15" ht="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2422899</v>
      </c>
      <c r="E5" s="26">
        <f t="shared" si="0"/>
        <v>26301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2449200</v>
      </c>
      <c r="O5" s="32">
        <f aca="true" t="shared" si="2" ref="O5:O36">(N5/O$66)</f>
        <v>169.1786972439041</v>
      </c>
      <c r="P5" s="6"/>
    </row>
    <row r="6" spans="1:16" ht="15">
      <c r="A6" s="12"/>
      <c r="B6" s="44">
        <v>511</v>
      </c>
      <c r="C6" s="20" t="s">
        <v>20</v>
      </c>
      <c r="D6" s="46">
        <v>176030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176030</v>
      </c>
      <c r="O6" s="47">
        <f t="shared" si="2"/>
        <v>12.159287145126752</v>
      </c>
      <c r="P6" s="9"/>
    </row>
    <row r="7" spans="1:16" ht="15">
      <c r="A7" s="12"/>
      <c r="B7" s="44">
        <v>513</v>
      </c>
      <c r="C7" s="20" t="s">
        <v>21</v>
      </c>
      <c r="D7" s="46">
        <v>1629970</v>
      </c>
      <c r="E7" s="46">
        <v>1426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1631396</v>
      </c>
      <c r="O7" s="47">
        <f t="shared" si="2"/>
        <v>112.68881674380052</v>
      </c>
      <c r="P7" s="9"/>
    </row>
    <row r="8" spans="1:16" ht="15">
      <c r="A8" s="12"/>
      <c r="B8" s="44">
        <v>514</v>
      </c>
      <c r="C8" s="20" t="s">
        <v>22</v>
      </c>
      <c r="D8" s="46">
        <v>24926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24926</v>
      </c>
      <c r="O8" s="47">
        <f t="shared" si="2"/>
        <v>1.72176555916281</v>
      </c>
      <c r="P8" s="9"/>
    </row>
    <row r="9" spans="1:16" ht="15">
      <c r="A9" s="12"/>
      <c r="B9" s="44">
        <v>515</v>
      </c>
      <c r="C9" s="20" t="s">
        <v>23</v>
      </c>
      <c r="D9" s="46">
        <v>51955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51955</v>
      </c>
      <c r="O9" s="47">
        <f t="shared" si="2"/>
        <v>3.588796021275126</v>
      </c>
      <c r="P9" s="9"/>
    </row>
    <row r="10" spans="1:16" ht="15">
      <c r="A10" s="12"/>
      <c r="B10" s="44">
        <v>519</v>
      </c>
      <c r="C10" s="20" t="s">
        <v>24</v>
      </c>
      <c r="D10" s="46">
        <v>540018</v>
      </c>
      <c r="E10" s="46">
        <v>24875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564893</v>
      </c>
      <c r="O10" s="47">
        <f t="shared" si="2"/>
        <v>39.02003177453892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2785163</v>
      </c>
      <c r="E11" s="31">
        <f t="shared" si="3"/>
        <v>449352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3234515</v>
      </c>
      <c r="O11" s="43">
        <f t="shared" si="2"/>
        <v>223.4243973198867</v>
      </c>
      <c r="P11" s="10"/>
    </row>
    <row r="12" spans="1:16" ht="15">
      <c r="A12" s="12"/>
      <c r="B12" s="44">
        <v>521</v>
      </c>
      <c r="C12" s="20" t="s">
        <v>26</v>
      </c>
      <c r="D12" s="46">
        <v>1085782</v>
      </c>
      <c r="E12" s="46">
        <v>192539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1278321</v>
      </c>
      <c r="O12" s="47">
        <f t="shared" si="2"/>
        <v>88.30013124266077</v>
      </c>
      <c r="P12" s="9"/>
    </row>
    <row r="13" spans="1:16" ht="15">
      <c r="A13" s="12"/>
      <c r="B13" s="44">
        <v>522</v>
      </c>
      <c r="C13" s="20" t="s">
        <v>27</v>
      </c>
      <c r="D13" s="46">
        <v>47127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47127</v>
      </c>
      <c r="O13" s="47">
        <f t="shared" si="2"/>
        <v>3.255301512744353</v>
      </c>
      <c r="P13" s="9"/>
    </row>
    <row r="14" spans="1:16" ht="15">
      <c r="A14" s="12"/>
      <c r="B14" s="44">
        <v>523</v>
      </c>
      <c r="C14" s="20" t="s">
        <v>28</v>
      </c>
      <c r="D14" s="46">
        <v>1256128</v>
      </c>
      <c r="E14" s="46">
        <v>12990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1269118</v>
      </c>
      <c r="O14" s="47">
        <f t="shared" si="2"/>
        <v>87.66443323893071</v>
      </c>
      <c r="P14" s="9"/>
    </row>
    <row r="15" spans="1:16" ht="15">
      <c r="A15" s="12"/>
      <c r="B15" s="44">
        <v>524</v>
      </c>
      <c r="C15" s="20" t="s">
        <v>29</v>
      </c>
      <c r="D15" s="46">
        <v>37685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37685</v>
      </c>
      <c r="O15" s="47">
        <f t="shared" si="2"/>
        <v>2.6030945637908407</v>
      </c>
      <c r="P15" s="9"/>
    </row>
    <row r="16" spans="1:16" ht="15">
      <c r="A16" s="12"/>
      <c r="B16" s="44">
        <v>525</v>
      </c>
      <c r="C16" s="20" t="s">
        <v>30</v>
      </c>
      <c r="D16" s="46">
        <v>129225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129225</v>
      </c>
      <c r="O16" s="47">
        <f t="shared" si="2"/>
        <v>8.926227809629067</v>
      </c>
      <c r="P16" s="9"/>
    </row>
    <row r="17" spans="1:16" ht="15">
      <c r="A17" s="12"/>
      <c r="B17" s="44">
        <v>526</v>
      </c>
      <c r="C17" s="20" t="s">
        <v>31</v>
      </c>
      <c r="D17" s="46">
        <v>155000</v>
      </c>
      <c r="E17" s="46">
        <v>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155053</v>
      </c>
      <c r="O17" s="47">
        <f t="shared" si="2"/>
        <v>10.710299095116392</v>
      </c>
      <c r="P17" s="9"/>
    </row>
    <row r="18" spans="1:16" ht="15">
      <c r="A18" s="12"/>
      <c r="B18" s="44">
        <v>527</v>
      </c>
      <c r="C18" s="20" t="s">
        <v>32</v>
      </c>
      <c r="D18" s="46">
        <v>37553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37553</v>
      </c>
      <c r="O18" s="47">
        <f t="shared" si="2"/>
        <v>2.5939766526213996</v>
      </c>
      <c r="P18" s="9"/>
    </row>
    <row r="19" spans="1:16" ht="15">
      <c r="A19" s="12"/>
      <c r="B19" s="44">
        <v>529</v>
      </c>
      <c r="C19" s="20" t="s">
        <v>33</v>
      </c>
      <c r="D19" s="46">
        <v>36663</v>
      </c>
      <c r="E19" s="46">
        <v>243770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280433</v>
      </c>
      <c r="O19" s="47">
        <f t="shared" si="2"/>
        <v>19.370933204393175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70382</v>
      </c>
      <c r="E20" s="31">
        <f t="shared" si="5"/>
        <v>254993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325375</v>
      </c>
      <c r="O20" s="43">
        <f t="shared" si="2"/>
        <v>22.47530565724943</v>
      </c>
      <c r="P20" s="10"/>
    </row>
    <row r="21" spans="1:16" ht="15">
      <c r="A21" s="12"/>
      <c r="B21" s="44">
        <v>534</v>
      </c>
      <c r="C21" s="20" t="s">
        <v>35</v>
      </c>
      <c r="D21" s="46">
        <v>6216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6216</v>
      </c>
      <c r="O21" s="47">
        <f t="shared" si="2"/>
        <v>0.42937072597913933</v>
      </c>
      <c r="P21" s="9"/>
    </row>
    <row r="22" spans="1:16" ht="15">
      <c r="A22" s="12"/>
      <c r="B22" s="44">
        <v>537</v>
      </c>
      <c r="C22" s="20" t="s">
        <v>36</v>
      </c>
      <c r="D22" s="46">
        <v>64166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64166</v>
      </c>
      <c r="O22" s="47">
        <f t="shared" si="2"/>
        <v>4.432271879533053</v>
      </c>
      <c r="P22" s="9"/>
    </row>
    <row r="23" spans="1:16" ht="15">
      <c r="A23" s="12"/>
      <c r="B23" s="44">
        <v>538</v>
      </c>
      <c r="C23" s="20" t="s">
        <v>37</v>
      </c>
      <c r="D23" s="46">
        <v>0</v>
      </c>
      <c r="E23" s="46">
        <v>55921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55921</v>
      </c>
      <c r="O23" s="47">
        <f t="shared" si="2"/>
        <v>3.8627478068660634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199072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199072</v>
      </c>
      <c r="O24" s="47">
        <f t="shared" si="2"/>
        <v>13.750915244871175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333864</v>
      </c>
      <c r="E25" s="31">
        <f t="shared" si="6"/>
        <v>16612438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16946302</v>
      </c>
      <c r="O25" s="43">
        <f t="shared" si="2"/>
        <v>1170.5672445948746</v>
      </c>
      <c r="P25" s="10"/>
    </row>
    <row r="26" spans="1:16" ht="15">
      <c r="A26" s="12"/>
      <c r="B26" s="44">
        <v>541</v>
      </c>
      <c r="C26" s="20" t="s">
        <v>40</v>
      </c>
      <c r="D26" s="46">
        <v>333864</v>
      </c>
      <c r="E26" s="46">
        <v>16355729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16689593</v>
      </c>
      <c r="O26" s="47">
        <f t="shared" si="2"/>
        <v>1152.8350486979346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256709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256709</v>
      </c>
      <c r="O27" s="47">
        <f t="shared" si="2"/>
        <v>17.732195896939974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43338</v>
      </c>
      <c r="E28" s="31">
        <f t="shared" si="8"/>
        <v>442585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485923</v>
      </c>
      <c r="O28" s="43">
        <f t="shared" si="2"/>
        <v>33.56517234233612</v>
      </c>
      <c r="P28" s="10"/>
    </row>
    <row r="29" spans="1:16" ht="15">
      <c r="A29" s="13"/>
      <c r="B29" s="45">
        <v>552</v>
      </c>
      <c r="C29" s="21" t="s">
        <v>43</v>
      </c>
      <c r="D29" s="46">
        <v>20299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20299</v>
      </c>
      <c r="O29" s="47">
        <f t="shared" si="2"/>
        <v>1.4021551426400498</v>
      </c>
      <c r="P29" s="9"/>
    </row>
    <row r="30" spans="1:16" ht="15">
      <c r="A30" s="13"/>
      <c r="B30" s="45">
        <v>553</v>
      </c>
      <c r="C30" s="21" t="s">
        <v>44</v>
      </c>
      <c r="D30" s="46">
        <v>19582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19582</v>
      </c>
      <c r="O30" s="47">
        <f t="shared" si="2"/>
        <v>1.352628306969676</v>
      </c>
      <c r="P30" s="9"/>
    </row>
    <row r="31" spans="1:16" ht="15">
      <c r="A31" s="13"/>
      <c r="B31" s="45">
        <v>554</v>
      </c>
      <c r="C31" s="21" t="s">
        <v>45</v>
      </c>
      <c r="D31" s="46">
        <v>3457</v>
      </c>
      <c r="E31" s="46">
        <v>442585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446042</v>
      </c>
      <c r="O31" s="47">
        <f t="shared" si="2"/>
        <v>30.810388892726394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297325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297325</v>
      </c>
      <c r="O32" s="43">
        <f t="shared" si="2"/>
        <v>20.537749533743177</v>
      </c>
      <c r="P32" s="10"/>
    </row>
    <row r="33" spans="1:16" ht="15">
      <c r="A33" s="12"/>
      <c r="B33" s="44">
        <v>562</v>
      </c>
      <c r="C33" s="20" t="s">
        <v>47</v>
      </c>
      <c r="D33" s="46">
        <v>34878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34878</v>
      </c>
      <c r="O33" s="47">
        <f t="shared" si="2"/>
        <v>2.4092008012709814</v>
      </c>
      <c r="P33" s="9"/>
    </row>
    <row r="34" spans="1:16" ht="15">
      <c r="A34" s="12"/>
      <c r="B34" s="44">
        <v>563</v>
      </c>
      <c r="C34" s="20" t="s">
        <v>48</v>
      </c>
      <c r="D34" s="46">
        <v>9808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9808</v>
      </c>
      <c r="O34" s="47">
        <f t="shared" si="2"/>
        <v>0.6774884299233267</v>
      </c>
      <c r="P34" s="9"/>
    </row>
    <row r="35" spans="1:16" ht="15">
      <c r="A35" s="12"/>
      <c r="B35" s="44">
        <v>564</v>
      </c>
      <c r="C35" s="20" t="s">
        <v>49</v>
      </c>
      <c r="D35" s="46">
        <v>250439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250439</v>
      </c>
      <c r="O35" s="47">
        <f t="shared" si="2"/>
        <v>17.299095116391516</v>
      </c>
      <c r="P35" s="9"/>
    </row>
    <row r="36" spans="1:16" ht="15">
      <c r="A36" s="12"/>
      <c r="B36" s="44">
        <v>569</v>
      </c>
      <c r="C36" s="20" t="s">
        <v>50</v>
      </c>
      <c r="D36" s="46">
        <v>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2200</v>
      </c>
      <c r="O36" s="47">
        <f t="shared" si="2"/>
        <v>0.15196518615735305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SUM(D38:D40)</f>
        <v>176946</v>
      </c>
      <c r="E37" s="31">
        <f t="shared" si="11"/>
        <v>697023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873969</v>
      </c>
      <c r="O37" s="43">
        <f aca="true" t="shared" si="12" ref="O37:O64">(N37/O$66)</f>
        <v>60.36948262761622</v>
      </c>
      <c r="P37" s="9"/>
    </row>
    <row r="38" spans="1:16" ht="15">
      <c r="A38" s="12"/>
      <c r="B38" s="44">
        <v>571</v>
      </c>
      <c r="C38" s="20" t="s">
        <v>52</v>
      </c>
      <c r="D38" s="46">
        <v>0</v>
      </c>
      <c r="E38" s="46">
        <v>640940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640940</v>
      </c>
      <c r="O38" s="47">
        <f t="shared" si="12"/>
        <v>44.2729847344063</v>
      </c>
      <c r="P38" s="9"/>
    </row>
    <row r="39" spans="1:16" ht="15">
      <c r="A39" s="12"/>
      <c r="B39" s="44">
        <v>572</v>
      </c>
      <c r="C39" s="20" t="s">
        <v>53</v>
      </c>
      <c r="D39" s="46">
        <v>176946</v>
      </c>
      <c r="E39" s="46">
        <v>35800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212746</v>
      </c>
      <c r="O39" s="47">
        <f t="shared" si="12"/>
        <v>14.695447951923741</v>
      </c>
      <c r="P39" s="9"/>
    </row>
    <row r="40" spans="1:16" ht="15">
      <c r="A40" s="12"/>
      <c r="B40" s="44">
        <v>575</v>
      </c>
      <c r="C40" s="20" t="s">
        <v>90</v>
      </c>
      <c r="D40" s="46">
        <v>0</v>
      </c>
      <c r="E40" s="46">
        <v>20283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20283</v>
      </c>
      <c r="O40" s="47">
        <f t="shared" si="12"/>
        <v>1.401049941286178</v>
      </c>
      <c r="P40" s="9"/>
    </row>
    <row r="41" spans="1:16" ht="15.75">
      <c r="A41" s="28" t="s">
        <v>76</v>
      </c>
      <c r="B41" s="29"/>
      <c r="C41" s="30"/>
      <c r="D41" s="31">
        <f aca="true" t="shared" si="13" ref="D41:M41">SUM(D42:D42)</f>
        <v>338155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338155</v>
      </c>
      <c r="O41" s="43">
        <f t="shared" si="12"/>
        <v>23.358085238654418</v>
      </c>
      <c r="P41" s="9"/>
    </row>
    <row r="42" spans="1:16" ht="15">
      <c r="A42" s="12"/>
      <c r="B42" s="44">
        <v>581</v>
      </c>
      <c r="C42" s="20" t="s">
        <v>55</v>
      </c>
      <c r="D42" s="46">
        <v>338155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338155</v>
      </c>
      <c r="O42" s="47">
        <f t="shared" si="12"/>
        <v>23.358085238654418</v>
      </c>
      <c r="P42" s="9"/>
    </row>
    <row r="43" spans="1:16" ht="15.75">
      <c r="A43" s="28" t="s">
        <v>56</v>
      </c>
      <c r="B43" s="29"/>
      <c r="C43" s="30"/>
      <c r="D43" s="31">
        <f aca="true" t="shared" si="14" ref="D43:M43">SUM(D44:D63)</f>
        <v>139963</v>
      </c>
      <c r="E43" s="31">
        <f t="shared" si="14"/>
        <v>540699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680662</v>
      </c>
      <c r="O43" s="43">
        <f t="shared" si="12"/>
        <v>47.01678524556193</v>
      </c>
      <c r="P43" s="9"/>
    </row>
    <row r="44" spans="1:16" ht="15">
      <c r="A44" s="12"/>
      <c r="B44" s="44">
        <v>601</v>
      </c>
      <c r="C44" s="20" t="s">
        <v>57</v>
      </c>
      <c r="D44" s="46">
        <v>9369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2">SUM(D44:M44)</f>
        <v>9369</v>
      </c>
      <c r="O44" s="47">
        <f t="shared" si="12"/>
        <v>0.6471644677764731</v>
      </c>
      <c r="P44" s="9"/>
    </row>
    <row r="45" spans="1:16" ht="15">
      <c r="A45" s="12"/>
      <c r="B45" s="44">
        <v>602</v>
      </c>
      <c r="C45" s="20" t="s">
        <v>58</v>
      </c>
      <c r="D45" s="46">
        <v>26027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26027</v>
      </c>
      <c r="O45" s="47">
        <f t="shared" si="12"/>
        <v>1.7978172273261035</v>
      </c>
      <c r="P45" s="9"/>
    </row>
    <row r="46" spans="1:16" ht="15">
      <c r="A46" s="12"/>
      <c r="B46" s="44">
        <v>603</v>
      </c>
      <c r="C46" s="20" t="s">
        <v>59</v>
      </c>
      <c r="D46" s="46">
        <v>3459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3459</v>
      </c>
      <c r="O46" s="47">
        <f t="shared" si="12"/>
        <v>0.23893071769012916</v>
      </c>
      <c r="P46" s="9"/>
    </row>
    <row r="47" spans="1:16" ht="15">
      <c r="A47" s="12"/>
      <c r="B47" s="44">
        <v>604</v>
      </c>
      <c r="C47" s="20" t="s">
        <v>60</v>
      </c>
      <c r="D47" s="46">
        <v>6421</v>
      </c>
      <c r="E47" s="46">
        <v>222622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229043</v>
      </c>
      <c r="O47" s="47">
        <f t="shared" si="12"/>
        <v>15.821164605926642</v>
      </c>
      <c r="P47" s="9"/>
    </row>
    <row r="48" spans="1:16" ht="15">
      <c r="A48" s="12"/>
      <c r="B48" s="44">
        <v>605</v>
      </c>
      <c r="C48" s="20" t="s">
        <v>61</v>
      </c>
      <c r="D48" s="46">
        <v>8397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8397</v>
      </c>
      <c r="O48" s="47">
        <f t="shared" si="12"/>
        <v>0.5800234855287698</v>
      </c>
      <c r="P48" s="9"/>
    </row>
    <row r="49" spans="1:16" ht="15">
      <c r="A49" s="12"/>
      <c r="B49" s="44">
        <v>608</v>
      </c>
      <c r="C49" s="20" t="s">
        <v>62</v>
      </c>
      <c r="D49" s="46">
        <v>0</v>
      </c>
      <c r="E49" s="46">
        <v>8167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8167</v>
      </c>
      <c r="O49" s="47">
        <f t="shared" si="12"/>
        <v>0.5641362160668647</v>
      </c>
      <c r="P49" s="9"/>
    </row>
    <row r="50" spans="1:16" ht="15">
      <c r="A50" s="12"/>
      <c r="B50" s="44">
        <v>614</v>
      </c>
      <c r="C50" s="20" t="s">
        <v>63</v>
      </c>
      <c r="D50" s="46">
        <v>0</v>
      </c>
      <c r="E50" s="46">
        <v>41784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41784</v>
      </c>
      <c r="O50" s="47">
        <f t="shared" si="12"/>
        <v>2.8862333356358363</v>
      </c>
      <c r="P50" s="9"/>
    </row>
    <row r="51" spans="1:16" ht="15">
      <c r="A51" s="12"/>
      <c r="B51" s="44">
        <v>634</v>
      </c>
      <c r="C51" s="20" t="s">
        <v>64</v>
      </c>
      <c r="D51" s="46">
        <v>0</v>
      </c>
      <c r="E51" s="46">
        <v>10880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10880</v>
      </c>
      <c r="O51" s="47">
        <f t="shared" si="12"/>
        <v>0.7515369206327278</v>
      </c>
      <c r="P51" s="9"/>
    </row>
    <row r="52" spans="1:16" ht="15">
      <c r="A52" s="12"/>
      <c r="B52" s="44">
        <v>654</v>
      </c>
      <c r="C52" s="20" t="s">
        <v>65</v>
      </c>
      <c r="D52" s="46">
        <v>14826</v>
      </c>
      <c r="E52" s="46">
        <v>37508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52334</v>
      </c>
      <c r="O52" s="47">
        <f t="shared" si="12"/>
        <v>3.614975478344961</v>
      </c>
      <c r="P52" s="9"/>
    </row>
    <row r="53" spans="1:16" ht="15">
      <c r="A53" s="12"/>
      <c r="B53" s="44">
        <v>674</v>
      </c>
      <c r="C53" s="20" t="s">
        <v>66</v>
      </c>
      <c r="D53" s="46">
        <v>0</v>
      </c>
      <c r="E53" s="46">
        <v>9292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9292</v>
      </c>
      <c r="O53" s="47">
        <f t="shared" si="12"/>
        <v>0.6418456862609657</v>
      </c>
      <c r="P53" s="9"/>
    </row>
    <row r="54" spans="1:16" ht="15">
      <c r="A54" s="12"/>
      <c r="B54" s="44">
        <v>685</v>
      </c>
      <c r="C54" s="20" t="s">
        <v>68</v>
      </c>
      <c r="D54" s="46">
        <v>1013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1013</v>
      </c>
      <c r="O54" s="47">
        <f t="shared" si="12"/>
        <v>0.06997306071699938</v>
      </c>
      <c r="P54" s="9"/>
    </row>
    <row r="55" spans="1:16" ht="15">
      <c r="A55" s="12"/>
      <c r="B55" s="44">
        <v>689</v>
      </c>
      <c r="C55" s="20" t="s">
        <v>69</v>
      </c>
      <c r="D55" s="46">
        <v>0</v>
      </c>
      <c r="E55" s="46">
        <v>4864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4864</v>
      </c>
      <c r="O55" s="47">
        <f t="shared" si="12"/>
        <v>0.3359812115769842</v>
      </c>
      <c r="P55" s="9"/>
    </row>
    <row r="56" spans="1:16" ht="15">
      <c r="A56" s="12"/>
      <c r="B56" s="44">
        <v>694</v>
      </c>
      <c r="C56" s="20" t="s">
        <v>70</v>
      </c>
      <c r="D56" s="46">
        <v>0</v>
      </c>
      <c r="E56" s="46">
        <v>6322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6322</v>
      </c>
      <c r="O56" s="47">
        <f t="shared" si="12"/>
        <v>0.4366926849485391</v>
      </c>
      <c r="P56" s="9"/>
    </row>
    <row r="57" spans="1:16" ht="15">
      <c r="A57" s="12"/>
      <c r="B57" s="44">
        <v>711</v>
      </c>
      <c r="C57" s="20" t="s">
        <v>71</v>
      </c>
      <c r="D57" s="46">
        <v>0</v>
      </c>
      <c r="E57" s="46">
        <v>57482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6" ref="N57:N63">SUM(D57:M57)</f>
        <v>57482</v>
      </c>
      <c r="O57" s="47">
        <f t="shared" si="12"/>
        <v>3.970574013953167</v>
      </c>
      <c r="P57" s="9"/>
    </row>
    <row r="58" spans="1:16" ht="15">
      <c r="A58" s="12"/>
      <c r="B58" s="44">
        <v>712</v>
      </c>
      <c r="C58" s="20" t="s">
        <v>72</v>
      </c>
      <c r="D58" s="46">
        <v>0</v>
      </c>
      <c r="E58" s="46">
        <v>17889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17889</v>
      </c>
      <c r="O58" s="47">
        <f t="shared" si="12"/>
        <v>1.2356841887131311</v>
      </c>
      <c r="P58" s="9"/>
    </row>
    <row r="59" spans="1:16" ht="15">
      <c r="A59" s="12"/>
      <c r="B59" s="44">
        <v>713</v>
      </c>
      <c r="C59" s="20" t="s">
        <v>73</v>
      </c>
      <c r="D59" s="46">
        <v>0</v>
      </c>
      <c r="E59" s="46">
        <v>13556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13556</v>
      </c>
      <c r="O59" s="47">
        <f t="shared" si="12"/>
        <v>0.9363818470677626</v>
      </c>
      <c r="P59" s="9"/>
    </row>
    <row r="60" spans="1:16" ht="15">
      <c r="A60" s="12"/>
      <c r="B60" s="44">
        <v>724</v>
      </c>
      <c r="C60" s="20" t="s">
        <v>74</v>
      </c>
      <c r="D60" s="46">
        <v>0</v>
      </c>
      <c r="E60" s="46">
        <v>46763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46763</v>
      </c>
      <c r="O60" s="47">
        <f t="shared" si="12"/>
        <v>3.230158181943773</v>
      </c>
      <c r="P60" s="9"/>
    </row>
    <row r="61" spans="1:16" ht="15">
      <c r="A61" s="12"/>
      <c r="B61" s="44">
        <v>733</v>
      </c>
      <c r="C61" s="20" t="s">
        <v>75</v>
      </c>
      <c r="D61" s="46">
        <v>70451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70451</v>
      </c>
      <c r="O61" s="47">
        <f t="shared" si="12"/>
        <v>4.866408786350763</v>
      </c>
      <c r="P61" s="9"/>
    </row>
    <row r="62" spans="1:16" ht="15">
      <c r="A62" s="12"/>
      <c r="B62" s="44">
        <v>744</v>
      </c>
      <c r="C62" s="20" t="s">
        <v>77</v>
      </c>
      <c r="D62" s="46">
        <v>0</v>
      </c>
      <c r="E62" s="46">
        <v>21144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21144</v>
      </c>
      <c r="O62" s="47">
        <f t="shared" si="12"/>
        <v>1.4605235891413968</v>
      </c>
      <c r="P62" s="9"/>
    </row>
    <row r="63" spans="1:16" ht="15.75" thickBot="1">
      <c r="A63" s="12"/>
      <c r="B63" s="44">
        <v>764</v>
      </c>
      <c r="C63" s="20" t="s">
        <v>78</v>
      </c>
      <c r="D63" s="46">
        <v>0</v>
      </c>
      <c r="E63" s="46">
        <v>42426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42426</v>
      </c>
      <c r="O63" s="47">
        <f t="shared" si="12"/>
        <v>2.9305795399599366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7" ref="D64:M64">SUM(D5,D11,D20,D25,D28,D32,D37,D41,D43)</f>
        <v>6608035</v>
      </c>
      <c r="E64" s="15">
        <f t="shared" si="17"/>
        <v>19023391</v>
      </c>
      <c r="F64" s="15">
        <f t="shared" si="17"/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25631426</v>
      </c>
      <c r="O64" s="37">
        <f t="shared" si="12"/>
        <v>1770.4929198038267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93</v>
      </c>
      <c r="M66" s="49"/>
      <c r="N66" s="49"/>
      <c r="O66" s="41">
        <v>14477</v>
      </c>
    </row>
    <row r="67" spans="1:15" ht="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2101369</v>
      </c>
      <c r="E5" s="26">
        <f t="shared" si="0"/>
        <v>2114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2103483</v>
      </c>
      <c r="O5" s="32">
        <f aca="true" t="shared" si="2" ref="O5:O36">(N5/O$69)</f>
        <v>149.04577340041098</v>
      </c>
      <c r="P5" s="6"/>
    </row>
    <row r="6" spans="1:16" ht="15">
      <c r="A6" s="12"/>
      <c r="B6" s="44">
        <v>511</v>
      </c>
      <c r="C6" s="20" t="s">
        <v>20</v>
      </c>
      <c r="D6" s="46">
        <v>169881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169881</v>
      </c>
      <c r="O6" s="47">
        <f t="shared" si="2"/>
        <v>12.037199744916036</v>
      </c>
      <c r="P6" s="9"/>
    </row>
    <row r="7" spans="1:16" ht="15">
      <c r="A7" s="12"/>
      <c r="B7" s="44">
        <v>513</v>
      </c>
      <c r="C7" s="20" t="s">
        <v>21</v>
      </c>
      <c r="D7" s="46">
        <v>1333192</v>
      </c>
      <c r="E7" s="46">
        <v>2114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1335306</v>
      </c>
      <c r="O7" s="47">
        <f t="shared" si="2"/>
        <v>94.61531920923971</v>
      </c>
      <c r="P7" s="9"/>
    </row>
    <row r="8" spans="1:16" ht="15">
      <c r="A8" s="12"/>
      <c r="B8" s="44">
        <v>514</v>
      </c>
      <c r="C8" s="20" t="s">
        <v>22</v>
      </c>
      <c r="D8" s="46">
        <v>17440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17440</v>
      </c>
      <c r="O8" s="47">
        <f t="shared" si="2"/>
        <v>1.2357400977821866</v>
      </c>
      <c r="P8" s="9"/>
    </row>
    <row r="9" spans="1:16" ht="15">
      <c r="A9" s="12"/>
      <c r="B9" s="44">
        <v>515</v>
      </c>
      <c r="C9" s="20" t="s">
        <v>23</v>
      </c>
      <c r="D9" s="46">
        <v>60025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60025</v>
      </c>
      <c r="O9" s="47">
        <f t="shared" si="2"/>
        <v>4.2531708353999855</v>
      </c>
      <c r="P9" s="9"/>
    </row>
    <row r="10" spans="1:16" ht="15">
      <c r="A10" s="12"/>
      <c r="B10" s="44">
        <v>519</v>
      </c>
      <c r="C10" s="20" t="s">
        <v>24</v>
      </c>
      <c r="D10" s="46">
        <v>520831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520831</v>
      </c>
      <c r="O10" s="47">
        <f t="shared" si="2"/>
        <v>36.90434351307305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2140329</v>
      </c>
      <c r="E11" s="31">
        <f t="shared" si="3"/>
        <v>508655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2648984</v>
      </c>
      <c r="O11" s="43">
        <f t="shared" si="2"/>
        <v>187.69815064125274</v>
      </c>
      <c r="P11" s="10"/>
    </row>
    <row r="12" spans="1:16" ht="15">
      <c r="A12" s="12"/>
      <c r="B12" s="44">
        <v>521</v>
      </c>
      <c r="C12" s="20" t="s">
        <v>26</v>
      </c>
      <c r="D12" s="46">
        <v>1042960</v>
      </c>
      <c r="E12" s="46">
        <v>210177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1253137</v>
      </c>
      <c r="O12" s="47">
        <f t="shared" si="2"/>
        <v>88.79309856160987</v>
      </c>
      <c r="P12" s="9"/>
    </row>
    <row r="13" spans="1:16" ht="15">
      <c r="A13" s="12"/>
      <c r="B13" s="44">
        <v>522</v>
      </c>
      <c r="C13" s="20" t="s">
        <v>27</v>
      </c>
      <c r="D13" s="46">
        <v>68361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68361</v>
      </c>
      <c r="O13" s="47">
        <f t="shared" si="2"/>
        <v>4.843831928009637</v>
      </c>
      <c r="P13" s="9"/>
    </row>
    <row r="14" spans="1:16" ht="15">
      <c r="A14" s="12"/>
      <c r="B14" s="44">
        <v>523</v>
      </c>
      <c r="C14" s="20" t="s">
        <v>28</v>
      </c>
      <c r="D14" s="46">
        <v>558640</v>
      </c>
      <c r="E14" s="46">
        <v>20158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578798</v>
      </c>
      <c r="O14" s="47">
        <f t="shared" si="2"/>
        <v>41.01169134840218</v>
      </c>
      <c r="P14" s="9"/>
    </row>
    <row r="15" spans="1:16" ht="15">
      <c r="A15" s="12"/>
      <c r="B15" s="44">
        <v>524</v>
      </c>
      <c r="C15" s="20" t="s">
        <v>29</v>
      </c>
      <c r="D15" s="46">
        <v>42992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42992</v>
      </c>
      <c r="O15" s="47">
        <f t="shared" si="2"/>
        <v>3.046269397009849</v>
      </c>
      <c r="P15" s="9"/>
    </row>
    <row r="16" spans="1:16" ht="15">
      <c r="A16" s="12"/>
      <c r="B16" s="44">
        <v>525</v>
      </c>
      <c r="C16" s="20" t="s">
        <v>30</v>
      </c>
      <c r="D16" s="46">
        <v>201890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201890</v>
      </c>
      <c r="O16" s="47">
        <f t="shared" si="2"/>
        <v>14.305250478282435</v>
      </c>
      <c r="P16" s="9"/>
    </row>
    <row r="17" spans="1:16" ht="15">
      <c r="A17" s="12"/>
      <c r="B17" s="44">
        <v>526</v>
      </c>
      <c r="C17" s="20" t="s">
        <v>31</v>
      </c>
      <c r="D17" s="46">
        <v>155000</v>
      </c>
      <c r="E17" s="46">
        <v>88586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243586</v>
      </c>
      <c r="O17" s="47">
        <f t="shared" si="2"/>
        <v>17.259689647842414</v>
      </c>
      <c r="P17" s="9"/>
    </row>
    <row r="18" spans="1:16" ht="15">
      <c r="A18" s="12"/>
      <c r="B18" s="44">
        <v>527</v>
      </c>
      <c r="C18" s="20" t="s">
        <v>32</v>
      </c>
      <c r="D18" s="46">
        <v>31851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31851</v>
      </c>
      <c r="O18" s="47">
        <f t="shared" si="2"/>
        <v>2.256855381563098</v>
      </c>
      <c r="P18" s="9"/>
    </row>
    <row r="19" spans="1:16" ht="15">
      <c r="A19" s="12"/>
      <c r="B19" s="44">
        <v>529</v>
      </c>
      <c r="C19" s="20" t="s">
        <v>33</v>
      </c>
      <c r="D19" s="46">
        <v>38635</v>
      </c>
      <c r="E19" s="46">
        <v>189734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228369</v>
      </c>
      <c r="O19" s="47">
        <f t="shared" si="2"/>
        <v>16.181463898533266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1416625</v>
      </c>
      <c r="E20" s="31">
        <f t="shared" si="5"/>
        <v>4020920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5437545</v>
      </c>
      <c r="O20" s="43">
        <f t="shared" si="2"/>
        <v>385.286260894211</v>
      </c>
      <c r="P20" s="10"/>
    </row>
    <row r="21" spans="1:16" ht="15">
      <c r="A21" s="12"/>
      <c r="B21" s="44">
        <v>534</v>
      </c>
      <c r="C21" s="20" t="s">
        <v>35</v>
      </c>
      <c r="D21" s="46">
        <v>7234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7234</v>
      </c>
      <c r="O21" s="47">
        <f t="shared" si="2"/>
        <v>0.512577056614469</v>
      </c>
      <c r="P21" s="9"/>
    </row>
    <row r="22" spans="1:16" ht="15">
      <c r="A22" s="12"/>
      <c r="B22" s="44">
        <v>537</v>
      </c>
      <c r="C22" s="20" t="s">
        <v>36</v>
      </c>
      <c r="D22" s="46">
        <v>59389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59389</v>
      </c>
      <c r="O22" s="47">
        <f t="shared" si="2"/>
        <v>4.208106001558846</v>
      </c>
      <c r="P22" s="9"/>
    </row>
    <row r="23" spans="1:16" ht="15">
      <c r="A23" s="12"/>
      <c r="B23" s="44">
        <v>538</v>
      </c>
      <c r="C23" s="20" t="s">
        <v>37</v>
      </c>
      <c r="D23" s="46">
        <v>1350002</v>
      </c>
      <c r="E23" s="46">
        <v>3815819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5165821</v>
      </c>
      <c r="O23" s="47">
        <f t="shared" si="2"/>
        <v>366.0328066321831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205101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205101</v>
      </c>
      <c r="O24" s="47">
        <f t="shared" si="2"/>
        <v>14.532771203854603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397514</v>
      </c>
      <c r="E25" s="31">
        <f t="shared" si="6"/>
        <v>12981611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13379125</v>
      </c>
      <c r="O25" s="43">
        <f t="shared" si="2"/>
        <v>948.000070856657</v>
      </c>
      <c r="P25" s="10"/>
    </row>
    <row r="26" spans="1:16" ht="15">
      <c r="A26" s="12"/>
      <c r="B26" s="44">
        <v>541</v>
      </c>
      <c r="C26" s="20" t="s">
        <v>40</v>
      </c>
      <c r="D26" s="46">
        <v>397514</v>
      </c>
      <c r="E26" s="46">
        <v>12673511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13071025</v>
      </c>
      <c r="O26" s="47">
        <f t="shared" si="2"/>
        <v>926.1691348402182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308100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308100</v>
      </c>
      <c r="O27" s="47">
        <f t="shared" si="2"/>
        <v>21.830936016438745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43354</v>
      </c>
      <c r="E28" s="31">
        <f t="shared" si="8"/>
        <v>318398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361752</v>
      </c>
      <c r="O28" s="43">
        <f t="shared" si="2"/>
        <v>25.632537376886557</v>
      </c>
      <c r="P28" s="10"/>
    </row>
    <row r="29" spans="1:16" ht="15">
      <c r="A29" s="13"/>
      <c r="B29" s="45">
        <v>552</v>
      </c>
      <c r="C29" s="21" t="s">
        <v>43</v>
      </c>
      <c r="D29" s="46">
        <v>23824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23824</v>
      </c>
      <c r="O29" s="47">
        <f t="shared" si="2"/>
        <v>1.6880889959611705</v>
      </c>
      <c r="P29" s="9"/>
    </row>
    <row r="30" spans="1:16" ht="15">
      <c r="A30" s="13"/>
      <c r="B30" s="45">
        <v>553</v>
      </c>
      <c r="C30" s="21" t="s">
        <v>44</v>
      </c>
      <c r="D30" s="46">
        <v>18538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18538</v>
      </c>
      <c r="O30" s="47">
        <f t="shared" si="2"/>
        <v>1.3135407071494367</v>
      </c>
      <c r="P30" s="9"/>
    </row>
    <row r="31" spans="1:16" ht="15">
      <c r="A31" s="13"/>
      <c r="B31" s="45">
        <v>554</v>
      </c>
      <c r="C31" s="21" t="s">
        <v>45</v>
      </c>
      <c r="D31" s="46">
        <v>992</v>
      </c>
      <c r="E31" s="46">
        <v>318398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319390</v>
      </c>
      <c r="O31" s="47">
        <f t="shared" si="2"/>
        <v>22.63090767377595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SUM(D33:D37)</f>
        <v>688958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688958</v>
      </c>
      <c r="O32" s="43">
        <f t="shared" si="2"/>
        <v>48.81726068164104</v>
      </c>
      <c r="P32" s="10"/>
    </row>
    <row r="33" spans="1:16" ht="15">
      <c r="A33" s="12"/>
      <c r="B33" s="44">
        <v>561</v>
      </c>
      <c r="C33" s="20" t="s">
        <v>98</v>
      </c>
      <c r="D33" s="46">
        <v>350000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350000</v>
      </c>
      <c r="O33" s="47">
        <f t="shared" si="2"/>
        <v>24.79982994402324</v>
      </c>
      <c r="P33" s="9"/>
    </row>
    <row r="34" spans="1:16" ht="15">
      <c r="A34" s="12"/>
      <c r="B34" s="44">
        <v>562</v>
      </c>
      <c r="C34" s="20" t="s">
        <v>47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30000</v>
      </c>
      <c r="O34" s="47">
        <f t="shared" si="2"/>
        <v>2.1256997094877064</v>
      </c>
      <c r="P34" s="9"/>
    </row>
    <row r="35" spans="1:16" ht="15">
      <c r="A35" s="12"/>
      <c r="B35" s="44">
        <v>563</v>
      </c>
      <c r="C35" s="20" t="s">
        <v>48</v>
      </c>
      <c r="D35" s="46">
        <v>9119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9119</v>
      </c>
      <c r="O35" s="47">
        <f t="shared" si="2"/>
        <v>0.6461418550272798</v>
      </c>
      <c r="P35" s="9"/>
    </row>
    <row r="36" spans="1:16" ht="15">
      <c r="A36" s="12"/>
      <c r="B36" s="44">
        <v>564</v>
      </c>
      <c r="C36" s="20" t="s">
        <v>49</v>
      </c>
      <c r="D36" s="46">
        <v>299014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299014</v>
      </c>
      <c r="O36" s="47">
        <f t="shared" si="2"/>
        <v>21.1871324310919</v>
      </c>
      <c r="P36" s="9"/>
    </row>
    <row r="37" spans="1:16" ht="15">
      <c r="A37" s="12"/>
      <c r="B37" s="44">
        <v>569</v>
      </c>
      <c r="C37" s="20" t="s">
        <v>50</v>
      </c>
      <c r="D37" s="46">
        <v>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825</v>
      </c>
      <c r="O37" s="47">
        <f aca="true" t="shared" si="11" ref="O37:O67">(N37/O$69)</f>
        <v>0.05845674201091192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SUM(D39:D41)</f>
        <v>233156</v>
      </c>
      <c r="E38" s="31">
        <f t="shared" si="12"/>
        <v>595955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829111</v>
      </c>
      <c r="O38" s="43">
        <f t="shared" si="11"/>
        <v>58.74803372776872</v>
      </c>
      <c r="P38" s="9"/>
    </row>
    <row r="39" spans="1:16" ht="15">
      <c r="A39" s="12"/>
      <c r="B39" s="44">
        <v>571</v>
      </c>
      <c r="C39" s="20" t="s">
        <v>52</v>
      </c>
      <c r="D39" s="46">
        <v>0</v>
      </c>
      <c r="E39" s="46">
        <v>588444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588444</v>
      </c>
      <c r="O39" s="47">
        <f t="shared" si="11"/>
        <v>41.695174661659465</v>
      </c>
      <c r="P39" s="9"/>
    </row>
    <row r="40" spans="1:16" ht="15">
      <c r="A40" s="12"/>
      <c r="B40" s="44">
        <v>572</v>
      </c>
      <c r="C40" s="20" t="s">
        <v>53</v>
      </c>
      <c r="D40" s="46">
        <v>233156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233156</v>
      </c>
      <c r="O40" s="47">
        <f t="shared" si="11"/>
        <v>16.52065471551052</v>
      </c>
      <c r="P40" s="9"/>
    </row>
    <row r="41" spans="1:16" ht="15">
      <c r="A41" s="12"/>
      <c r="B41" s="44">
        <v>575</v>
      </c>
      <c r="C41" s="20" t="s">
        <v>90</v>
      </c>
      <c r="D41" s="46">
        <v>0</v>
      </c>
      <c r="E41" s="46">
        <v>7511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7511</v>
      </c>
      <c r="O41" s="47">
        <f t="shared" si="11"/>
        <v>0.5322043505987387</v>
      </c>
      <c r="P41" s="9"/>
    </row>
    <row r="42" spans="1:16" ht="15.75">
      <c r="A42" s="28" t="s">
        <v>76</v>
      </c>
      <c r="B42" s="29"/>
      <c r="C42" s="30"/>
      <c r="D42" s="31">
        <f aca="true" t="shared" si="13" ref="D42:M42">SUM(D43:D44)</f>
        <v>302032</v>
      </c>
      <c r="E42" s="31">
        <f t="shared" si="13"/>
        <v>66195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368227</v>
      </c>
      <c r="O42" s="43">
        <f t="shared" si="11"/>
        <v>26.09133423085099</v>
      </c>
      <c r="P42" s="9"/>
    </row>
    <row r="43" spans="1:16" ht="15">
      <c r="A43" s="12"/>
      <c r="B43" s="44">
        <v>581</v>
      </c>
      <c r="C43" s="20" t="s">
        <v>55</v>
      </c>
      <c r="D43" s="46">
        <v>302032</v>
      </c>
      <c r="E43" s="46">
        <v>15515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317547</v>
      </c>
      <c r="O43" s="47">
        <f t="shared" si="11"/>
        <v>22.500318854956422</v>
      </c>
      <c r="P43" s="9"/>
    </row>
    <row r="44" spans="1:16" ht="15">
      <c r="A44" s="12"/>
      <c r="B44" s="44">
        <v>587</v>
      </c>
      <c r="C44" s="20" t="s">
        <v>82</v>
      </c>
      <c r="D44" s="46">
        <v>0</v>
      </c>
      <c r="E44" s="46">
        <v>50680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4">SUM(D44:M44)</f>
        <v>50680</v>
      </c>
      <c r="O44" s="47">
        <f t="shared" si="11"/>
        <v>3.5910153758945653</v>
      </c>
      <c r="P44" s="9"/>
    </row>
    <row r="45" spans="1:16" ht="15.75">
      <c r="A45" s="28" t="s">
        <v>56</v>
      </c>
      <c r="B45" s="29"/>
      <c r="C45" s="30"/>
      <c r="D45" s="31">
        <f aca="true" t="shared" si="15" ref="D45:M45">SUM(D46:D66)</f>
        <v>124531</v>
      </c>
      <c r="E45" s="31">
        <f t="shared" si="15"/>
        <v>466916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591447</v>
      </c>
      <c r="O45" s="43">
        <f t="shared" si="11"/>
        <v>41.90795720257918</v>
      </c>
      <c r="P45" s="9"/>
    </row>
    <row r="46" spans="1:16" ht="15">
      <c r="A46" s="12"/>
      <c r="B46" s="44">
        <v>601</v>
      </c>
      <c r="C46" s="20" t="s">
        <v>57</v>
      </c>
      <c r="D46" s="46">
        <v>6661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6661</v>
      </c>
      <c r="O46" s="47">
        <f t="shared" si="11"/>
        <v>0.47197619216325376</v>
      </c>
      <c r="P46" s="9"/>
    </row>
    <row r="47" spans="1:16" ht="15">
      <c r="A47" s="12"/>
      <c r="B47" s="44">
        <v>602</v>
      </c>
      <c r="C47" s="20" t="s">
        <v>58</v>
      </c>
      <c r="D47" s="46">
        <v>24505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24505</v>
      </c>
      <c r="O47" s="47">
        <f t="shared" si="11"/>
        <v>1.7363423793665416</v>
      </c>
      <c r="P47" s="9"/>
    </row>
    <row r="48" spans="1:16" ht="15">
      <c r="A48" s="12"/>
      <c r="B48" s="44">
        <v>603</v>
      </c>
      <c r="C48" s="20" t="s">
        <v>59</v>
      </c>
      <c r="D48" s="46">
        <v>8369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8369</v>
      </c>
      <c r="O48" s="47">
        <f t="shared" si="11"/>
        <v>0.5929993622900872</v>
      </c>
      <c r="P48" s="9"/>
    </row>
    <row r="49" spans="1:16" ht="15">
      <c r="A49" s="12"/>
      <c r="B49" s="44">
        <v>604</v>
      </c>
      <c r="C49" s="20" t="s">
        <v>60</v>
      </c>
      <c r="D49" s="46">
        <v>5498</v>
      </c>
      <c r="E49" s="46">
        <v>228444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233942</v>
      </c>
      <c r="O49" s="47">
        <f t="shared" si="11"/>
        <v>16.5763480478991</v>
      </c>
      <c r="P49" s="9"/>
    </row>
    <row r="50" spans="1:16" ht="15">
      <c r="A50" s="12"/>
      <c r="B50" s="44">
        <v>605</v>
      </c>
      <c r="C50" s="20" t="s">
        <v>61</v>
      </c>
      <c r="D50" s="46">
        <v>6931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6931</v>
      </c>
      <c r="O50" s="47">
        <f t="shared" si="11"/>
        <v>0.4911074895486431</v>
      </c>
      <c r="P50" s="9"/>
    </row>
    <row r="51" spans="1:16" ht="15">
      <c r="A51" s="12"/>
      <c r="B51" s="44">
        <v>608</v>
      </c>
      <c r="C51" s="20" t="s">
        <v>62</v>
      </c>
      <c r="D51" s="46">
        <v>0</v>
      </c>
      <c r="E51" s="46">
        <v>7327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7327</v>
      </c>
      <c r="O51" s="47">
        <f t="shared" si="11"/>
        <v>0.5191667257138808</v>
      </c>
      <c r="P51" s="9"/>
    </row>
    <row r="52" spans="1:16" ht="15">
      <c r="A52" s="12"/>
      <c r="B52" s="44">
        <v>614</v>
      </c>
      <c r="C52" s="20" t="s">
        <v>63</v>
      </c>
      <c r="D52" s="46">
        <v>21</v>
      </c>
      <c r="E52" s="46">
        <v>31801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31822</v>
      </c>
      <c r="O52" s="47">
        <f t="shared" si="11"/>
        <v>2.254800538510593</v>
      </c>
      <c r="P52" s="9"/>
    </row>
    <row r="53" spans="1:16" ht="15">
      <c r="A53" s="12"/>
      <c r="B53" s="44">
        <v>634</v>
      </c>
      <c r="C53" s="20" t="s">
        <v>64</v>
      </c>
      <c r="D53" s="46">
        <v>48</v>
      </c>
      <c r="E53" s="46">
        <v>6933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6981</v>
      </c>
      <c r="O53" s="47">
        <f t="shared" si="11"/>
        <v>0.4946503223977893</v>
      </c>
      <c r="P53" s="9"/>
    </row>
    <row r="54" spans="1:16" ht="15">
      <c r="A54" s="12"/>
      <c r="B54" s="44">
        <v>654</v>
      </c>
      <c r="C54" s="20" t="s">
        <v>65</v>
      </c>
      <c r="D54" s="46">
        <v>34251</v>
      </c>
      <c r="E54" s="46">
        <v>8949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43200</v>
      </c>
      <c r="O54" s="47">
        <f t="shared" si="11"/>
        <v>3.061007581662297</v>
      </c>
      <c r="P54" s="9"/>
    </row>
    <row r="55" spans="1:16" ht="15">
      <c r="A55" s="12"/>
      <c r="B55" s="44">
        <v>673</v>
      </c>
      <c r="C55" s="20" t="s">
        <v>107</v>
      </c>
      <c r="D55" s="46">
        <v>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994</v>
      </c>
      <c r="O55" s="47">
        <f t="shared" si="11"/>
        <v>0.070431517041026</v>
      </c>
      <c r="P55" s="9"/>
    </row>
    <row r="56" spans="1:16" ht="15">
      <c r="A56" s="12"/>
      <c r="B56" s="44">
        <v>674</v>
      </c>
      <c r="C56" s="20" t="s">
        <v>66</v>
      </c>
      <c r="D56" s="46">
        <v>0</v>
      </c>
      <c r="E56" s="46">
        <v>9305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9305</v>
      </c>
      <c r="O56" s="47">
        <f t="shared" si="11"/>
        <v>0.6593211932261036</v>
      </c>
      <c r="P56" s="9"/>
    </row>
    <row r="57" spans="1:16" ht="15">
      <c r="A57" s="12"/>
      <c r="B57" s="44">
        <v>685</v>
      </c>
      <c r="C57" s="20" t="s">
        <v>68</v>
      </c>
      <c r="D57" s="46">
        <v>407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407</v>
      </c>
      <c r="O57" s="47">
        <f t="shared" si="11"/>
        <v>0.028838659392049885</v>
      </c>
      <c r="P57" s="9"/>
    </row>
    <row r="58" spans="1:16" ht="15">
      <c r="A58" s="12"/>
      <c r="B58" s="44">
        <v>689</v>
      </c>
      <c r="C58" s="20" t="s">
        <v>69</v>
      </c>
      <c r="D58" s="46">
        <v>0</v>
      </c>
      <c r="E58" s="46">
        <v>4603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4603</v>
      </c>
      <c r="O58" s="47">
        <f t="shared" si="11"/>
        <v>0.32615319209239707</v>
      </c>
      <c r="P58" s="9"/>
    </row>
    <row r="59" spans="1:16" ht="15">
      <c r="A59" s="12"/>
      <c r="B59" s="44">
        <v>694</v>
      </c>
      <c r="C59" s="20" t="s">
        <v>70</v>
      </c>
      <c r="D59" s="46">
        <v>0</v>
      </c>
      <c r="E59" s="46">
        <v>5674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5674</v>
      </c>
      <c r="O59" s="47">
        <f t="shared" si="11"/>
        <v>0.4020406717211082</v>
      </c>
      <c r="P59" s="9"/>
    </row>
    <row r="60" spans="1:16" ht="15">
      <c r="A60" s="12"/>
      <c r="B60" s="44">
        <v>711</v>
      </c>
      <c r="C60" s="20" t="s">
        <v>71</v>
      </c>
      <c r="D60" s="46">
        <v>0</v>
      </c>
      <c r="E60" s="46">
        <v>24571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6" ref="N60:N66">SUM(D60:M60)</f>
        <v>24571</v>
      </c>
      <c r="O60" s="47">
        <f t="shared" si="11"/>
        <v>1.7410189187274145</v>
      </c>
      <c r="P60" s="9"/>
    </row>
    <row r="61" spans="1:16" ht="15">
      <c r="A61" s="12"/>
      <c r="B61" s="44">
        <v>712</v>
      </c>
      <c r="C61" s="20" t="s">
        <v>72</v>
      </c>
      <c r="D61" s="46">
        <v>0</v>
      </c>
      <c r="E61" s="46">
        <v>8605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8605</v>
      </c>
      <c r="O61" s="47">
        <f t="shared" si="11"/>
        <v>0.6097215333380571</v>
      </c>
      <c r="P61" s="9"/>
    </row>
    <row r="62" spans="1:16" ht="15">
      <c r="A62" s="12"/>
      <c r="B62" s="44">
        <v>713</v>
      </c>
      <c r="C62" s="20" t="s">
        <v>73</v>
      </c>
      <c r="D62" s="46">
        <v>0</v>
      </c>
      <c r="E62" s="46">
        <v>29095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29095</v>
      </c>
      <c r="O62" s="47">
        <f t="shared" si="11"/>
        <v>2.0615744349181604</v>
      </c>
      <c r="P62" s="9"/>
    </row>
    <row r="63" spans="1:16" ht="15">
      <c r="A63" s="12"/>
      <c r="B63" s="44">
        <v>724</v>
      </c>
      <c r="C63" s="20" t="s">
        <v>74</v>
      </c>
      <c r="D63" s="46">
        <v>21</v>
      </c>
      <c r="E63" s="46">
        <v>53539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53560</v>
      </c>
      <c r="O63" s="47">
        <f t="shared" si="11"/>
        <v>3.795082548005385</v>
      </c>
      <c r="P63" s="9"/>
    </row>
    <row r="64" spans="1:16" ht="15">
      <c r="A64" s="12"/>
      <c r="B64" s="44">
        <v>733</v>
      </c>
      <c r="C64" s="20" t="s">
        <v>75</v>
      </c>
      <c r="D64" s="46">
        <v>36777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36777</v>
      </c>
      <c r="O64" s="47">
        <f t="shared" si="11"/>
        <v>2.605895273860979</v>
      </c>
      <c r="P64" s="9"/>
    </row>
    <row r="65" spans="1:16" ht="15">
      <c r="A65" s="12"/>
      <c r="B65" s="44">
        <v>744</v>
      </c>
      <c r="C65" s="20" t="s">
        <v>77</v>
      </c>
      <c r="D65" s="46">
        <v>48</v>
      </c>
      <c r="E65" s="46">
        <v>15386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15434</v>
      </c>
      <c r="O65" s="47">
        <f t="shared" si="11"/>
        <v>1.093601643874442</v>
      </c>
      <c r="P65" s="9"/>
    </row>
    <row r="66" spans="1:16" ht="15.75" thickBot="1">
      <c r="A66" s="12"/>
      <c r="B66" s="44">
        <v>764</v>
      </c>
      <c r="C66" s="20" t="s">
        <v>78</v>
      </c>
      <c r="D66" s="46">
        <v>0</v>
      </c>
      <c r="E66" s="46">
        <v>32684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32684</v>
      </c>
      <c r="O66" s="47">
        <f t="shared" si="11"/>
        <v>2.315878976829873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7" ref="D67:M67">SUM(D5,D11,D20,D25,D28,D32,D38,D42,D45)</f>
        <v>7447868</v>
      </c>
      <c r="E67" s="15">
        <f t="shared" si="17"/>
        <v>18960764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26408632</v>
      </c>
      <c r="O67" s="37">
        <f t="shared" si="11"/>
        <v>1871.227379012258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108</v>
      </c>
      <c r="M69" s="49"/>
      <c r="N69" s="49"/>
      <c r="O69" s="41">
        <v>14113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2018324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2018324</v>
      </c>
      <c r="O5" s="32">
        <f aca="true" t="shared" si="2" ref="O5:O36">(N5/O$68)</f>
        <v>144.73460021513088</v>
      </c>
      <c r="P5" s="6"/>
    </row>
    <row r="6" spans="1:16" ht="15">
      <c r="A6" s="12"/>
      <c r="B6" s="44">
        <v>511</v>
      </c>
      <c r="C6" s="20" t="s">
        <v>20</v>
      </c>
      <c r="D6" s="46">
        <v>162809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162809</v>
      </c>
      <c r="O6" s="47">
        <f t="shared" si="2"/>
        <v>11.67508067407673</v>
      </c>
      <c r="P6" s="9"/>
    </row>
    <row r="7" spans="1:16" ht="15">
      <c r="A7" s="12"/>
      <c r="B7" s="44">
        <v>513</v>
      </c>
      <c r="C7" s="20" t="s">
        <v>21</v>
      </c>
      <c r="D7" s="46">
        <v>1366894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1366894</v>
      </c>
      <c r="O7" s="47">
        <f t="shared" si="2"/>
        <v>98.02036572248117</v>
      </c>
      <c r="P7" s="9"/>
    </row>
    <row r="8" spans="1:16" ht="15">
      <c r="A8" s="12"/>
      <c r="B8" s="44">
        <v>514</v>
      </c>
      <c r="C8" s="20" t="s">
        <v>22</v>
      </c>
      <c r="D8" s="46">
        <v>17395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17395</v>
      </c>
      <c r="O8" s="47">
        <f t="shared" si="2"/>
        <v>1.247400501972033</v>
      </c>
      <c r="P8" s="9"/>
    </row>
    <row r="9" spans="1:16" ht="15">
      <c r="A9" s="12"/>
      <c r="B9" s="44">
        <v>515</v>
      </c>
      <c r="C9" s="20" t="s">
        <v>23</v>
      </c>
      <c r="D9" s="46">
        <v>38700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38700</v>
      </c>
      <c r="O9" s="47">
        <f t="shared" si="2"/>
        <v>2.77518823951237</v>
      </c>
      <c r="P9" s="9"/>
    </row>
    <row r="10" spans="1:16" ht="15">
      <c r="A10" s="12"/>
      <c r="B10" s="44">
        <v>519</v>
      </c>
      <c r="C10" s="20" t="s">
        <v>24</v>
      </c>
      <c r="D10" s="46">
        <v>432526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432526</v>
      </c>
      <c r="O10" s="47">
        <f t="shared" si="2"/>
        <v>31.01656507708856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SUM(D12:D19)</f>
        <v>1684910</v>
      </c>
      <c r="E11" s="31">
        <f t="shared" si="3"/>
        <v>618573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2303483</v>
      </c>
      <c r="O11" s="43">
        <f t="shared" si="2"/>
        <v>165.18343492291143</v>
      </c>
      <c r="P11" s="10"/>
    </row>
    <row r="12" spans="1:16" ht="15">
      <c r="A12" s="12"/>
      <c r="B12" s="44">
        <v>521</v>
      </c>
      <c r="C12" s="20" t="s">
        <v>26</v>
      </c>
      <c r="D12" s="46">
        <v>841693</v>
      </c>
      <c r="E12" s="46">
        <v>286541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1128234</v>
      </c>
      <c r="O12" s="47">
        <f t="shared" si="2"/>
        <v>80.90598780925063</v>
      </c>
      <c r="P12" s="9"/>
    </row>
    <row r="13" spans="1:16" ht="15">
      <c r="A13" s="12"/>
      <c r="B13" s="44">
        <v>522</v>
      </c>
      <c r="C13" s="20" t="s">
        <v>27</v>
      </c>
      <c r="D13" s="46">
        <v>51021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51021</v>
      </c>
      <c r="O13" s="47">
        <f t="shared" si="2"/>
        <v>3.6587307278594476</v>
      </c>
      <c r="P13" s="9"/>
    </row>
    <row r="14" spans="1:16" ht="15">
      <c r="A14" s="12"/>
      <c r="B14" s="44">
        <v>523</v>
      </c>
      <c r="C14" s="20" t="s">
        <v>28</v>
      </c>
      <c r="D14" s="46">
        <v>362483</v>
      </c>
      <c r="E14" s="46">
        <v>136346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498829</v>
      </c>
      <c r="O14" s="47">
        <f t="shared" si="2"/>
        <v>35.771172463248476</v>
      </c>
      <c r="P14" s="9"/>
    </row>
    <row r="15" spans="1:16" ht="15">
      <c r="A15" s="12"/>
      <c r="B15" s="44">
        <v>524</v>
      </c>
      <c r="C15" s="20" t="s">
        <v>29</v>
      </c>
      <c r="D15" s="46">
        <v>35666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35666</v>
      </c>
      <c r="O15" s="47">
        <f t="shared" si="2"/>
        <v>2.5576192183578343</v>
      </c>
      <c r="P15" s="9"/>
    </row>
    <row r="16" spans="1:16" ht="15">
      <c r="A16" s="12"/>
      <c r="B16" s="44">
        <v>525</v>
      </c>
      <c r="C16" s="20" t="s">
        <v>30</v>
      </c>
      <c r="D16" s="46">
        <v>174613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174613</v>
      </c>
      <c r="O16" s="47">
        <f t="shared" si="2"/>
        <v>12.521548942273217</v>
      </c>
      <c r="P16" s="9"/>
    </row>
    <row r="17" spans="1:16" ht="15">
      <c r="A17" s="12"/>
      <c r="B17" s="44">
        <v>526</v>
      </c>
      <c r="C17" s="20" t="s">
        <v>31</v>
      </c>
      <c r="D17" s="46">
        <v>155000</v>
      </c>
      <c r="E17" s="46">
        <v>5187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160187</v>
      </c>
      <c r="O17" s="47">
        <f t="shared" si="2"/>
        <v>11.487056292577986</v>
      </c>
      <c r="P17" s="9"/>
    </row>
    <row r="18" spans="1:16" ht="15">
      <c r="A18" s="12"/>
      <c r="B18" s="44">
        <v>527</v>
      </c>
      <c r="C18" s="20" t="s">
        <v>32</v>
      </c>
      <c r="D18" s="46">
        <v>31676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31676</v>
      </c>
      <c r="O18" s="47">
        <f t="shared" si="2"/>
        <v>2.2714951595553963</v>
      </c>
      <c r="P18" s="9"/>
    </row>
    <row r="19" spans="1:16" ht="15">
      <c r="A19" s="12"/>
      <c r="B19" s="44">
        <v>529</v>
      </c>
      <c r="C19" s="20" t="s">
        <v>33</v>
      </c>
      <c r="D19" s="46">
        <v>32758</v>
      </c>
      <c r="E19" s="46">
        <v>190499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223257</v>
      </c>
      <c r="O19" s="47">
        <f t="shared" si="2"/>
        <v>16.009824309788456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2174414</v>
      </c>
      <c r="E20" s="31">
        <f t="shared" si="5"/>
        <v>957677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3132091</v>
      </c>
      <c r="O20" s="43">
        <f t="shared" si="2"/>
        <v>224.60315525277878</v>
      </c>
      <c r="P20" s="10"/>
    </row>
    <row r="21" spans="1:16" ht="15">
      <c r="A21" s="12"/>
      <c r="B21" s="44">
        <v>534</v>
      </c>
      <c r="C21" s="20" t="s">
        <v>35</v>
      </c>
      <c r="D21" s="46">
        <v>6370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6370</v>
      </c>
      <c r="O21" s="47">
        <f t="shared" si="2"/>
        <v>0.45679455001792757</v>
      </c>
      <c r="P21" s="9"/>
    </row>
    <row r="22" spans="1:16" ht="15">
      <c r="A22" s="12"/>
      <c r="B22" s="44">
        <v>537</v>
      </c>
      <c r="C22" s="20" t="s">
        <v>36</v>
      </c>
      <c r="D22" s="46">
        <v>54972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54972</v>
      </c>
      <c r="O22" s="47">
        <f t="shared" si="2"/>
        <v>3.942058085335246</v>
      </c>
      <c r="P22" s="9"/>
    </row>
    <row r="23" spans="1:16" ht="15">
      <c r="A23" s="12"/>
      <c r="B23" s="44">
        <v>538</v>
      </c>
      <c r="C23" s="20" t="s">
        <v>37</v>
      </c>
      <c r="D23" s="46">
        <v>2113072</v>
      </c>
      <c r="E23" s="46">
        <v>957677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3070749</v>
      </c>
      <c r="O23" s="47">
        <f t="shared" si="2"/>
        <v>220.2043026174256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SUM(D25:D26)</f>
        <v>121004</v>
      </c>
      <c r="E24" s="31">
        <f t="shared" si="6"/>
        <v>2812926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2933930</v>
      </c>
      <c r="O24" s="43">
        <f t="shared" si="2"/>
        <v>210.3929723915382</v>
      </c>
      <c r="P24" s="10"/>
    </row>
    <row r="25" spans="1:16" ht="15">
      <c r="A25" s="12"/>
      <c r="B25" s="44">
        <v>541</v>
      </c>
      <c r="C25" s="20" t="s">
        <v>40</v>
      </c>
      <c r="D25" s="46">
        <v>121004</v>
      </c>
      <c r="E25" s="46">
        <v>2423797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2544801</v>
      </c>
      <c r="O25" s="47">
        <f t="shared" si="2"/>
        <v>182.48841878809608</v>
      </c>
      <c r="P25" s="9"/>
    </row>
    <row r="26" spans="1:16" ht="15">
      <c r="A26" s="12"/>
      <c r="B26" s="44">
        <v>542</v>
      </c>
      <c r="C26" s="20" t="s">
        <v>41</v>
      </c>
      <c r="D26" s="46">
        <v>0</v>
      </c>
      <c r="E26" s="46">
        <v>389129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389129</v>
      </c>
      <c r="O26" s="47">
        <f t="shared" si="2"/>
        <v>27.904553603442093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SUM(D28:D30)</f>
        <v>34998</v>
      </c>
      <c r="E27" s="31">
        <f t="shared" si="8"/>
        <v>551360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586358</v>
      </c>
      <c r="O27" s="43">
        <f t="shared" si="2"/>
        <v>42.04790247400502</v>
      </c>
      <c r="P27" s="10"/>
    </row>
    <row r="28" spans="1:16" ht="15">
      <c r="A28" s="13"/>
      <c r="B28" s="45">
        <v>552</v>
      </c>
      <c r="C28" s="21" t="s">
        <v>43</v>
      </c>
      <c r="D28" s="46">
        <v>25595</v>
      </c>
      <c r="E28" s="46">
        <v>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25856</v>
      </c>
      <c r="O28" s="47">
        <f t="shared" si="2"/>
        <v>1.8541412692721406</v>
      </c>
      <c r="P28" s="9"/>
    </row>
    <row r="29" spans="1:16" ht="15">
      <c r="A29" s="13"/>
      <c r="B29" s="45">
        <v>553</v>
      </c>
      <c r="C29" s="21" t="s">
        <v>44</v>
      </c>
      <c r="D29" s="46">
        <v>21437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21437</v>
      </c>
      <c r="O29" s="47">
        <f t="shared" si="2"/>
        <v>1.5372534958766584</v>
      </c>
      <c r="P29" s="9"/>
    </row>
    <row r="30" spans="1:16" ht="15">
      <c r="A30" s="13"/>
      <c r="B30" s="45">
        <v>554</v>
      </c>
      <c r="C30" s="21" t="s">
        <v>45</v>
      </c>
      <c r="D30" s="46">
        <v>-12034</v>
      </c>
      <c r="E30" s="46">
        <v>551099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539065</v>
      </c>
      <c r="O30" s="47">
        <f t="shared" si="2"/>
        <v>38.65650770885622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SUM(D32:D35)</f>
        <v>233139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233139</v>
      </c>
      <c r="O31" s="43">
        <f t="shared" si="2"/>
        <v>16.71846539978487</v>
      </c>
      <c r="P31" s="10"/>
    </row>
    <row r="32" spans="1:16" ht="15">
      <c r="A32" s="12"/>
      <c r="B32" s="44">
        <v>562</v>
      </c>
      <c r="C32" s="20" t="s">
        <v>47</v>
      </c>
      <c r="D32" s="46">
        <v>199274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199274</v>
      </c>
      <c r="O32" s="47">
        <f t="shared" si="2"/>
        <v>14.28999641448548</v>
      </c>
      <c r="P32" s="9"/>
    </row>
    <row r="33" spans="1:16" ht="15">
      <c r="A33" s="12"/>
      <c r="B33" s="44">
        <v>563</v>
      </c>
      <c r="C33" s="20" t="s">
        <v>48</v>
      </c>
      <c r="D33" s="46">
        <v>5598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5598</v>
      </c>
      <c r="O33" s="47">
        <f t="shared" si="2"/>
        <v>0.4014342058085335</v>
      </c>
      <c r="P33" s="9"/>
    </row>
    <row r="34" spans="1:16" ht="15">
      <c r="A34" s="12"/>
      <c r="B34" s="44">
        <v>564</v>
      </c>
      <c r="C34" s="20" t="s">
        <v>49</v>
      </c>
      <c r="D34" s="46">
        <v>24767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24767</v>
      </c>
      <c r="O34" s="47">
        <f t="shared" si="2"/>
        <v>1.7760487629974901</v>
      </c>
      <c r="P34" s="9"/>
    </row>
    <row r="35" spans="1:16" ht="15">
      <c r="A35" s="12"/>
      <c r="B35" s="44">
        <v>569</v>
      </c>
      <c r="C35" s="20" t="s">
        <v>50</v>
      </c>
      <c r="D35" s="46">
        <v>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3500</v>
      </c>
      <c r="O35" s="47">
        <f t="shared" si="2"/>
        <v>0.2509860164933668</v>
      </c>
      <c r="P35" s="9"/>
    </row>
    <row r="36" spans="1:16" ht="15.75">
      <c r="A36" s="28" t="s">
        <v>51</v>
      </c>
      <c r="B36" s="29"/>
      <c r="C36" s="30"/>
      <c r="D36" s="31">
        <f aca="true" t="shared" si="11" ref="D36:M36">SUM(D37:D39)</f>
        <v>49677</v>
      </c>
      <c r="E36" s="31">
        <f t="shared" si="11"/>
        <v>570904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620581</v>
      </c>
      <c r="O36" s="43">
        <f t="shared" si="2"/>
        <v>44.50204374327716</v>
      </c>
      <c r="P36" s="9"/>
    </row>
    <row r="37" spans="1:16" ht="15">
      <c r="A37" s="12"/>
      <c r="B37" s="44">
        <v>571</v>
      </c>
      <c r="C37" s="20" t="s">
        <v>52</v>
      </c>
      <c r="D37" s="46">
        <v>0</v>
      </c>
      <c r="E37" s="46">
        <v>559630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559630</v>
      </c>
      <c r="O37" s="47">
        <f aca="true" t="shared" si="12" ref="O37:O66">(N37/O$68)</f>
        <v>40.131229831480816</v>
      </c>
      <c r="P37" s="9"/>
    </row>
    <row r="38" spans="1:16" ht="15">
      <c r="A38" s="12"/>
      <c r="B38" s="44">
        <v>572</v>
      </c>
      <c r="C38" s="20" t="s">
        <v>53</v>
      </c>
      <c r="D38" s="46">
        <v>49677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49677</v>
      </c>
      <c r="O38" s="47">
        <f t="shared" si="12"/>
        <v>3.562352097525995</v>
      </c>
      <c r="P38" s="9"/>
    </row>
    <row r="39" spans="1:16" ht="15">
      <c r="A39" s="12"/>
      <c r="B39" s="44">
        <v>575</v>
      </c>
      <c r="C39" s="20" t="s">
        <v>90</v>
      </c>
      <c r="D39" s="46">
        <v>0</v>
      </c>
      <c r="E39" s="46">
        <v>11274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11274</v>
      </c>
      <c r="O39" s="47">
        <f t="shared" si="12"/>
        <v>0.8084618142703478</v>
      </c>
      <c r="P39" s="9"/>
    </row>
    <row r="40" spans="1:16" ht="15.75">
      <c r="A40" s="28" t="s">
        <v>76</v>
      </c>
      <c r="B40" s="29"/>
      <c r="C40" s="30"/>
      <c r="D40" s="31">
        <f aca="true" t="shared" si="13" ref="D40:M40">SUM(D41:D42)</f>
        <v>386491</v>
      </c>
      <c r="E40" s="31">
        <f t="shared" si="13"/>
        <v>1271780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1658271</v>
      </c>
      <c r="O40" s="43">
        <f t="shared" si="12"/>
        <v>118.91509501613481</v>
      </c>
      <c r="P40" s="9"/>
    </row>
    <row r="41" spans="1:16" ht="15">
      <c r="A41" s="12"/>
      <c r="B41" s="44">
        <v>581</v>
      </c>
      <c r="C41" s="20" t="s">
        <v>55</v>
      </c>
      <c r="D41" s="46">
        <v>386491</v>
      </c>
      <c r="E41" s="46">
        <v>1183666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1570157</v>
      </c>
      <c r="O41" s="47">
        <f t="shared" si="12"/>
        <v>112.59641448547866</v>
      </c>
      <c r="P41" s="9"/>
    </row>
    <row r="42" spans="1:16" ht="15">
      <c r="A42" s="12"/>
      <c r="B42" s="44">
        <v>587</v>
      </c>
      <c r="C42" s="20" t="s">
        <v>82</v>
      </c>
      <c r="D42" s="46">
        <v>0</v>
      </c>
      <c r="E42" s="46">
        <v>88114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4" ref="N42:N52">SUM(D42:M42)</f>
        <v>88114</v>
      </c>
      <c r="O42" s="47">
        <f t="shared" si="12"/>
        <v>6.318680530656149</v>
      </c>
      <c r="P42" s="9"/>
    </row>
    <row r="43" spans="1:16" ht="15.75">
      <c r="A43" s="28" t="s">
        <v>56</v>
      </c>
      <c r="B43" s="29"/>
      <c r="C43" s="30"/>
      <c r="D43" s="31">
        <f aca="true" t="shared" si="15" ref="D43:M43">SUM(D44:D65)</f>
        <v>56791</v>
      </c>
      <c r="E43" s="31">
        <f t="shared" si="15"/>
        <v>503254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560045</v>
      </c>
      <c r="O43" s="43">
        <f t="shared" si="12"/>
        <v>40.16098960200789</v>
      </c>
      <c r="P43" s="9"/>
    </row>
    <row r="44" spans="1:16" ht="15">
      <c r="A44" s="12"/>
      <c r="B44" s="44">
        <v>602</v>
      </c>
      <c r="C44" s="20" t="s">
        <v>58</v>
      </c>
      <c r="D44" s="46">
        <v>22999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22999</v>
      </c>
      <c r="O44" s="47">
        <f t="shared" si="12"/>
        <v>1.6492649695231265</v>
      </c>
      <c r="P44" s="9"/>
    </row>
    <row r="45" spans="1:16" ht="15">
      <c r="A45" s="12"/>
      <c r="B45" s="44">
        <v>603</v>
      </c>
      <c r="C45" s="20" t="s">
        <v>59</v>
      </c>
      <c r="D45" s="46">
        <v>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6203</v>
      </c>
      <c r="O45" s="47">
        <f t="shared" si="12"/>
        <v>0.4448189315166726</v>
      </c>
      <c r="P45" s="9"/>
    </row>
    <row r="46" spans="1:16" ht="15">
      <c r="A46" s="12"/>
      <c r="B46" s="44">
        <v>604</v>
      </c>
      <c r="C46" s="20" t="s">
        <v>60</v>
      </c>
      <c r="D46" s="46">
        <v>5925</v>
      </c>
      <c r="E46" s="46">
        <v>188581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194506</v>
      </c>
      <c r="O46" s="47">
        <f t="shared" si="12"/>
        <v>13.948081749731086</v>
      </c>
      <c r="P46" s="9"/>
    </row>
    <row r="47" spans="1:16" ht="15">
      <c r="A47" s="12"/>
      <c r="B47" s="44">
        <v>605</v>
      </c>
      <c r="C47" s="20" t="s">
        <v>61</v>
      </c>
      <c r="D47" s="46">
        <v>11823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11823</v>
      </c>
      <c r="O47" s="47">
        <f t="shared" si="12"/>
        <v>0.8478307637145931</v>
      </c>
      <c r="P47" s="9"/>
    </row>
    <row r="48" spans="1:16" ht="15">
      <c r="A48" s="12"/>
      <c r="B48" s="44">
        <v>608</v>
      </c>
      <c r="C48" s="20" t="s">
        <v>62</v>
      </c>
      <c r="D48" s="46">
        <v>0</v>
      </c>
      <c r="E48" s="46">
        <v>6616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6616</v>
      </c>
      <c r="O48" s="47">
        <f t="shared" si="12"/>
        <v>0.47443528146288994</v>
      </c>
      <c r="P48" s="9"/>
    </row>
    <row r="49" spans="1:16" ht="15">
      <c r="A49" s="12"/>
      <c r="B49" s="44">
        <v>614</v>
      </c>
      <c r="C49" s="20" t="s">
        <v>63</v>
      </c>
      <c r="D49" s="46">
        <v>0</v>
      </c>
      <c r="E49" s="46">
        <v>67520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67520</v>
      </c>
      <c r="O49" s="47">
        <f t="shared" si="12"/>
        <v>4.841878809609179</v>
      </c>
      <c r="P49" s="9"/>
    </row>
    <row r="50" spans="1:16" ht="15">
      <c r="A50" s="12"/>
      <c r="B50" s="44">
        <v>615</v>
      </c>
      <c r="C50" s="20" t="s">
        <v>110</v>
      </c>
      <c r="D50" s="46">
        <v>1083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1083</v>
      </c>
      <c r="O50" s="47">
        <f t="shared" si="12"/>
        <v>0.07766224453209035</v>
      </c>
      <c r="P50" s="9"/>
    </row>
    <row r="51" spans="1:16" ht="15">
      <c r="A51" s="12"/>
      <c r="B51" s="44">
        <v>621</v>
      </c>
      <c r="C51" s="20" t="s">
        <v>111</v>
      </c>
      <c r="D51" s="46">
        <v>4163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4163</v>
      </c>
      <c r="O51" s="47">
        <f t="shared" si="12"/>
        <v>0.29852993904625313</v>
      </c>
      <c r="P51" s="9"/>
    </row>
    <row r="52" spans="1:16" ht="15">
      <c r="A52" s="12"/>
      <c r="B52" s="44">
        <v>654</v>
      </c>
      <c r="C52" s="20" t="s">
        <v>65</v>
      </c>
      <c r="D52" s="46">
        <v>0</v>
      </c>
      <c r="E52" s="46">
        <v>4292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4292</v>
      </c>
      <c r="O52" s="47">
        <f t="shared" si="12"/>
        <v>0.3077805665112944</v>
      </c>
      <c r="P52" s="9"/>
    </row>
    <row r="53" spans="1:16" ht="15">
      <c r="A53" s="12"/>
      <c r="B53" s="44">
        <v>674</v>
      </c>
      <c r="C53" s="20" t="s">
        <v>66</v>
      </c>
      <c r="D53" s="46">
        <v>0</v>
      </c>
      <c r="E53" s="46">
        <v>8587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8587</v>
      </c>
      <c r="O53" s="47">
        <f t="shared" si="12"/>
        <v>0.6157762638938687</v>
      </c>
      <c r="P53" s="9"/>
    </row>
    <row r="54" spans="1:16" ht="15">
      <c r="A54" s="12"/>
      <c r="B54" s="44">
        <v>681</v>
      </c>
      <c r="C54" s="20" t="s">
        <v>112</v>
      </c>
      <c r="D54" s="46">
        <v>3082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3082</v>
      </c>
      <c r="O54" s="47">
        <f t="shared" si="12"/>
        <v>0.22101111509501614</v>
      </c>
      <c r="P54" s="9"/>
    </row>
    <row r="55" spans="1:16" ht="15">
      <c r="A55" s="12"/>
      <c r="B55" s="44">
        <v>682</v>
      </c>
      <c r="C55" s="20" t="s">
        <v>67</v>
      </c>
      <c r="D55" s="46">
        <v>0</v>
      </c>
      <c r="E55" s="46">
        <v>4908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4908</v>
      </c>
      <c r="O55" s="47">
        <f t="shared" si="12"/>
        <v>0.3519541054141269</v>
      </c>
      <c r="P55" s="9"/>
    </row>
    <row r="56" spans="1:16" ht="15">
      <c r="A56" s="12"/>
      <c r="B56" s="44">
        <v>685</v>
      </c>
      <c r="C56" s="20" t="s">
        <v>68</v>
      </c>
      <c r="D56" s="46">
        <v>1078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1078</v>
      </c>
      <c r="O56" s="47">
        <f t="shared" si="12"/>
        <v>0.07730369307995698</v>
      </c>
      <c r="P56" s="9"/>
    </row>
    <row r="57" spans="1:16" ht="15">
      <c r="A57" s="12"/>
      <c r="B57" s="44">
        <v>694</v>
      </c>
      <c r="C57" s="20" t="s">
        <v>70</v>
      </c>
      <c r="D57" s="46">
        <v>0</v>
      </c>
      <c r="E57" s="46">
        <v>3753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3753</v>
      </c>
      <c r="O57" s="47">
        <f t="shared" si="12"/>
        <v>0.2691287199713159</v>
      </c>
      <c r="P57" s="9"/>
    </row>
    <row r="58" spans="1:16" ht="15">
      <c r="A58" s="12"/>
      <c r="B58" s="44">
        <v>711</v>
      </c>
      <c r="C58" s="20" t="s">
        <v>71</v>
      </c>
      <c r="D58" s="46">
        <v>0</v>
      </c>
      <c r="E58" s="46">
        <v>32517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6" ref="N58:N65">SUM(D58:M58)</f>
        <v>32517</v>
      </c>
      <c r="O58" s="47">
        <f t="shared" si="12"/>
        <v>2.331803513804231</v>
      </c>
      <c r="P58" s="9"/>
    </row>
    <row r="59" spans="1:16" ht="15">
      <c r="A59" s="12"/>
      <c r="B59" s="44">
        <v>712</v>
      </c>
      <c r="C59" s="20" t="s">
        <v>72</v>
      </c>
      <c r="D59" s="46">
        <v>0</v>
      </c>
      <c r="E59" s="46">
        <v>18464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18464</v>
      </c>
      <c r="O59" s="47">
        <f t="shared" si="12"/>
        <v>1.3240588024381499</v>
      </c>
      <c r="P59" s="9"/>
    </row>
    <row r="60" spans="1:16" ht="15">
      <c r="A60" s="12"/>
      <c r="B60" s="44">
        <v>713</v>
      </c>
      <c r="C60" s="20" t="s">
        <v>73</v>
      </c>
      <c r="D60" s="46">
        <v>0</v>
      </c>
      <c r="E60" s="46">
        <v>36859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36859</v>
      </c>
      <c r="O60" s="47">
        <f t="shared" si="12"/>
        <v>2.643169594836859</v>
      </c>
      <c r="P60" s="9"/>
    </row>
    <row r="61" spans="1:16" ht="15">
      <c r="A61" s="12"/>
      <c r="B61" s="44">
        <v>724</v>
      </c>
      <c r="C61" s="20" t="s">
        <v>74</v>
      </c>
      <c r="D61" s="46">
        <v>0</v>
      </c>
      <c r="E61" s="46">
        <v>38631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38631</v>
      </c>
      <c r="O61" s="47">
        <f t="shared" si="12"/>
        <v>2.7702402294729294</v>
      </c>
      <c r="P61" s="9"/>
    </row>
    <row r="62" spans="1:16" ht="15">
      <c r="A62" s="12"/>
      <c r="B62" s="44">
        <v>727</v>
      </c>
      <c r="C62" s="20" t="s">
        <v>113</v>
      </c>
      <c r="D62" s="46">
        <v>435</v>
      </c>
      <c r="E62" s="46">
        <v>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496</v>
      </c>
      <c r="O62" s="47">
        <f t="shared" si="12"/>
        <v>0.03556830405163141</v>
      </c>
      <c r="P62" s="9"/>
    </row>
    <row r="63" spans="1:16" ht="15">
      <c r="A63" s="12"/>
      <c r="B63" s="44">
        <v>733</v>
      </c>
      <c r="C63" s="20" t="s">
        <v>75</v>
      </c>
      <c r="D63" s="46">
        <v>0</v>
      </c>
      <c r="E63" s="46">
        <v>37572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37572</v>
      </c>
      <c r="O63" s="47">
        <f t="shared" si="12"/>
        <v>2.694299031911079</v>
      </c>
      <c r="P63" s="9"/>
    </row>
    <row r="64" spans="1:16" ht="15">
      <c r="A64" s="12"/>
      <c r="B64" s="44">
        <v>744</v>
      </c>
      <c r="C64" s="20" t="s">
        <v>77</v>
      </c>
      <c r="D64" s="46">
        <v>0</v>
      </c>
      <c r="E64" s="46">
        <v>23898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23898</v>
      </c>
      <c r="O64" s="47">
        <f t="shared" si="12"/>
        <v>1.7137325206167084</v>
      </c>
      <c r="P64" s="9"/>
    </row>
    <row r="65" spans="1:16" ht="15.75" thickBot="1">
      <c r="A65" s="12"/>
      <c r="B65" s="44">
        <v>764</v>
      </c>
      <c r="C65" s="20" t="s">
        <v>78</v>
      </c>
      <c r="D65" s="46">
        <v>0</v>
      </c>
      <c r="E65" s="46">
        <v>30995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30995</v>
      </c>
      <c r="O65" s="47">
        <f t="shared" si="12"/>
        <v>2.22266045177483</v>
      </c>
      <c r="P65" s="9"/>
    </row>
    <row r="66" spans="1:119" ht="16.5" thickBot="1">
      <c r="A66" s="14" t="s">
        <v>10</v>
      </c>
      <c r="B66" s="23"/>
      <c r="C66" s="22"/>
      <c r="D66" s="15">
        <f aca="true" t="shared" si="17" ref="D66:M66">SUM(D5,D11,D20,D24,D27,D31,D36,D40,D43)</f>
        <v>6759748</v>
      </c>
      <c r="E66" s="15">
        <f t="shared" si="17"/>
        <v>7286474</v>
      </c>
      <c r="F66" s="15">
        <f t="shared" si="17"/>
        <v>0</v>
      </c>
      <c r="G66" s="15">
        <f t="shared" si="17"/>
        <v>0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14046222</v>
      </c>
      <c r="O66" s="37">
        <f t="shared" si="12"/>
        <v>1007.258659017569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9" t="s">
        <v>114</v>
      </c>
      <c r="M68" s="49"/>
      <c r="N68" s="49"/>
      <c r="O68" s="41">
        <v>13945</v>
      </c>
    </row>
    <row r="69" spans="1:15" ht="1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5.75" customHeight="1" thickBot="1">
      <c r="A70" s="53" t="s">
        <v>88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2969117</v>
      </c>
      <c r="E5" s="26">
        <f t="shared" si="0"/>
        <v>846015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3815132</v>
      </c>
      <c r="O5" s="32">
        <f aca="true" t="shared" si="2" ref="O5:O36">(N5/O$67)</f>
        <v>263.3123058872248</v>
      </c>
      <c r="P5" s="6"/>
    </row>
    <row r="6" spans="1:16" ht="15">
      <c r="A6" s="12"/>
      <c r="B6" s="44">
        <v>511</v>
      </c>
      <c r="C6" s="20" t="s">
        <v>20</v>
      </c>
      <c r="D6" s="46">
        <v>244415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244415</v>
      </c>
      <c r="O6" s="47">
        <f t="shared" si="2"/>
        <v>16.86900407205466</v>
      </c>
      <c r="P6" s="9"/>
    </row>
    <row r="7" spans="1:16" ht="15">
      <c r="A7" s="12"/>
      <c r="B7" s="44">
        <v>512</v>
      </c>
      <c r="C7" s="20" t="s">
        <v>81</v>
      </c>
      <c r="D7" s="46">
        <v>36188</v>
      </c>
      <c r="E7" s="46">
        <v>558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36746</v>
      </c>
      <c r="O7" s="47">
        <f t="shared" si="2"/>
        <v>2.536130857892194</v>
      </c>
      <c r="P7" s="9"/>
    </row>
    <row r="8" spans="1:16" ht="15">
      <c r="A8" s="12"/>
      <c r="B8" s="44">
        <v>513</v>
      </c>
      <c r="C8" s="20" t="s">
        <v>21</v>
      </c>
      <c r="D8" s="46">
        <v>2076379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2076379</v>
      </c>
      <c r="O8" s="47">
        <f t="shared" si="2"/>
        <v>143.3072675823038</v>
      </c>
      <c r="P8" s="9"/>
    </row>
    <row r="9" spans="1:16" ht="15">
      <c r="A9" s="12"/>
      <c r="B9" s="44">
        <v>514</v>
      </c>
      <c r="C9" s="20" t="s">
        <v>22</v>
      </c>
      <c r="D9" s="46">
        <v>25099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25099</v>
      </c>
      <c r="O9" s="47">
        <f t="shared" si="2"/>
        <v>1.7322796604320518</v>
      </c>
      <c r="P9" s="9"/>
    </row>
    <row r="10" spans="1:16" ht="15">
      <c r="A10" s="12"/>
      <c r="B10" s="44">
        <v>515</v>
      </c>
      <c r="C10" s="20" t="s">
        <v>23</v>
      </c>
      <c r="D10" s="46">
        <v>28560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28560</v>
      </c>
      <c r="O10" s="47">
        <f t="shared" si="2"/>
        <v>1.9711505279867485</v>
      </c>
      <c r="P10" s="9"/>
    </row>
    <row r="11" spans="1:16" ht="15">
      <c r="A11" s="12"/>
      <c r="B11" s="44">
        <v>519</v>
      </c>
      <c r="C11" s="20" t="s">
        <v>116</v>
      </c>
      <c r="D11" s="46">
        <v>558476</v>
      </c>
      <c r="E11" s="46">
        <v>845457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1403933</v>
      </c>
      <c r="O11" s="47">
        <f t="shared" si="2"/>
        <v>96.89647318655531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4437883</v>
      </c>
      <c r="E12" s="31">
        <f t="shared" si="3"/>
        <v>543123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4981006</v>
      </c>
      <c r="O12" s="43">
        <f t="shared" si="2"/>
        <v>343.7784526192284</v>
      </c>
      <c r="P12" s="10"/>
    </row>
    <row r="13" spans="1:16" ht="15">
      <c r="A13" s="12"/>
      <c r="B13" s="44">
        <v>521</v>
      </c>
      <c r="C13" s="20" t="s">
        <v>26</v>
      </c>
      <c r="D13" s="46">
        <v>2073319</v>
      </c>
      <c r="E13" s="46">
        <v>17467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2090786</v>
      </c>
      <c r="O13" s="47">
        <f t="shared" si="2"/>
        <v>144.30160811650217</v>
      </c>
      <c r="P13" s="9"/>
    </row>
    <row r="14" spans="1:16" ht="15">
      <c r="A14" s="12"/>
      <c r="B14" s="44">
        <v>522</v>
      </c>
      <c r="C14" s="20" t="s">
        <v>27</v>
      </c>
      <c r="D14" s="46">
        <v>369644</v>
      </c>
      <c r="E14" s="46">
        <v>68154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437798</v>
      </c>
      <c r="O14" s="47">
        <f t="shared" si="2"/>
        <v>30.215887914969976</v>
      </c>
      <c r="P14" s="9"/>
    </row>
    <row r="15" spans="1:16" ht="15">
      <c r="A15" s="12"/>
      <c r="B15" s="44">
        <v>523</v>
      </c>
      <c r="C15" s="20" t="s">
        <v>117</v>
      </c>
      <c r="D15" s="46">
        <v>774613</v>
      </c>
      <c r="E15" s="46">
        <v>39233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813846</v>
      </c>
      <c r="O15" s="47">
        <f t="shared" si="2"/>
        <v>56.16992200980054</v>
      </c>
      <c r="P15" s="9"/>
    </row>
    <row r="16" spans="1:16" ht="15">
      <c r="A16" s="12"/>
      <c r="B16" s="44">
        <v>524</v>
      </c>
      <c r="C16" s="20" t="s">
        <v>29</v>
      </c>
      <c r="D16" s="46">
        <v>95302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95302</v>
      </c>
      <c r="O16" s="47">
        <f t="shared" si="2"/>
        <v>6.577541583270067</v>
      </c>
      <c r="P16" s="9"/>
    </row>
    <row r="17" spans="1:16" ht="15">
      <c r="A17" s="12"/>
      <c r="B17" s="44">
        <v>525</v>
      </c>
      <c r="C17" s="20" t="s">
        <v>30</v>
      </c>
      <c r="D17" s="46">
        <v>675302</v>
      </c>
      <c r="E17" s="46">
        <v>21884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697186</v>
      </c>
      <c r="O17" s="47">
        <f t="shared" si="2"/>
        <v>48.118296638829456</v>
      </c>
      <c r="P17" s="9"/>
    </row>
    <row r="18" spans="1:16" ht="15">
      <c r="A18" s="12"/>
      <c r="B18" s="44">
        <v>526</v>
      </c>
      <c r="C18" s="20" t="s">
        <v>31</v>
      </c>
      <c r="D18" s="46">
        <v>241500</v>
      </c>
      <c r="E18" s="46">
        <v>10048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251548</v>
      </c>
      <c r="O18" s="47">
        <f t="shared" si="2"/>
        <v>17.36130857892194</v>
      </c>
      <c r="P18" s="9"/>
    </row>
    <row r="19" spans="1:16" ht="15">
      <c r="A19" s="12"/>
      <c r="B19" s="44">
        <v>527</v>
      </c>
      <c r="C19" s="20" t="s">
        <v>32</v>
      </c>
      <c r="D19" s="46">
        <v>41405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41405</v>
      </c>
      <c r="O19" s="47">
        <f t="shared" si="2"/>
        <v>2.857685140451377</v>
      </c>
      <c r="P19" s="9"/>
    </row>
    <row r="20" spans="1:16" ht="15">
      <c r="A20" s="12"/>
      <c r="B20" s="44">
        <v>529</v>
      </c>
      <c r="C20" s="20" t="s">
        <v>33</v>
      </c>
      <c r="D20" s="46">
        <v>166798</v>
      </c>
      <c r="E20" s="46">
        <v>386337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553135</v>
      </c>
      <c r="O20" s="47">
        <f t="shared" si="2"/>
        <v>38.17620263648285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95091</v>
      </c>
      <c r="E21" s="31">
        <f t="shared" si="5"/>
        <v>364150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459241</v>
      </c>
      <c r="O21" s="43">
        <f t="shared" si="2"/>
        <v>31.695838222099525</v>
      </c>
      <c r="P21" s="10"/>
    </row>
    <row r="22" spans="1:16" ht="15">
      <c r="A22" s="12"/>
      <c r="B22" s="44">
        <v>537</v>
      </c>
      <c r="C22" s="20" t="s">
        <v>118</v>
      </c>
      <c r="D22" s="46">
        <v>95091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95091</v>
      </c>
      <c r="O22" s="47">
        <f t="shared" si="2"/>
        <v>6.562978811512182</v>
      </c>
      <c r="P22" s="9"/>
    </row>
    <row r="23" spans="1:16" ht="15">
      <c r="A23" s="12"/>
      <c r="B23" s="44">
        <v>538</v>
      </c>
      <c r="C23" s="20" t="s">
        <v>119</v>
      </c>
      <c r="D23" s="46">
        <v>0</v>
      </c>
      <c r="E23" s="46">
        <v>232256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232256</v>
      </c>
      <c r="O23" s="47">
        <f t="shared" si="2"/>
        <v>16.02981572227207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131894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131894</v>
      </c>
      <c r="O24" s="47">
        <f t="shared" si="2"/>
        <v>9.103043688315273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0</v>
      </c>
      <c r="E25" s="31">
        <f t="shared" si="6"/>
        <v>4562546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4562546</v>
      </c>
      <c r="O25" s="43">
        <f t="shared" si="2"/>
        <v>314.89723238318726</v>
      </c>
      <c r="P25" s="10"/>
    </row>
    <row r="26" spans="1:16" ht="15">
      <c r="A26" s="12"/>
      <c r="B26" s="44">
        <v>541</v>
      </c>
      <c r="C26" s="20" t="s">
        <v>120</v>
      </c>
      <c r="D26" s="46">
        <v>0</v>
      </c>
      <c r="E26" s="46">
        <v>3650458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3650458</v>
      </c>
      <c r="O26" s="47">
        <f t="shared" si="2"/>
        <v>251.94685623576507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912088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912088</v>
      </c>
      <c r="O27" s="47">
        <f t="shared" si="2"/>
        <v>62.95037614742218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SUM(D29:D32)</f>
        <v>98962</v>
      </c>
      <c r="E28" s="31">
        <f t="shared" si="8"/>
        <v>600508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699470</v>
      </c>
      <c r="O28" s="43">
        <f t="shared" si="2"/>
        <v>48.275933466767896</v>
      </c>
      <c r="P28" s="10"/>
    </row>
    <row r="29" spans="1:16" ht="15">
      <c r="A29" s="13"/>
      <c r="B29" s="45">
        <v>552</v>
      </c>
      <c r="C29" s="21" t="s">
        <v>43</v>
      </c>
      <c r="D29" s="46">
        <v>29743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29743</v>
      </c>
      <c r="O29" s="47">
        <f t="shared" si="2"/>
        <v>2.052798674856788</v>
      </c>
      <c r="P29" s="9"/>
    </row>
    <row r="30" spans="1:16" ht="15">
      <c r="A30" s="13"/>
      <c r="B30" s="45">
        <v>553</v>
      </c>
      <c r="C30" s="21" t="s">
        <v>121</v>
      </c>
      <c r="D30" s="46">
        <v>29219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29219</v>
      </c>
      <c r="O30" s="47">
        <f t="shared" si="2"/>
        <v>2.016633308026779</v>
      </c>
      <c r="P30" s="9"/>
    </row>
    <row r="31" spans="1:16" ht="15">
      <c r="A31" s="13"/>
      <c r="B31" s="45">
        <v>554</v>
      </c>
      <c r="C31" s="21" t="s">
        <v>45</v>
      </c>
      <c r="D31" s="46">
        <v>0</v>
      </c>
      <c r="E31" s="46">
        <v>600508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600508</v>
      </c>
      <c r="O31" s="47">
        <f t="shared" si="2"/>
        <v>41.4457864586928</v>
      </c>
      <c r="P31" s="9"/>
    </row>
    <row r="32" spans="1:16" ht="15">
      <c r="A32" s="13"/>
      <c r="B32" s="45">
        <v>559</v>
      </c>
      <c r="C32" s="21" t="s">
        <v>151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40000</v>
      </c>
      <c r="O32" s="47">
        <f t="shared" si="2"/>
        <v>2.7607150251915247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390096</v>
      </c>
      <c r="E33" s="31">
        <f t="shared" si="9"/>
        <v>11705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401801</v>
      </c>
      <c r="O33" s="43">
        <f t="shared" si="2"/>
        <v>27.731451445924495</v>
      </c>
      <c r="P33" s="10"/>
    </row>
    <row r="34" spans="1:16" ht="15">
      <c r="A34" s="12"/>
      <c r="B34" s="44">
        <v>562</v>
      </c>
      <c r="C34" s="20" t="s">
        <v>122</v>
      </c>
      <c r="D34" s="46">
        <v>75252</v>
      </c>
      <c r="E34" s="46">
        <v>11705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86957</v>
      </c>
      <c r="O34" s="47">
        <f t="shared" si="2"/>
        <v>6.001587411139485</v>
      </c>
      <c r="P34" s="9"/>
    </row>
    <row r="35" spans="1:16" ht="15">
      <c r="A35" s="12"/>
      <c r="B35" s="44">
        <v>563</v>
      </c>
      <c r="C35" s="20" t="s">
        <v>123</v>
      </c>
      <c r="D35" s="46">
        <v>10508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10508</v>
      </c>
      <c r="O35" s="47">
        <f t="shared" si="2"/>
        <v>0.7252398371178135</v>
      </c>
      <c r="P35" s="9"/>
    </row>
    <row r="36" spans="1:16" ht="15">
      <c r="A36" s="12"/>
      <c r="B36" s="44">
        <v>564</v>
      </c>
      <c r="C36" s="20" t="s">
        <v>124</v>
      </c>
      <c r="D36" s="46">
        <v>296136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296136</v>
      </c>
      <c r="O36" s="47">
        <f t="shared" si="2"/>
        <v>20.438677617502933</v>
      </c>
      <c r="P36" s="9"/>
    </row>
    <row r="37" spans="1:16" ht="15">
      <c r="A37" s="12"/>
      <c r="B37" s="44">
        <v>569</v>
      </c>
      <c r="C37" s="20" t="s">
        <v>50</v>
      </c>
      <c r="D37" s="46">
        <v>8200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8200</v>
      </c>
      <c r="O37" s="47">
        <f aca="true" t="shared" si="11" ref="O37:O65">(N37/O$67)</f>
        <v>0.5659465801642626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SUM(D39:D40)</f>
        <v>81600</v>
      </c>
      <c r="E38" s="31">
        <f t="shared" si="12"/>
        <v>1707326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1788926</v>
      </c>
      <c r="O38" s="43">
        <f t="shared" si="11"/>
        <v>123.46787217889434</v>
      </c>
      <c r="P38" s="9"/>
    </row>
    <row r="39" spans="1:16" ht="15">
      <c r="A39" s="12"/>
      <c r="B39" s="44">
        <v>571</v>
      </c>
      <c r="C39" s="20" t="s">
        <v>52</v>
      </c>
      <c r="D39" s="46">
        <v>0</v>
      </c>
      <c r="E39" s="46">
        <v>653919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653919</v>
      </c>
      <c r="O39" s="47">
        <f t="shared" si="11"/>
        <v>45.13210021395541</v>
      </c>
      <c r="P39" s="9"/>
    </row>
    <row r="40" spans="1:16" ht="15">
      <c r="A40" s="12"/>
      <c r="B40" s="44">
        <v>572</v>
      </c>
      <c r="C40" s="20" t="s">
        <v>125</v>
      </c>
      <c r="D40" s="46">
        <v>81600</v>
      </c>
      <c r="E40" s="46">
        <v>1053407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1135007</v>
      </c>
      <c r="O40" s="47">
        <f t="shared" si="11"/>
        <v>78.33577196493891</v>
      </c>
      <c r="P40" s="9"/>
    </row>
    <row r="41" spans="1:16" ht="15.75">
      <c r="A41" s="28" t="s">
        <v>126</v>
      </c>
      <c r="B41" s="29"/>
      <c r="C41" s="30"/>
      <c r="D41" s="31">
        <f aca="true" t="shared" si="13" ref="D41:M41">SUM(D42:D42)</f>
        <v>865431</v>
      </c>
      <c r="E41" s="31">
        <f t="shared" si="13"/>
        <v>25649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891080</v>
      </c>
      <c r="O41" s="43">
        <f t="shared" si="11"/>
        <v>61.50044861619159</v>
      </c>
      <c r="P41" s="9"/>
    </row>
    <row r="42" spans="1:16" ht="15">
      <c r="A42" s="12"/>
      <c r="B42" s="44">
        <v>581</v>
      </c>
      <c r="C42" s="20" t="s">
        <v>127</v>
      </c>
      <c r="D42" s="46">
        <v>865431</v>
      </c>
      <c r="E42" s="46">
        <v>25649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891080</v>
      </c>
      <c r="O42" s="47">
        <f t="shared" si="11"/>
        <v>61.50044861619159</v>
      </c>
      <c r="P42" s="9"/>
    </row>
    <row r="43" spans="1:16" ht="15.75">
      <c r="A43" s="28" t="s">
        <v>56</v>
      </c>
      <c r="B43" s="29"/>
      <c r="C43" s="30"/>
      <c r="D43" s="31">
        <f aca="true" t="shared" si="14" ref="D43:M43">SUM(D44:D64)</f>
        <v>152496</v>
      </c>
      <c r="E43" s="31">
        <f t="shared" si="14"/>
        <v>452308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604804</v>
      </c>
      <c r="O43" s="43">
        <f t="shared" si="11"/>
        <v>41.74228725239837</v>
      </c>
      <c r="P43" s="9"/>
    </row>
    <row r="44" spans="1:16" ht="15">
      <c r="A44" s="12"/>
      <c r="B44" s="44">
        <v>601</v>
      </c>
      <c r="C44" s="20" t="s">
        <v>129</v>
      </c>
      <c r="D44" s="46">
        <v>8019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49">SUM(D44:M44)</f>
        <v>8019</v>
      </c>
      <c r="O44" s="47">
        <f t="shared" si="11"/>
        <v>0.5534543446752709</v>
      </c>
      <c r="P44" s="9"/>
    </row>
    <row r="45" spans="1:16" ht="15">
      <c r="A45" s="12"/>
      <c r="B45" s="44">
        <v>602</v>
      </c>
      <c r="C45" s="20" t="s">
        <v>130</v>
      </c>
      <c r="D45" s="46">
        <v>23592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23592</v>
      </c>
      <c r="O45" s="47">
        <f t="shared" si="11"/>
        <v>1.6282697218579611</v>
      </c>
      <c r="P45" s="9"/>
    </row>
    <row r="46" spans="1:16" ht="15">
      <c r="A46" s="12"/>
      <c r="B46" s="44">
        <v>603</v>
      </c>
      <c r="C46" s="20" t="s">
        <v>131</v>
      </c>
      <c r="D46" s="46">
        <v>5191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5191</v>
      </c>
      <c r="O46" s="47">
        <f t="shared" si="11"/>
        <v>0.3582717923942301</v>
      </c>
      <c r="P46" s="9"/>
    </row>
    <row r="47" spans="1:16" ht="15">
      <c r="A47" s="12"/>
      <c r="B47" s="44">
        <v>604</v>
      </c>
      <c r="C47" s="20" t="s">
        <v>132</v>
      </c>
      <c r="D47" s="46">
        <v>5820</v>
      </c>
      <c r="E47" s="46">
        <v>185999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191819</v>
      </c>
      <c r="O47" s="47">
        <f t="shared" si="11"/>
        <v>13.238939885430327</v>
      </c>
      <c r="P47" s="9"/>
    </row>
    <row r="48" spans="1:16" ht="15">
      <c r="A48" s="12"/>
      <c r="B48" s="44">
        <v>605</v>
      </c>
      <c r="C48" s="20" t="s">
        <v>133</v>
      </c>
      <c r="D48" s="46">
        <v>7604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7604</v>
      </c>
      <c r="O48" s="47">
        <f t="shared" si="11"/>
        <v>0.5248119262889088</v>
      </c>
      <c r="P48" s="9"/>
    </row>
    <row r="49" spans="1:16" ht="15">
      <c r="A49" s="12"/>
      <c r="B49" s="44">
        <v>608</v>
      </c>
      <c r="C49" s="20" t="s">
        <v>134</v>
      </c>
      <c r="D49" s="46">
        <v>0</v>
      </c>
      <c r="E49" s="46">
        <v>7918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7918</v>
      </c>
      <c r="O49" s="47">
        <f t="shared" si="11"/>
        <v>0.5464835392366623</v>
      </c>
      <c r="P49" s="9"/>
    </row>
    <row r="50" spans="1:16" ht="15">
      <c r="A50" s="12"/>
      <c r="B50" s="44">
        <v>614</v>
      </c>
      <c r="C50" s="20" t="s">
        <v>135</v>
      </c>
      <c r="D50" s="46">
        <v>0</v>
      </c>
      <c r="E50" s="46">
        <v>53300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7">SUM(D50:M50)</f>
        <v>53300</v>
      </c>
      <c r="O50" s="47">
        <f t="shared" si="11"/>
        <v>3.6786527710677066</v>
      </c>
      <c r="P50" s="9"/>
    </row>
    <row r="51" spans="1:16" ht="15">
      <c r="A51" s="12"/>
      <c r="B51" s="44">
        <v>634</v>
      </c>
      <c r="C51" s="20" t="s">
        <v>136</v>
      </c>
      <c r="D51" s="46">
        <v>0</v>
      </c>
      <c r="E51" s="46">
        <v>22031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22031</v>
      </c>
      <c r="O51" s="47">
        <f t="shared" si="11"/>
        <v>1.520532817999862</v>
      </c>
      <c r="P51" s="9"/>
    </row>
    <row r="52" spans="1:16" ht="15">
      <c r="A52" s="12"/>
      <c r="B52" s="44">
        <v>654</v>
      </c>
      <c r="C52" s="20" t="s">
        <v>137</v>
      </c>
      <c r="D52" s="46">
        <v>51219</v>
      </c>
      <c r="E52" s="46">
        <v>29906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81125</v>
      </c>
      <c r="O52" s="47">
        <f t="shared" si="11"/>
        <v>5.599075160466561</v>
      </c>
      <c r="P52" s="9"/>
    </row>
    <row r="53" spans="1:16" ht="15">
      <c r="A53" s="12"/>
      <c r="B53" s="44">
        <v>674</v>
      </c>
      <c r="C53" s="20" t="s">
        <v>138</v>
      </c>
      <c r="D53" s="46">
        <v>0</v>
      </c>
      <c r="E53" s="46">
        <v>18324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18324</v>
      </c>
      <c r="O53" s="47">
        <f t="shared" si="11"/>
        <v>1.2646835530402374</v>
      </c>
      <c r="P53" s="9"/>
    </row>
    <row r="54" spans="1:16" ht="15">
      <c r="A54" s="12"/>
      <c r="B54" s="44">
        <v>682</v>
      </c>
      <c r="C54" s="20" t="s">
        <v>139</v>
      </c>
      <c r="D54" s="46">
        <v>1325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1325</v>
      </c>
      <c r="O54" s="47">
        <f t="shared" si="11"/>
        <v>0.09144868520946925</v>
      </c>
      <c r="P54" s="9"/>
    </row>
    <row r="55" spans="1:16" ht="15">
      <c r="A55" s="12"/>
      <c r="B55" s="44">
        <v>685</v>
      </c>
      <c r="C55" s="20" t="s">
        <v>68</v>
      </c>
      <c r="D55" s="46">
        <v>1582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1582</v>
      </c>
      <c r="O55" s="47">
        <f t="shared" si="11"/>
        <v>0.1091862792463248</v>
      </c>
      <c r="P55" s="9"/>
    </row>
    <row r="56" spans="1:16" ht="15">
      <c r="A56" s="12"/>
      <c r="B56" s="44">
        <v>689</v>
      </c>
      <c r="C56" s="20" t="s">
        <v>100</v>
      </c>
      <c r="D56" s="46">
        <v>0</v>
      </c>
      <c r="E56" s="46">
        <v>2636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2636</v>
      </c>
      <c r="O56" s="47">
        <f t="shared" si="11"/>
        <v>0.18193112016012147</v>
      </c>
      <c r="P56" s="9"/>
    </row>
    <row r="57" spans="1:16" ht="15">
      <c r="A57" s="12"/>
      <c r="B57" s="44">
        <v>694</v>
      </c>
      <c r="C57" s="20" t="s">
        <v>140</v>
      </c>
      <c r="D57" s="46">
        <v>0</v>
      </c>
      <c r="E57" s="46">
        <v>12761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12761</v>
      </c>
      <c r="O57" s="47">
        <f t="shared" si="11"/>
        <v>0.8807371109117261</v>
      </c>
      <c r="P57" s="9"/>
    </row>
    <row r="58" spans="1:16" ht="15">
      <c r="A58" s="12"/>
      <c r="B58" s="44">
        <v>711</v>
      </c>
      <c r="C58" s="20" t="s">
        <v>101</v>
      </c>
      <c r="D58" s="46">
        <v>0</v>
      </c>
      <c r="E58" s="46">
        <v>11582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4">SUM(D58:M58)</f>
        <v>11582</v>
      </c>
      <c r="O58" s="47">
        <f t="shared" si="11"/>
        <v>0.7993650355442059</v>
      </c>
      <c r="P58" s="9"/>
    </row>
    <row r="59" spans="1:16" ht="15">
      <c r="A59" s="12"/>
      <c r="B59" s="44">
        <v>712</v>
      </c>
      <c r="C59" s="20" t="s">
        <v>102</v>
      </c>
      <c r="D59" s="46">
        <v>0</v>
      </c>
      <c r="E59" s="46">
        <v>3459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3459</v>
      </c>
      <c r="O59" s="47">
        <f t="shared" si="11"/>
        <v>0.2387328318034371</v>
      </c>
      <c r="P59" s="9"/>
    </row>
    <row r="60" spans="1:16" ht="15">
      <c r="A60" s="12"/>
      <c r="B60" s="44">
        <v>713</v>
      </c>
      <c r="C60" s="20" t="s">
        <v>141</v>
      </c>
      <c r="D60" s="46">
        <v>0</v>
      </c>
      <c r="E60" s="46">
        <v>31205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31205</v>
      </c>
      <c r="O60" s="47">
        <f t="shared" si="11"/>
        <v>2.1537028090275383</v>
      </c>
      <c r="P60" s="9"/>
    </row>
    <row r="61" spans="1:16" ht="15">
      <c r="A61" s="12"/>
      <c r="B61" s="44">
        <v>724</v>
      </c>
      <c r="C61" s="20" t="s">
        <v>142</v>
      </c>
      <c r="D61" s="46">
        <v>0</v>
      </c>
      <c r="E61" s="46">
        <v>23579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23579</v>
      </c>
      <c r="O61" s="47">
        <f t="shared" si="11"/>
        <v>1.6273724894747739</v>
      </c>
      <c r="P61" s="9"/>
    </row>
    <row r="62" spans="1:16" ht="15">
      <c r="A62" s="12"/>
      <c r="B62" s="44">
        <v>733</v>
      </c>
      <c r="C62" s="20" t="s">
        <v>75</v>
      </c>
      <c r="D62" s="46">
        <v>48144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48144</v>
      </c>
      <c r="O62" s="47">
        <f t="shared" si="11"/>
        <v>3.322796604320519</v>
      </c>
      <c r="P62" s="9"/>
    </row>
    <row r="63" spans="1:16" ht="15">
      <c r="A63" s="12"/>
      <c r="B63" s="44">
        <v>744</v>
      </c>
      <c r="C63" s="20" t="s">
        <v>143</v>
      </c>
      <c r="D63" s="46">
        <v>0</v>
      </c>
      <c r="E63" s="46">
        <v>28226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28226</v>
      </c>
      <c r="O63" s="47">
        <f t="shared" si="11"/>
        <v>1.9480985575263994</v>
      </c>
      <c r="P63" s="9"/>
    </row>
    <row r="64" spans="1:16" ht="15.75" thickBot="1">
      <c r="A64" s="12"/>
      <c r="B64" s="44">
        <v>764</v>
      </c>
      <c r="C64" s="20" t="s">
        <v>144</v>
      </c>
      <c r="D64" s="46">
        <v>0</v>
      </c>
      <c r="E64" s="46">
        <v>21382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21382</v>
      </c>
      <c r="O64" s="47">
        <f t="shared" si="11"/>
        <v>1.4757402167161295</v>
      </c>
      <c r="P64" s="9"/>
    </row>
    <row r="65" spans="1:119" ht="16.5" thickBot="1">
      <c r="A65" s="14" t="s">
        <v>10</v>
      </c>
      <c r="B65" s="23"/>
      <c r="C65" s="22"/>
      <c r="D65" s="15">
        <f aca="true" t="shared" si="18" ref="D65:M65">SUM(D5,D12,D21,D25,D28,D33,D38,D41,D43)</f>
        <v>9090676</v>
      </c>
      <c r="E65" s="15">
        <f t="shared" si="18"/>
        <v>9113330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18204006</v>
      </c>
      <c r="O65" s="37">
        <f t="shared" si="11"/>
        <v>1256.4018220719165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8"/>
    </row>
    <row r="67" spans="1:15" ht="15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9" t="s">
        <v>160</v>
      </c>
      <c r="M67" s="49"/>
      <c r="N67" s="49"/>
      <c r="O67" s="41">
        <v>14489</v>
      </c>
    </row>
    <row r="68" spans="1:15" ht="1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5" ht="15.75" customHeight="1" thickBot="1">
      <c r="A69" s="53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2848500</v>
      </c>
      <c r="E5" s="26">
        <f t="shared" si="0"/>
        <v>43190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2891690</v>
      </c>
      <c r="O5" s="32">
        <f aca="true" t="shared" si="2" ref="O5:O36">(N5/O$66)</f>
        <v>205.56550792635247</v>
      </c>
      <c r="P5" s="6"/>
    </row>
    <row r="6" spans="1:16" ht="15">
      <c r="A6" s="12"/>
      <c r="B6" s="44">
        <v>511</v>
      </c>
      <c r="C6" s="20" t="s">
        <v>20</v>
      </c>
      <c r="D6" s="46">
        <v>323611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323611</v>
      </c>
      <c r="O6" s="47">
        <f t="shared" si="2"/>
        <v>23.00497618539845</v>
      </c>
      <c r="P6" s="9"/>
    </row>
    <row r="7" spans="1:16" ht="15">
      <c r="A7" s="12"/>
      <c r="B7" s="44">
        <v>512</v>
      </c>
      <c r="C7" s="20" t="s">
        <v>81</v>
      </c>
      <c r="D7" s="46">
        <v>84872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84872</v>
      </c>
      <c r="O7" s="47">
        <f t="shared" si="2"/>
        <v>6.033411530532452</v>
      </c>
      <c r="P7" s="9"/>
    </row>
    <row r="8" spans="1:16" ht="15">
      <c r="A8" s="12"/>
      <c r="B8" s="44">
        <v>513</v>
      </c>
      <c r="C8" s="20" t="s">
        <v>21</v>
      </c>
      <c r="D8" s="46">
        <v>1873345</v>
      </c>
      <c r="E8" s="46">
        <v>30084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1903429</v>
      </c>
      <c r="O8" s="47">
        <f t="shared" si="2"/>
        <v>135.31165138266866</v>
      </c>
      <c r="P8" s="9"/>
    </row>
    <row r="9" spans="1:16" ht="15">
      <c r="A9" s="12"/>
      <c r="B9" s="44">
        <v>514</v>
      </c>
      <c r="C9" s="20" t="s">
        <v>22</v>
      </c>
      <c r="D9" s="46">
        <v>25541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25541</v>
      </c>
      <c r="O9" s="47">
        <f t="shared" si="2"/>
        <v>1.8156678751688349</v>
      </c>
      <c r="P9" s="9"/>
    </row>
    <row r="10" spans="1:16" ht="15">
      <c r="A10" s="12"/>
      <c r="B10" s="44">
        <v>515</v>
      </c>
      <c r="C10" s="20" t="s">
        <v>23</v>
      </c>
      <c r="D10" s="46">
        <v>39777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39777</v>
      </c>
      <c r="O10" s="47">
        <f t="shared" si="2"/>
        <v>2.8276818084879505</v>
      </c>
      <c r="P10" s="9"/>
    </row>
    <row r="11" spans="1:16" ht="15">
      <c r="A11" s="12"/>
      <c r="B11" s="44">
        <v>519</v>
      </c>
      <c r="C11" s="20" t="s">
        <v>116</v>
      </c>
      <c r="D11" s="46">
        <v>501354</v>
      </c>
      <c r="E11" s="46">
        <v>13106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514460</v>
      </c>
      <c r="O11" s="47">
        <f t="shared" si="2"/>
        <v>36.57211914409611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3811533</v>
      </c>
      <c r="E12" s="31">
        <f t="shared" si="3"/>
        <v>807394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4618927</v>
      </c>
      <c r="O12" s="43">
        <f t="shared" si="2"/>
        <v>328.3519584843961</v>
      </c>
      <c r="P12" s="10"/>
    </row>
    <row r="13" spans="1:16" ht="15">
      <c r="A13" s="12"/>
      <c r="B13" s="44">
        <v>521</v>
      </c>
      <c r="C13" s="20" t="s">
        <v>26</v>
      </c>
      <c r="D13" s="46">
        <v>1957199</v>
      </c>
      <c r="E13" s="46">
        <v>76172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2033371</v>
      </c>
      <c r="O13" s="47">
        <f t="shared" si="2"/>
        <v>144.54901542617475</v>
      </c>
      <c r="P13" s="9"/>
    </row>
    <row r="14" spans="1:16" ht="15">
      <c r="A14" s="12"/>
      <c r="B14" s="44">
        <v>522</v>
      </c>
      <c r="C14" s="20" t="s">
        <v>27</v>
      </c>
      <c r="D14" s="46">
        <v>165454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165454</v>
      </c>
      <c r="O14" s="47">
        <f t="shared" si="2"/>
        <v>11.761853984502737</v>
      </c>
      <c r="P14" s="9"/>
    </row>
    <row r="15" spans="1:16" ht="15">
      <c r="A15" s="12"/>
      <c r="B15" s="44">
        <v>523</v>
      </c>
      <c r="C15" s="20" t="s">
        <v>117</v>
      </c>
      <c r="D15" s="46">
        <v>788983</v>
      </c>
      <c r="E15" s="46">
        <v>44423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833406</v>
      </c>
      <c r="O15" s="47">
        <f t="shared" si="2"/>
        <v>59.24546811686927</v>
      </c>
      <c r="P15" s="9"/>
    </row>
    <row r="16" spans="1:16" ht="15">
      <c r="A16" s="12"/>
      <c r="B16" s="44">
        <v>524</v>
      </c>
      <c r="C16" s="20" t="s">
        <v>29</v>
      </c>
      <c r="D16" s="46">
        <v>55159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55159</v>
      </c>
      <c r="O16" s="47">
        <f t="shared" si="2"/>
        <v>3.9211630056159805</v>
      </c>
      <c r="P16" s="9"/>
    </row>
    <row r="17" spans="1:16" ht="15">
      <c r="A17" s="12"/>
      <c r="B17" s="44">
        <v>525</v>
      </c>
      <c r="C17" s="20" t="s">
        <v>30</v>
      </c>
      <c r="D17" s="46">
        <v>367768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367768</v>
      </c>
      <c r="O17" s="47">
        <f t="shared" si="2"/>
        <v>26.14402502310372</v>
      </c>
      <c r="P17" s="9"/>
    </row>
    <row r="18" spans="1:16" ht="15">
      <c r="A18" s="12"/>
      <c r="B18" s="44">
        <v>526</v>
      </c>
      <c r="C18" s="20" t="s">
        <v>31</v>
      </c>
      <c r="D18" s="46">
        <v>240000</v>
      </c>
      <c r="E18" s="46">
        <v>184298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424298</v>
      </c>
      <c r="O18" s="47">
        <f t="shared" si="2"/>
        <v>30.16265017416649</v>
      </c>
      <c r="P18" s="9"/>
    </row>
    <row r="19" spans="1:16" ht="15">
      <c r="A19" s="12"/>
      <c r="B19" s="44">
        <v>527</v>
      </c>
      <c r="C19" s="20" t="s">
        <v>32</v>
      </c>
      <c r="D19" s="46">
        <v>39228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39228</v>
      </c>
      <c r="O19" s="47">
        <f t="shared" si="2"/>
        <v>2.7886542972915334</v>
      </c>
      <c r="P19" s="9"/>
    </row>
    <row r="20" spans="1:16" ht="15">
      <c r="A20" s="12"/>
      <c r="B20" s="44">
        <v>529</v>
      </c>
      <c r="C20" s="20" t="s">
        <v>33</v>
      </c>
      <c r="D20" s="46">
        <v>197742</v>
      </c>
      <c r="E20" s="46">
        <v>502501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700243</v>
      </c>
      <c r="O20" s="47">
        <f t="shared" si="2"/>
        <v>49.77912845667164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169299</v>
      </c>
      <c r="E21" s="31">
        <f t="shared" si="5"/>
        <v>521618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690917</v>
      </c>
      <c r="O21" s="43">
        <f t="shared" si="2"/>
        <v>49.1161583848724</v>
      </c>
      <c r="P21" s="10"/>
    </row>
    <row r="22" spans="1:16" ht="15">
      <c r="A22" s="12"/>
      <c r="B22" s="44">
        <v>537</v>
      </c>
      <c r="C22" s="20" t="s">
        <v>118</v>
      </c>
      <c r="D22" s="46">
        <v>169299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169299</v>
      </c>
      <c r="O22" s="47">
        <f t="shared" si="2"/>
        <v>12.035188739603328</v>
      </c>
      <c r="P22" s="9"/>
    </row>
    <row r="23" spans="1:16" ht="15">
      <c r="A23" s="12"/>
      <c r="B23" s="44">
        <v>538</v>
      </c>
      <c r="C23" s="20" t="s">
        <v>119</v>
      </c>
      <c r="D23" s="46">
        <v>0</v>
      </c>
      <c r="E23" s="46">
        <v>255579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255579</v>
      </c>
      <c r="O23" s="47">
        <f t="shared" si="2"/>
        <v>18.168692685007464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266039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266039</v>
      </c>
      <c r="O24" s="47">
        <f t="shared" si="2"/>
        <v>18.912276960261604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0</v>
      </c>
      <c r="E25" s="31">
        <f t="shared" si="6"/>
        <v>4082869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4082869</v>
      </c>
      <c r="O25" s="43">
        <f t="shared" si="2"/>
        <v>290.24447287978956</v>
      </c>
      <c r="P25" s="10"/>
    </row>
    <row r="26" spans="1:16" ht="15">
      <c r="A26" s="12"/>
      <c r="B26" s="44">
        <v>541</v>
      </c>
      <c r="C26" s="20" t="s">
        <v>120</v>
      </c>
      <c r="D26" s="46">
        <v>0</v>
      </c>
      <c r="E26" s="46">
        <v>2867120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2867120</v>
      </c>
      <c r="O26" s="47">
        <f t="shared" si="2"/>
        <v>203.8188668514964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1215749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1215749</v>
      </c>
      <c r="O27" s="47">
        <f t="shared" si="2"/>
        <v>86.42560602829317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60113</v>
      </c>
      <c r="E28" s="31">
        <f t="shared" si="8"/>
        <v>508164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568277</v>
      </c>
      <c r="O28" s="43">
        <f t="shared" si="2"/>
        <v>40.39788156678752</v>
      </c>
      <c r="P28" s="10"/>
    </row>
    <row r="29" spans="1:16" ht="15">
      <c r="A29" s="13"/>
      <c r="B29" s="45">
        <v>552</v>
      </c>
      <c r="C29" s="21" t="s">
        <v>43</v>
      </c>
      <c r="D29" s="46">
        <v>28002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28002</v>
      </c>
      <c r="O29" s="47">
        <f t="shared" si="2"/>
        <v>1.9906163361057796</v>
      </c>
      <c r="P29" s="9"/>
    </row>
    <row r="30" spans="1:16" ht="15">
      <c r="A30" s="13"/>
      <c r="B30" s="45">
        <v>553</v>
      </c>
      <c r="C30" s="21" t="s">
        <v>121</v>
      </c>
      <c r="D30" s="46">
        <v>23310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23310</v>
      </c>
      <c r="O30" s="47">
        <f t="shared" si="2"/>
        <v>1.6570697376839412</v>
      </c>
      <c r="P30" s="9"/>
    </row>
    <row r="31" spans="1:16" ht="15">
      <c r="A31" s="13"/>
      <c r="B31" s="45">
        <v>554</v>
      </c>
      <c r="C31" s="21" t="s">
        <v>45</v>
      </c>
      <c r="D31" s="46">
        <v>8801</v>
      </c>
      <c r="E31" s="46">
        <v>508164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516965</v>
      </c>
      <c r="O31" s="47">
        <f t="shared" si="2"/>
        <v>36.7501954929978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SUM(D33:D35)</f>
        <v>382386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382386</v>
      </c>
      <c r="O32" s="43">
        <f t="shared" si="2"/>
        <v>27.183194711025806</v>
      </c>
      <c r="P32" s="10"/>
    </row>
    <row r="33" spans="1:16" ht="15">
      <c r="A33" s="12"/>
      <c r="B33" s="44">
        <v>562</v>
      </c>
      <c r="C33" s="20" t="s">
        <v>122</v>
      </c>
      <c r="D33" s="46">
        <v>79138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79138</v>
      </c>
      <c r="O33" s="47">
        <f t="shared" si="2"/>
        <v>5.625790858036539</v>
      </c>
      <c r="P33" s="9"/>
    </row>
    <row r="34" spans="1:16" ht="15">
      <c r="A34" s="12"/>
      <c r="B34" s="44">
        <v>564</v>
      </c>
      <c r="C34" s="20" t="s">
        <v>124</v>
      </c>
      <c r="D34" s="46">
        <v>301248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301248</v>
      </c>
      <c r="O34" s="47">
        <f t="shared" si="2"/>
        <v>21.41522712731926</v>
      </c>
      <c r="P34" s="9"/>
    </row>
    <row r="35" spans="1:16" ht="15">
      <c r="A35" s="12"/>
      <c r="B35" s="44">
        <v>569</v>
      </c>
      <c r="C35" s="20" t="s">
        <v>50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2000</v>
      </c>
      <c r="O35" s="47">
        <f t="shared" si="2"/>
        <v>0.14217672567000783</v>
      </c>
      <c r="P35" s="9"/>
    </row>
    <row r="36" spans="1:16" ht="15.75">
      <c r="A36" s="28" t="s">
        <v>51</v>
      </c>
      <c r="B36" s="29"/>
      <c r="C36" s="30"/>
      <c r="D36" s="31">
        <f aca="true" t="shared" si="11" ref="D36:M36">SUM(D37:D38)</f>
        <v>45723</v>
      </c>
      <c r="E36" s="31">
        <f t="shared" si="11"/>
        <v>667058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712781</v>
      </c>
      <c r="O36" s="43">
        <f t="shared" si="2"/>
        <v>50.67043434989692</v>
      </c>
      <c r="P36" s="9"/>
    </row>
    <row r="37" spans="1:16" ht="15">
      <c r="A37" s="12"/>
      <c r="B37" s="44">
        <v>571</v>
      </c>
      <c r="C37" s="20" t="s">
        <v>52</v>
      </c>
      <c r="D37" s="46">
        <v>0</v>
      </c>
      <c r="E37" s="46">
        <v>619866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619866</v>
      </c>
      <c r="O37" s="47">
        <f aca="true" t="shared" si="12" ref="O37:O64">(N37/O$66)</f>
        <v>44.06525911708253</v>
      </c>
      <c r="P37" s="9"/>
    </row>
    <row r="38" spans="1:16" ht="15">
      <c r="A38" s="12"/>
      <c r="B38" s="44">
        <v>572</v>
      </c>
      <c r="C38" s="20" t="s">
        <v>125</v>
      </c>
      <c r="D38" s="46">
        <v>45723</v>
      </c>
      <c r="E38" s="46">
        <v>47192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92915</v>
      </c>
      <c r="O38" s="47">
        <f t="shared" si="12"/>
        <v>6.605175232814388</v>
      </c>
      <c r="P38" s="9"/>
    </row>
    <row r="39" spans="1:16" ht="15.75">
      <c r="A39" s="28" t="s">
        <v>126</v>
      </c>
      <c r="B39" s="29"/>
      <c r="C39" s="30"/>
      <c r="D39" s="31">
        <f aca="true" t="shared" si="13" ref="D39:M39">SUM(D40:D41)</f>
        <v>542953</v>
      </c>
      <c r="E39" s="31">
        <f t="shared" si="13"/>
        <v>62865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605818</v>
      </c>
      <c r="O39" s="43">
        <f t="shared" si="12"/>
        <v>43.0666097959764</v>
      </c>
      <c r="P39" s="9"/>
    </row>
    <row r="40" spans="1:16" ht="15">
      <c r="A40" s="12"/>
      <c r="B40" s="44">
        <v>581</v>
      </c>
      <c r="C40" s="20" t="s">
        <v>127</v>
      </c>
      <c r="D40" s="46">
        <v>542953</v>
      </c>
      <c r="E40" s="46">
        <v>25010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567963</v>
      </c>
      <c r="O40" s="47">
        <f t="shared" si="12"/>
        <v>40.375559820857326</v>
      </c>
      <c r="P40" s="9"/>
    </row>
    <row r="41" spans="1:16" ht="15">
      <c r="A41" s="12"/>
      <c r="B41" s="44">
        <v>587</v>
      </c>
      <c r="C41" s="20" t="s">
        <v>128</v>
      </c>
      <c r="D41" s="46">
        <v>0</v>
      </c>
      <c r="E41" s="46">
        <v>37855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4" ref="N41:N48">SUM(D41:M41)</f>
        <v>37855</v>
      </c>
      <c r="O41" s="47">
        <f t="shared" si="12"/>
        <v>2.691049975119073</v>
      </c>
      <c r="P41" s="9"/>
    </row>
    <row r="42" spans="1:16" ht="15.75">
      <c r="A42" s="28" t="s">
        <v>56</v>
      </c>
      <c r="B42" s="29"/>
      <c r="C42" s="30"/>
      <c r="D42" s="31">
        <f aca="true" t="shared" si="15" ref="D42:M42">SUM(D43:D63)</f>
        <v>162019</v>
      </c>
      <c r="E42" s="31">
        <f t="shared" si="15"/>
        <v>429683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591702</v>
      </c>
      <c r="O42" s="43">
        <f t="shared" si="12"/>
        <v>42.06312646619748</v>
      </c>
      <c r="P42" s="9"/>
    </row>
    <row r="43" spans="1:16" ht="15">
      <c r="A43" s="12"/>
      <c r="B43" s="44">
        <v>601</v>
      </c>
      <c r="C43" s="20" t="s">
        <v>129</v>
      </c>
      <c r="D43" s="46">
        <v>10770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10770</v>
      </c>
      <c r="O43" s="47">
        <f t="shared" si="12"/>
        <v>0.7656216677329921</v>
      </c>
      <c r="P43" s="9"/>
    </row>
    <row r="44" spans="1:16" ht="15">
      <c r="A44" s="12"/>
      <c r="B44" s="44">
        <v>602</v>
      </c>
      <c r="C44" s="20" t="s">
        <v>130</v>
      </c>
      <c r="D44" s="46">
        <v>23430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23430</v>
      </c>
      <c r="O44" s="47">
        <f t="shared" si="12"/>
        <v>1.6656003412241416</v>
      </c>
      <c r="P44" s="9"/>
    </row>
    <row r="45" spans="1:16" ht="15">
      <c r="A45" s="12"/>
      <c r="B45" s="44">
        <v>603</v>
      </c>
      <c r="C45" s="20" t="s">
        <v>131</v>
      </c>
      <c r="D45" s="46">
        <v>4044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4044</v>
      </c>
      <c r="O45" s="47">
        <f t="shared" si="12"/>
        <v>0.28748133930475583</v>
      </c>
      <c r="P45" s="9"/>
    </row>
    <row r="46" spans="1:16" ht="15">
      <c r="A46" s="12"/>
      <c r="B46" s="44">
        <v>604</v>
      </c>
      <c r="C46" s="20" t="s">
        <v>132</v>
      </c>
      <c r="D46" s="46">
        <v>5591</v>
      </c>
      <c r="E46" s="46">
        <v>175336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180927</v>
      </c>
      <c r="O46" s="47">
        <f t="shared" si="12"/>
        <v>12.861804222648752</v>
      </c>
      <c r="P46" s="9"/>
    </row>
    <row r="47" spans="1:16" ht="15">
      <c r="A47" s="12"/>
      <c r="B47" s="44">
        <v>605</v>
      </c>
      <c r="C47" s="20" t="s">
        <v>133</v>
      </c>
      <c r="D47" s="46">
        <v>11254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11254</v>
      </c>
      <c r="O47" s="47">
        <f t="shared" si="12"/>
        <v>0.800028435345134</v>
      </c>
      <c r="P47" s="9"/>
    </row>
    <row r="48" spans="1:16" ht="15">
      <c r="A48" s="12"/>
      <c r="B48" s="44">
        <v>608</v>
      </c>
      <c r="C48" s="20" t="s">
        <v>134</v>
      </c>
      <c r="D48" s="46">
        <v>0</v>
      </c>
      <c r="E48" s="46">
        <v>7690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7690</v>
      </c>
      <c r="O48" s="47">
        <f t="shared" si="12"/>
        <v>0.54666951020118</v>
      </c>
      <c r="P48" s="9"/>
    </row>
    <row r="49" spans="1:16" ht="15">
      <c r="A49" s="12"/>
      <c r="B49" s="44">
        <v>614</v>
      </c>
      <c r="C49" s="20" t="s">
        <v>135</v>
      </c>
      <c r="D49" s="46">
        <v>0</v>
      </c>
      <c r="E49" s="46">
        <v>46651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6">SUM(D49:M49)</f>
        <v>46651</v>
      </c>
      <c r="O49" s="47">
        <f t="shared" si="12"/>
        <v>3.316343214615767</v>
      </c>
      <c r="P49" s="9"/>
    </row>
    <row r="50" spans="1:16" ht="15">
      <c r="A50" s="12"/>
      <c r="B50" s="44">
        <v>634</v>
      </c>
      <c r="C50" s="20" t="s">
        <v>136</v>
      </c>
      <c r="D50" s="46">
        <v>0</v>
      </c>
      <c r="E50" s="46">
        <v>20171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20171</v>
      </c>
      <c r="O50" s="47">
        <f t="shared" si="12"/>
        <v>1.4339233667448639</v>
      </c>
      <c r="P50" s="9"/>
    </row>
    <row r="51" spans="1:16" ht="15">
      <c r="A51" s="12"/>
      <c r="B51" s="44">
        <v>654</v>
      </c>
      <c r="C51" s="20" t="s">
        <v>137</v>
      </c>
      <c r="D51" s="46">
        <v>50088</v>
      </c>
      <c r="E51" s="46">
        <v>27869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77957</v>
      </c>
      <c r="O51" s="47">
        <f t="shared" si="12"/>
        <v>5.5418355015284</v>
      </c>
      <c r="P51" s="9"/>
    </row>
    <row r="52" spans="1:16" ht="15">
      <c r="A52" s="12"/>
      <c r="B52" s="44">
        <v>674</v>
      </c>
      <c r="C52" s="20" t="s">
        <v>138</v>
      </c>
      <c r="D52" s="46">
        <v>0</v>
      </c>
      <c r="E52" s="46">
        <v>17419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17419</v>
      </c>
      <c r="O52" s="47">
        <f t="shared" si="12"/>
        <v>1.2382881922229332</v>
      </c>
      <c r="P52" s="9"/>
    </row>
    <row r="53" spans="1:16" ht="15">
      <c r="A53" s="12"/>
      <c r="B53" s="44">
        <v>682</v>
      </c>
      <c r="C53" s="20" t="s">
        <v>139</v>
      </c>
      <c r="D53" s="46">
        <v>6311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6311</v>
      </c>
      <c r="O53" s="47">
        <f t="shared" si="12"/>
        <v>0.4486386578517097</v>
      </c>
      <c r="P53" s="9"/>
    </row>
    <row r="54" spans="1:16" ht="15">
      <c r="A54" s="12"/>
      <c r="B54" s="44">
        <v>685</v>
      </c>
      <c r="C54" s="20" t="s">
        <v>68</v>
      </c>
      <c r="D54" s="46">
        <v>1551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1551</v>
      </c>
      <c r="O54" s="47">
        <f t="shared" si="12"/>
        <v>0.11025805075709107</v>
      </c>
      <c r="P54" s="9"/>
    </row>
    <row r="55" spans="1:16" ht="15">
      <c r="A55" s="12"/>
      <c r="B55" s="44">
        <v>689</v>
      </c>
      <c r="C55" s="20" t="s">
        <v>100</v>
      </c>
      <c r="D55" s="46">
        <v>0</v>
      </c>
      <c r="E55" s="46">
        <v>2553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2553</v>
      </c>
      <c r="O55" s="47">
        <f t="shared" si="12"/>
        <v>0.181488590317765</v>
      </c>
      <c r="P55" s="9"/>
    </row>
    <row r="56" spans="1:16" ht="15">
      <c r="A56" s="12"/>
      <c r="B56" s="44">
        <v>694</v>
      </c>
      <c r="C56" s="20" t="s">
        <v>140</v>
      </c>
      <c r="D56" s="46">
        <v>0</v>
      </c>
      <c r="E56" s="46">
        <v>12508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12508</v>
      </c>
      <c r="O56" s="47">
        <f t="shared" si="12"/>
        <v>0.8891732423402289</v>
      </c>
      <c r="P56" s="9"/>
    </row>
    <row r="57" spans="1:16" ht="15">
      <c r="A57" s="12"/>
      <c r="B57" s="44">
        <v>713</v>
      </c>
      <c r="C57" s="20" t="s">
        <v>141</v>
      </c>
      <c r="D57" s="46">
        <v>0</v>
      </c>
      <c r="E57" s="46">
        <v>30690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3">SUM(D57:M57)</f>
        <v>30690</v>
      </c>
      <c r="O57" s="47">
        <f t="shared" si="12"/>
        <v>2.18170185540627</v>
      </c>
      <c r="P57" s="9"/>
    </row>
    <row r="58" spans="1:16" ht="15">
      <c r="A58" s="12"/>
      <c r="B58" s="44">
        <v>715</v>
      </c>
      <c r="C58" s="20" t="s">
        <v>104</v>
      </c>
      <c r="D58" s="46">
        <v>1963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1963</v>
      </c>
      <c r="O58" s="47">
        <f t="shared" si="12"/>
        <v>0.13954645624511267</v>
      </c>
      <c r="P58" s="9"/>
    </row>
    <row r="59" spans="1:16" ht="15">
      <c r="A59" s="12"/>
      <c r="B59" s="44">
        <v>724</v>
      </c>
      <c r="C59" s="20" t="s">
        <v>142</v>
      </c>
      <c r="D59" s="46">
        <v>0</v>
      </c>
      <c r="E59" s="46">
        <v>22682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22682</v>
      </c>
      <c r="O59" s="47">
        <f t="shared" si="12"/>
        <v>1.6124262458235588</v>
      </c>
      <c r="P59" s="9"/>
    </row>
    <row r="60" spans="1:16" ht="15">
      <c r="A60" s="12"/>
      <c r="B60" s="44">
        <v>733</v>
      </c>
      <c r="C60" s="20" t="s">
        <v>75</v>
      </c>
      <c r="D60" s="46">
        <v>47017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47017</v>
      </c>
      <c r="O60" s="47">
        <f t="shared" si="12"/>
        <v>3.3423615554133788</v>
      </c>
      <c r="P60" s="9"/>
    </row>
    <row r="61" spans="1:16" ht="15">
      <c r="A61" s="12"/>
      <c r="B61" s="44">
        <v>744</v>
      </c>
      <c r="C61" s="20" t="s">
        <v>143</v>
      </c>
      <c r="D61" s="46">
        <v>0</v>
      </c>
      <c r="E61" s="46">
        <v>19561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19561</v>
      </c>
      <c r="O61" s="47">
        <f t="shared" si="12"/>
        <v>1.3905594654155116</v>
      </c>
      <c r="P61" s="9"/>
    </row>
    <row r="62" spans="1:16" ht="15">
      <c r="A62" s="12"/>
      <c r="B62" s="44">
        <v>761</v>
      </c>
      <c r="C62" s="20" t="s">
        <v>157</v>
      </c>
      <c r="D62" s="46">
        <v>0</v>
      </c>
      <c r="E62" s="46">
        <v>1435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1435</v>
      </c>
      <c r="O62" s="47">
        <f t="shared" si="12"/>
        <v>0.10201180066823061</v>
      </c>
      <c r="P62" s="9"/>
    </row>
    <row r="63" spans="1:16" ht="15.75" thickBot="1">
      <c r="A63" s="12"/>
      <c r="B63" s="44">
        <v>764</v>
      </c>
      <c r="C63" s="20" t="s">
        <v>144</v>
      </c>
      <c r="D63" s="46">
        <v>0</v>
      </c>
      <c r="E63" s="46">
        <v>45118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45118</v>
      </c>
      <c r="O63" s="47">
        <f t="shared" si="12"/>
        <v>3.2073647543897064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8" ref="D64:M64">SUM(D5,D12,D21,D25,D28,D32,D36,D39,D42)</f>
        <v>8022526</v>
      </c>
      <c r="E64" s="15">
        <f t="shared" si="18"/>
        <v>7122841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15145367</v>
      </c>
      <c r="O64" s="37">
        <f t="shared" si="12"/>
        <v>1076.6593445652948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158</v>
      </c>
      <c r="M66" s="49"/>
      <c r="N66" s="49"/>
      <c r="O66" s="41">
        <v>14067</v>
      </c>
    </row>
    <row r="67" spans="1:15" ht="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3947439</v>
      </c>
      <c r="E5" s="26">
        <f t="shared" si="0"/>
        <v>35014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3982453</v>
      </c>
      <c r="O5" s="32">
        <f aca="true" t="shared" si="2" ref="O5:O36">(N5/O$69)</f>
        <v>263.86092890744055</v>
      </c>
      <c r="P5" s="6"/>
    </row>
    <row r="6" spans="1:16" ht="15">
      <c r="A6" s="12"/>
      <c r="B6" s="44">
        <v>511</v>
      </c>
      <c r="C6" s="20" t="s">
        <v>20</v>
      </c>
      <c r="D6" s="46">
        <v>315229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315229</v>
      </c>
      <c r="O6" s="47">
        <f t="shared" si="2"/>
        <v>20.88577486251905</v>
      </c>
      <c r="P6" s="9"/>
    </row>
    <row r="7" spans="1:16" ht="15">
      <c r="A7" s="12"/>
      <c r="B7" s="44">
        <v>512</v>
      </c>
      <c r="C7" s="20" t="s">
        <v>81</v>
      </c>
      <c r="D7" s="46">
        <v>126968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126968</v>
      </c>
      <c r="O7" s="47">
        <f t="shared" si="2"/>
        <v>8.41237659842311</v>
      </c>
      <c r="P7" s="9"/>
    </row>
    <row r="8" spans="1:16" ht="15">
      <c r="A8" s="12"/>
      <c r="B8" s="44">
        <v>513</v>
      </c>
      <c r="C8" s="20" t="s">
        <v>21</v>
      </c>
      <c r="D8" s="46">
        <v>1849953</v>
      </c>
      <c r="E8" s="46">
        <v>10360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1860313</v>
      </c>
      <c r="O8" s="47">
        <f t="shared" si="2"/>
        <v>123.25667527993109</v>
      </c>
      <c r="P8" s="9"/>
    </row>
    <row r="9" spans="1:16" ht="15">
      <c r="A9" s="12"/>
      <c r="B9" s="44">
        <v>514</v>
      </c>
      <c r="C9" s="20" t="s">
        <v>22</v>
      </c>
      <c r="D9" s="46">
        <v>21789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21789</v>
      </c>
      <c r="O9" s="47">
        <f t="shared" si="2"/>
        <v>1.443649373881932</v>
      </c>
      <c r="P9" s="9"/>
    </row>
    <row r="10" spans="1:16" ht="15">
      <c r="A10" s="12"/>
      <c r="B10" s="44">
        <v>515</v>
      </c>
      <c r="C10" s="20" t="s">
        <v>23</v>
      </c>
      <c r="D10" s="46">
        <v>35073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35073</v>
      </c>
      <c r="O10" s="47">
        <f t="shared" si="2"/>
        <v>2.323792486583184</v>
      </c>
      <c r="P10" s="9"/>
    </row>
    <row r="11" spans="1:16" ht="15">
      <c r="A11" s="12"/>
      <c r="B11" s="44">
        <v>519</v>
      </c>
      <c r="C11" s="20" t="s">
        <v>116</v>
      </c>
      <c r="D11" s="46">
        <v>1598427</v>
      </c>
      <c r="E11" s="46">
        <v>24654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1623081</v>
      </c>
      <c r="O11" s="47">
        <f t="shared" si="2"/>
        <v>107.53866030610217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3439956</v>
      </c>
      <c r="E12" s="31">
        <f t="shared" si="3"/>
        <v>583561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4023517</v>
      </c>
      <c r="O12" s="43">
        <f t="shared" si="2"/>
        <v>266.58166037235804</v>
      </c>
      <c r="P12" s="10"/>
    </row>
    <row r="13" spans="1:16" ht="15">
      <c r="A13" s="12"/>
      <c r="B13" s="44">
        <v>521</v>
      </c>
      <c r="C13" s="20" t="s">
        <v>26</v>
      </c>
      <c r="D13" s="46">
        <v>1499918</v>
      </c>
      <c r="E13" s="46">
        <v>171303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1671221</v>
      </c>
      <c r="O13" s="47">
        <f t="shared" si="2"/>
        <v>110.72821837938118</v>
      </c>
      <c r="P13" s="9"/>
    </row>
    <row r="14" spans="1:16" ht="15">
      <c r="A14" s="12"/>
      <c r="B14" s="44">
        <v>522</v>
      </c>
      <c r="C14" s="20" t="s">
        <v>27</v>
      </c>
      <c r="D14" s="46">
        <v>156133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156133</v>
      </c>
      <c r="O14" s="47">
        <f t="shared" si="2"/>
        <v>10.344729344729345</v>
      </c>
      <c r="P14" s="9"/>
    </row>
    <row r="15" spans="1:16" ht="15">
      <c r="A15" s="12"/>
      <c r="B15" s="44">
        <v>523</v>
      </c>
      <c r="C15" s="20" t="s">
        <v>117</v>
      </c>
      <c r="D15" s="46">
        <v>917503</v>
      </c>
      <c r="E15" s="46">
        <v>38128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955631</v>
      </c>
      <c r="O15" s="47">
        <f t="shared" si="2"/>
        <v>63.316173060359105</v>
      </c>
      <c r="P15" s="9"/>
    </row>
    <row r="16" spans="1:16" ht="15">
      <c r="A16" s="12"/>
      <c r="B16" s="44">
        <v>524</v>
      </c>
      <c r="C16" s="20" t="s">
        <v>29</v>
      </c>
      <c r="D16" s="46">
        <v>62189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62189</v>
      </c>
      <c r="O16" s="47">
        <f t="shared" si="2"/>
        <v>4.120386934340423</v>
      </c>
      <c r="P16" s="9"/>
    </row>
    <row r="17" spans="1:16" ht="15">
      <c r="A17" s="12"/>
      <c r="B17" s="44">
        <v>525</v>
      </c>
      <c r="C17" s="20" t="s">
        <v>30</v>
      </c>
      <c r="D17" s="46">
        <v>345128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345128</v>
      </c>
      <c r="O17" s="47">
        <f t="shared" si="2"/>
        <v>22.86675942489896</v>
      </c>
      <c r="P17" s="9"/>
    </row>
    <row r="18" spans="1:16" ht="15">
      <c r="A18" s="12"/>
      <c r="B18" s="44">
        <v>526</v>
      </c>
      <c r="C18" s="20" t="s">
        <v>31</v>
      </c>
      <c r="D18" s="46">
        <v>241200</v>
      </c>
      <c r="E18" s="46">
        <v>87602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328802</v>
      </c>
      <c r="O18" s="47">
        <f t="shared" si="2"/>
        <v>21.785065924600808</v>
      </c>
      <c r="P18" s="9"/>
    </row>
    <row r="19" spans="1:16" ht="15">
      <c r="A19" s="12"/>
      <c r="B19" s="44">
        <v>527</v>
      </c>
      <c r="C19" s="20" t="s">
        <v>32</v>
      </c>
      <c r="D19" s="46">
        <v>48236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48236</v>
      </c>
      <c r="O19" s="47">
        <f t="shared" si="2"/>
        <v>3.1959186377791027</v>
      </c>
      <c r="P19" s="9"/>
    </row>
    <row r="20" spans="1:16" ht="15">
      <c r="A20" s="12"/>
      <c r="B20" s="44">
        <v>529</v>
      </c>
      <c r="C20" s="20" t="s">
        <v>33</v>
      </c>
      <c r="D20" s="46">
        <v>169649</v>
      </c>
      <c r="E20" s="46">
        <v>286528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456177</v>
      </c>
      <c r="O20" s="47">
        <f t="shared" si="2"/>
        <v>30.22440866626913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99323</v>
      </c>
      <c r="E21" s="31">
        <f t="shared" si="5"/>
        <v>176127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275450</v>
      </c>
      <c r="O21" s="43">
        <f t="shared" si="2"/>
        <v>18.250182203670576</v>
      </c>
      <c r="P21" s="10"/>
    </row>
    <row r="22" spans="1:16" ht="15">
      <c r="A22" s="12"/>
      <c r="B22" s="44">
        <v>537</v>
      </c>
      <c r="C22" s="20" t="s">
        <v>118</v>
      </c>
      <c r="D22" s="46">
        <v>98224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98224</v>
      </c>
      <c r="O22" s="47">
        <f t="shared" si="2"/>
        <v>6.50791757768502</v>
      </c>
      <c r="P22" s="9"/>
    </row>
    <row r="23" spans="1:16" ht="15">
      <c r="A23" s="12"/>
      <c r="B23" s="44">
        <v>538</v>
      </c>
      <c r="C23" s="20" t="s">
        <v>119</v>
      </c>
      <c r="D23" s="46">
        <v>1099</v>
      </c>
      <c r="E23" s="46">
        <v>104685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105784</v>
      </c>
      <c r="O23" s="47">
        <f t="shared" si="2"/>
        <v>7.008812032067846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71442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71442</v>
      </c>
      <c r="O24" s="47">
        <f t="shared" si="2"/>
        <v>4.73345259391771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28427</v>
      </c>
      <c r="E25" s="31">
        <f t="shared" si="6"/>
        <v>6374319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6402746</v>
      </c>
      <c r="O25" s="43">
        <f t="shared" si="2"/>
        <v>424.21957198701386</v>
      </c>
      <c r="P25" s="10"/>
    </row>
    <row r="26" spans="1:16" ht="15">
      <c r="A26" s="12"/>
      <c r="B26" s="44">
        <v>541</v>
      </c>
      <c r="C26" s="20" t="s">
        <v>120</v>
      </c>
      <c r="D26" s="46">
        <v>28427</v>
      </c>
      <c r="E26" s="46">
        <v>5980695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6009122</v>
      </c>
      <c r="O26" s="47">
        <f t="shared" si="2"/>
        <v>398.13966739548135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393624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393624</v>
      </c>
      <c r="O27" s="47">
        <f t="shared" si="2"/>
        <v>26.079904591532497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53134</v>
      </c>
      <c r="E28" s="31">
        <f t="shared" si="8"/>
        <v>254233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307367</v>
      </c>
      <c r="O28" s="43">
        <f t="shared" si="2"/>
        <v>20.36487113231299</v>
      </c>
      <c r="P28" s="10"/>
    </row>
    <row r="29" spans="1:16" ht="15">
      <c r="A29" s="13"/>
      <c r="B29" s="45">
        <v>552</v>
      </c>
      <c r="C29" s="21" t="s">
        <v>43</v>
      </c>
      <c r="D29" s="46">
        <v>28562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28562</v>
      </c>
      <c r="O29" s="47">
        <f t="shared" si="2"/>
        <v>1.8924004505399854</v>
      </c>
      <c r="P29" s="9"/>
    </row>
    <row r="30" spans="1:16" ht="15">
      <c r="A30" s="13"/>
      <c r="B30" s="45">
        <v>553</v>
      </c>
      <c r="C30" s="21" t="s">
        <v>121</v>
      </c>
      <c r="D30" s="46">
        <v>24571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24571</v>
      </c>
      <c r="O30" s="47">
        <f t="shared" si="2"/>
        <v>1.6279732326243954</v>
      </c>
      <c r="P30" s="9"/>
    </row>
    <row r="31" spans="1:16" ht="15">
      <c r="A31" s="13"/>
      <c r="B31" s="45">
        <v>554</v>
      </c>
      <c r="C31" s="21" t="s">
        <v>45</v>
      </c>
      <c r="D31" s="46">
        <v>1</v>
      </c>
      <c r="E31" s="46">
        <v>254233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254234</v>
      </c>
      <c r="O31" s="47">
        <f t="shared" si="2"/>
        <v>16.844497449148612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SUM(D33:D35)</f>
        <v>410848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410848</v>
      </c>
      <c r="O32" s="43">
        <f t="shared" si="2"/>
        <v>27.221095872258662</v>
      </c>
      <c r="P32" s="10"/>
    </row>
    <row r="33" spans="1:16" ht="15">
      <c r="A33" s="12"/>
      <c r="B33" s="44">
        <v>562</v>
      </c>
      <c r="C33" s="20" t="s">
        <v>122</v>
      </c>
      <c r="D33" s="46">
        <v>101236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101236</v>
      </c>
      <c r="O33" s="47">
        <f t="shared" si="2"/>
        <v>6.7074802888756375</v>
      </c>
      <c r="P33" s="9"/>
    </row>
    <row r="34" spans="1:16" ht="15">
      <c r="A34" s="12"/>
      <c r="B34" s="44">
        <v>564</v>
      </c>
      <c r="C34" s="20" t="s">
        <v>124</v>
      </c>
      <c r="D34" s="46">
        <v>305462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305462</v>
      </c>
      <c r="O34" s="47">
        <f t="shared" si="2"/>
        <v>20.238653680514144</v>
      </c>
      <c r="P34" s="9"/>
    </row>
    <row r="35" spans="1:16" ht="15">
      <c r="A35" s="12"/>
      <c r="B35" s="44">
        <v>569</v>
      </c>
      <c r="C35" s="20" t="s">
        <v>50</v>
      </c>
      <c r="D35" s="46">
        <v>4150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4150</v>
      </c>
      <c r="O35" s="47">
        <f t="shared" si="2"/>
        <v>0.2749619028688796</v>
      </c>
      <c r="P35" s="9"/>
    </row>
    <row r="36" spans="1:16" ht="15.75">
      <c r="A36" s="28" t="s">
        <v>51</v>
      </c>
      <c r="B36" s="29"/>
      <c r="C36" s="30"/>
      <c r="D36" s="31">
        <f aca="true" t="shared" si="11" ref="D36:M36">SUM(D37:D40)</f>
        <v>83133</v>
      </c>
      <c r="E36" s="31">
        <f t="shared" si="11"/>
        <v>742073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825206</v>
      </c>
      <c r="O36" s="43">
        <f t="shared" si="2"/>
        <v>54.67474988405221</v>
      </c>
      <c r="P36" s="9"/>
    </row>
    <row r="37" spans="1:16" ht="15">
      <c r="A37" s="12"/>
      <c r="B37" s="44">
        <v>571</v>
      </c>
      <c r="C37" s="20" t="s">
        <v>52</v>
      </c>
      <c r="D37" s="46">
        <v>0</v>
      </c>
      <c r="E37" s="46">
        <v>688072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688072</v>
      </c>
      <c r="O37" s="47">
        <f aca="true" t="shared" si="12" ref="O37:O67">(N37/O$69)</f>
        <v>45.58881600742066</v>
      </c>
      <c r="P37" s="9"/>
    </row>
    <row r="38" spans="1:16" ht="15">
      <c r="A38" s="12"/>
      <c r="B38" s="44">
        <v>572</v>
      </c>
      <c r="C38" s="20" t="s">
        <v>125</v>
      </c>
      <c r="D38" s="46">
        <v>83133</v>
      </c>
      <c r="E38" s="46">
        <v>751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83884</v>
      </c>
      <c r="O38" s="47">
        <f t="shared" si="12"/>
        <v>5.557808255482674</v>
      </c>
      <c r="P38" s="9"/>
    </row>
    <row r="39" spans="1:16" ht="15">
      <c r="A39" s="12"/>
      <c r="B39" s="44">
        <v>573</v>
      </c>
      <c r="C39" s="20" t="s">
        <v>54</v>
      </c>
      <c r="D39" s="46">
        <v>0</v>
      </c>
      <c r="E39" s="46">
        <v>3250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3250</v>
      </c>
      <c r="O39" s="47">
        <f t="shared" si="12"/>
        <v>0.2153316106804479</v>
      </c>
      <c r="P39" s="9"/>
    </row>
    <row r="40" spans="1:16" ht="15">
      <c r="A40" s="12"/>
      <c r="B40" s="44">
        <v>579</v>
      </c>
      <c r="C40" s="20" t="s">
        <v>154</v>
      </c>
      <c r="D40" s="46">
        <v>0</v>
      </c>
      <c r="E40" s="46">
        <v>50000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50000</v>
      </c>
      <c r="O40" s="47">
        <f t="shared" si="12"/>
        <v>3.312794010468429</v>
      </c>
      <c r="P40" s="9"/>
    </row>
    <row r="41" spans="1:16" ht="15.75">
      <c r="A41" s="28" t="s">
        <v>126</v>
      </c>
      <c r="B41" s="29"/>
      <c r="C41" s="30"/>
      <c r="D41" s="31">
        <f aca="true" t="shared" si="13" ref="D41:M41">SUM(D42:D43)</f>
        <v>590871</v>
      </c>
      <c r="E41" s="31">
        <f t="shared" si="13"/>
        <v>71091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661962</v>
      </c>
      <c r="O41" s="43">
        <f t="shared" si="12"/>
        <v>43.858874975154045</v>
      </c>
      <c r="P41" s="9"/>
    </row>
    <row r="42" spans="1:16" ht="15">
      <c r="A42" s="12"/>
      <c r="B42" s="44">
        <v>581</v>
      </c>
      <c r="C42" s="20" t="s">
        <v>127</v>
      </c>
      <c r="D42" s="46">
        <v>590871</v>
      </c>
      <c r="E42" s="46">
        <v>19977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610848</v>
      </c>
      <c r="O42" s="47">
        <f t="shared" si="12"/>
        <v>40.47227191413238</v>
      </c>
      <c r="P42" s="9"/>
    </row>
    <row r="43" spans="1:16" ht="15">
      <c r="A43" s="12"/>
      <c r="B43" s="44">
        <v>587</v>
      </c>
      <c r="C43" s="20" t="s">
        <v>128</v>
      </c>
      <c r="D43" s="46">
        <v>0</v>
      </c>
      <c r="E43" s="46">
        <v>51114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51114</v>
      </c>
      <c r="O43" s="47">
        <f t="shared" si="12"/>
        <v>3.3866030610216655</v>
      </c>
      <c r="P43" s="9"/>
    </row>
    <row r="44" spans="1:16" ht="15.75">
      <c r="A44" s="28" t="s">
        <v>56</v>
      </c>
      <c r="B44" s="29"/>
      <c r="C44" s="30"/>
      <c r="D44" s="31">
        <f aca="true" t="shared" si="15" ref="D44:M44">SUM(D45:D66)</f>
        <v>164652</v>
      </c>
      <c r="E44" s="31">
        <f t="shared" si="15"/>
        <v>442244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606896</v>
      </c>
      <c r="O44" s="43">
        <f t="shared" si="12"/>
        <v>40.210428675544954</v>
      </c>
      <c r="P44" s="9"/>
    </row>
    <row r="45" spans="1:16" ht="15">
      <c r="A45" s="12"/>
      <c r="B45" s="44">
        <v>601</v>
      </c>
      <c r="C45" s="20" t="s">
        <v>129</v>
      </c>
      <c r="D45" s="46">
        <v>9870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9870</v>
      </c>
      <c r="O45" s="47">
        <f t="shared" si="12"/>
        <v>0.6539455376664679</v>
      </c>
      <c r="P45" s="9"/>
    </row>
    <row r="46" spans="1:16" ht="15">
      <c r="A46" s="12"/>
      <c r="B46" s="44">
        <v>602</v>
      </c>
      <c r="C46" s="20" t="s">
        <v>130</v>
      </c>
      <c r="D46" s="46">
        <v>25354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25354</v>
      </c>
      <c r="O46" s="47">
        <f t="shared" si="12"/>
        <v>1.679851586828331</v>
      </c>
      <c r="P46" s="9"/>
    </row>
    <row r="47" spans="1:16" ht="15">
      <c r="A47" s="12"/>
      <c r="B47" s="44">
        <v>603</v>
      </c>
      <c r="C47" s="20" t="s">
        <v>131</v>
      </c>
      <c r="D47" s="46">
        <v>4892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4892</v>
      </c>
      <c r="O47" s="47">
        <f t="shared" si="12"/>
        <v>0.3241237659842311</v>
      </c>
      <c r="P47" s="9"/>
    </row>
    <row r="48" spans="1:16" ht="15">
      <c r="A48" s="12"/>
      <c r="B48" s="44">
        <v>604</v>
      </c>
      <c r="C48" s="20" t="s">
        <v>132</v>
      </c>
      <c r="D48" s="46">
        <v>5190</v>
      </c>
      <c r="E48" s="46">
        <v>165343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170533</v>
      </c>
      <c r="O48" s="47">
        <f t="shared" si="12"/>
        <v>11.298814019744253</v>
      </c>
      <c r="P48" s="9"/>
    </row>
    <row r="49" spans="1:16" ht="15">
      <c r="A49" s="12"/>
      <c r="B49" s="44">
        <v>605</v>
      </c>
      <c r="C49" s="20" t="s">
        <v>133</v>
      </c>
      <c r="D49" s="46">
        <v>11783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11783</v>
      </c>
      <c r="O49" s="47">
        <f t="shared" si="12"/>
        <v>0.78069303650699</v>
      </c>
      <c r="P49" s="9"/>
    </row>
    <row r="50" spans="1:16" ht="15">
      <c r="A50" s="12"/>
      <c r="B50" s="44">
        <v>608</v>
      </c>
      <c r="C50" s="20" t="s">
        <v>134</v>
      </c>
      <c r="D50" s="46">
        <v>0</v>
      </c>
      <c r="E50" s="46">
        <v>10050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10050</v>
      </c>
      <c r="O50" s="47">
        <f t="shared" si="12"/>
        <v>0.6658715961041543</v>
      </c>
      <c r="P50" s="9"/>
    </row>
    <row r="51" spans="1:16" ht="15">
      <c r="A51" s="12"/>
      <c r="B51" s="44">
        <v>614</v>
      </c>
      <c r="C51" s="20" t="s">
        <v>135</v>
      </c>
      <c r="D51" s="46">
        <v>0</v>
      </c>
      <c r="E51" s="46">
        <v>49088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8">SUM(D51:M51)</f>
        <v>49088</v>
      </c>
      <c r="O51" s="47">
        <f t="shared" si="12"/>
        <v>3.252368647717485</v>
      </c>
      <c r="P51" s="9"/>
    </row>
    <row r="52" spans="1:16" ht="15">
      <c r="A52" s="12"/>
      <c r="B52" s="44">
        <v>634</v>
      </c>
      <c r="C52" s="20" t="s">
        <v>136</v>
      </c>
      <c r="D52" s="46">
        <v>0</v>
      </c>
      <c r="E52" s="46">
        <v>21449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21449</v>
      </c>
      <c r="O52" s="47">
        <f t="shared" si="12"/>
        <v>1.4211223746107466</v>
      </c>
      <c r="P52" s="9"/>
    </row>
    <row r="53" spans="1:16" ht="15">
      <c r="A53" s="12"/>
      <c r="B53" s="44">
        <v>654</v>
      </c>
      <c r="C53" s="20" t="s">
        <v>137</v>
      </c>
      <c r="D53" s="46">
        <v>53688</v>
      </c>
      <c r="E53" s="46">
        <v>15487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69175</v>
      </c>
      <c r="O53" s="47">
        <f t="shared" si="12"/>
        <v>4.583250513483072</v>
      </c>
      <c r="P53" s="9"/>
    </row>
    <row r="54" spans="1:16" ht="15">
      <c r="A54" s="12"/>
      <c r="B54" s="44">
        <v>674</v>
      </c>
      <c r="C54" s="20" t="s">
        <v>138</v>
      </c>
      <c r="D54" s="46">
        <v>0</v>
      </c>
      <c r="E54" s="46">
        <v>16109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16109</v>
      </c>
      <c r="O54" s="47">
        <f t="shared" si="12"/>
        <v>1.0673159742927185</v>
      </c>
      <c r="P54" s="9"/>
    </row>
    <row r="55" spans="1:16" ht="15">
      <c r="A55" s="12"/>
      <c r="B55" s="44">
        <v>682</v>
      </c>
      <c r="C55" s="20" t="s">
        <v>139</v>
      </c>
      <c r="D55" s="46">
        <v>2556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2556</v>
      </c>
      <c r="O55" s="47">
        <f t="shared" si="12"/>
        <v>0.1693500298151461</v>
      </c>
      <c r="P55" s="9"/>
    </row>
    <row r="56" spans="1:16" ht="15">
      <c r="A56" s="12"/>
      <c r="B56" s="44">
        <v>685</v>
      </c>
      <c r="C56" s="20" t="s">
        <v>68</v>
      </c>
      <c r="D56" s="46">
        <v>1521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1521</v>
      </c>
      <c r="O56" s="47">
        <f t="shared" si="12"/>
        <v>0.10077519379844961</v>
      </c>
      <c r="P56" s="9"/>
    </row>
    <row r="57" spans="1:16" ht="15">
      <c r="A57" s="12"/>
      <c r="B57" s="44">
        <v>689</v>
      </c>
      <c r="C57" s="20" t="s">
        <v>100</v>
      </c>
      <c r="D57" s="46">
        <v>0</v>
      </c>
      <c r="E57" s="46">
        <v>3343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3343</v>
      </c>
      <c r="O57" s="47">
        <f t="shared" si="12"/>
        <v>0.22149340753991917</v>
      </c>
      <c r="P57" s="9"/>
    </row>
    <row r="58" spans="1:16" ht="15">
      <c r="A58" s="12"/>
      <c r="B58" s="44">
        <v>694</v>
      </c>
      <c r="C58" s="20" t="s">
        <v>140</v>
      </c>
      <c r="D58" s="46">
        <v>0</v>
      </c>
      <c r="E58" s="46">
        <v>13791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13791</v>
      </c>
      <c r="O58" s="47">
        <f t="shared" si="12"/>
        <v>0.9137348439674021</v>
      </c>
      <c r="P58" s="9"/>
    </row>
    <row r="59" spans="1:16" ht="15">
      <c r="A59" s="12"/>
      <c r="B59" s="44">
        <v>711</v>
      </c>
      <c r="C59" s="20" t="s">
        <v>101</v>
      </c>
      <c r="D59" s="46">
        <v>0</v>
      </c>
      <c r="E59" s="46">
        <v>13070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6">SUM(D59:M59)</f>
        <v>13070</v>
      </c>
      <c r="O59" s="47">
        <f t="shared" si="12"/>
        <v>0.8659643543364474</v>
      </c>
      <c r="P59" s="9"/>
    </row>
    <row r="60" spans="1:16" ht="15">
      <c r="A60" s="12"/>
      <c r="B60" s="44">
        <v>712</v>
      </c>
      <c r="C60" s="20" t="s">
        <v>102</v>
      </c>
      <c r="D60" s="46">
        <v>0</v>
      </c>
      <c r="E60" s="46">
        <v>33804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33804</v>
      </c>
      <c r="O60" s="47">
        <f t="shared" si="12"/>
        <v>2.2397137745974955</v>
      </c>
      <c r="P60" s="9"/>
    </row>
    <row r="61" spans="1:16" ht="15">
      <c r="A61" s="12"/>
      <c r="B61" s="44">
        <v>713</v>
      </c>
      <c r="C61" s="20" t="s">
        <v>141</v>
      </c>
      <c r="D61" s="46">
        <v>0</v>
      </c>
      <c r="E61" s="46">
        <v>24177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24177</v>
      </c>
      <c r="O61" s="47">
        <f t="shared" si="12"/>
        <v>1.601868415821904</v>
      </c>
      <c r="P61" s="9"/>
    </row>
    <row r="62" spans="1:16" ht="15">
      <c r="A62" s="12"/>
      <c r="B62" s="44">
        <v>715</v>
      </c>
      <c r="C62" s="20" t="s">
        <v>104</v>
      </c>
      <c r="D62" s="46">
        <v>1934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1934</v>
      </c>
      <c r="O62" s="47">
        <f t="shared" si="12"/>
        <v>0.12813887232491883</v>
      </c>
      <c r="P62" s="9"/>
    </row>
    <row r="63" spans="1:16" ht="15">
      <c r="A63" s="12"/>
      <c r="B63" s="44">
        <v>724</v>
      </c>
      <c r="C63" s="20" t="s">
        <v>142</v>
      </c>
      <c r="D63" s="46">
        <v>0</v>
      </c>
      <c r="E63" s="46">
        <v>18736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18736</v>
      </c>
      <c r="O63" s="47">
        <f t="shared" si="12"/>
        <v>1.2413701716027297</v>
      </c>
      <c r="P63" s="9"/>
    </row>
    <row r="64" spans="1:16" ht="15">
      <c r="A64" s="12"/>
      <c r="B64" s="44">
        <v>733</v>
      </c>
      <c r="C64" s="20" t="s">
        <v>75</v>
      </c>
      <c r="D64" s="46">
        <v>47864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47864</v>
      </c>
      <c r="O64" s="47">
        <f t="shared" si="12"/>
        <v>3.1712714503412176</v>
      </c>
      <c r="P64" s="9"/>
    </row>
    <row r="65" spans="1:16" ht="15">
      <c r="A65" s="12"/>
      <c r="B65" s="44">
        <v>744</v>
      </c>
      <c r="C65" s="20" t="s">
        <v>143</v>
      </c>
      <c r="D65" s="46">
        <v>0</v>
      </c>
      <c r="E65" s="46">
        <v>11688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11688</v>
      </c>
      <c r="O65" s="47">
        <f t="shared" si="12"/>
        <v>0.7743987278871</v>
      </c>
      <c r="P65" s="9"/>
    </row>
    <row r="66" spans="1:16" ht="15.75" thickBot="1">
      <c r="A66" s="12"/>
      <c r="B66" s="44">
        <v>764</v>
      </c>
      <c r="C66" s="20" t="s">
        <v>144</v>
      </c>
      <c r="D66" s="46">
        <v>0</v>
      </c>
      <c r="E66" s="46">
        <v>46109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46109</v>
      </c>
      <c r="O66" s="47">
        <f t="shared" si="12"/>
        <v>3.054992380573776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SUM(D5,D12,D21,D25,D28,D32,D36,D41,D44)</f>
        <v>8817783</v>
      </c>
      <c r="E67" s="15">
        <f t="shared" si="18"/>
        <v>8678662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17496445</v>
      </c>
      <c r="O67" s="37">
        <f t="shared" si="12"/>
        <v>1159.242364009806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155</v>
      </c>
      <c r="M69" s="49"/>
      <c r="N69" s="49"/>
      <c r="O69" s="41">
        <v>15093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3022117</v>
      </c>
      <c r="E5" s="26">
        <f t="shared" si="0"/>
        <v>21278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3043395</v>
      </c>
      <c r="O5" s="32">
        <f aca="true" t="shared" si="2" ref="O5:O36">(N5/O$69)</f>
        <v>202.87947470168655</v>
      </c>
      <c r="P5" s="6"/>
    </row>
    <row r="6" spans="1:16" ht="15">
      <c r="A6" s="12"/>
      <c r="B6" s="44">
        <v>511</v>
      </c>
      <c r="C6" s="20" t="s">
        <v>20</v>
      </c>
      <c r="D6" s="46">
        <v>363463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363463</v>
      </c>
      <c r="O6" s="47">
        <f t="shared" si="2"/>
        <v>24.229251383241117</v>
      </c>
      <c r="P6" s="9"/>
    </row>
    <row r="7" spans="1:16" ht="15">
      <c r="A7" s="12"/>
      <c r="B7" s="44">
        <v>512</v>
      </c>
      <c r="C7" s="20" t="s">
        <v>81</v>
      </c>
      <c r="D7" s="46">
        <v>176038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176038</v>
      </c>
      <c r="O7" s="47">
        <f t="shared" si="2"/>
        <v>11.735084327711485</v>
      </c>
      <c r="P7" s="9"/>
    </row>
    <row r="8" spans="1:16" ht="15">
      <c r="A8" s="12"/>
      <c r="B8" s="44">
        <v>513</v>
      </c>
      <c r="C8" s="20" t="s">
        <v>21</v>
      </c>
      <c r="D8" s="46">
        <v>1823274</v>
      </c>
      <c r="E8" s="46">
        <v>3970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1827244</v>
      </c>
      <c r="O8" s="47">
        <f t="shared" si="2"/>
        <v>121.80814612359175</v>
      </c>
      <c r="P8" s="9"/>
    </row>
    <row r="9" spans="1:16" ht="15">
      <c r="A9" s="12"/>
      <c r="B9" s="44">
        <v>514</v>
      </c>
      <c r="C9" s="20" t="s">
        <v>22</v>
      </c>
      <c r="D9" s="46">
        <v>25040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25040</v>
      </c>
      <c r="O9" s="47">
        <f t="shared" si="2"/>
        <v>1.669222051863209</v>
      </c>
      <c r="P9" s="9"/>
    </row>
    <row r="10" spans="1:16" ht="15">
      <c r="A10" s="12"/>
      <c r="B10" s="44">
        <v>515</v>
      </c>
      <c r="C10" s="20" t="s">
        <v>23</v>
      </c>
      <c r="D10" s="46">
        <v>25977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25977</v>
      </c>
      <c r="O10" s="47">
        <f t="shared" si="2"/>
        <v>1.7316845543630424</v>
      </c>
      <c r="P10" s="9"/>
    </row>
    <row r="11" spans="1:16" ht="15">
      <c r="A11" s="12"/>
      <c r="B11" s="44">
        <v>519</v>
      </c>
      <c r="C11" s="20" t="s">
        <v>116</v>
      </c>
      <c r="D11" s="46">
        <v>608325</v>
      </c>
      <c r="E11" s="46">
        <v>17308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625633</v>
      </c>
      <c r="O11" s="47">
        <f t="shared" si="2"/>
        <v>41.70608626091594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2889754</v>
      </c>
      <c r="E12" s="31">
        <f t="shared" si="3"/>
        <v>449780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3339534</v>
      </c>
      <c r="O12" s="43">
        <f t="shared" si="2"/>
        <v>222.62075861609227</v>
      </c>
      <c r="P12" s="10"/>
    </row>
    <row r="13" spans="1:16" ht="15">
      <c r="A13" s="12"/>
      <c r="B13" s="44">
        <v>521</v>
      </c>
      <c r="C13" s="20" t="s">
        <v>26</v>
      </c>
      <c r="D13" s="46">
        <v>1463599</v>
      </c>
      <c r="E13" s="46">
        <v>46153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1509752</v>
      </c>
      <c r="O13" s="47">
        <f t="shared" si="2"/>
        <v>100.64342377174854</v>
      </c>
      <c r="P13" s="9"/>
    </row>
    <row r="14" spans="1:16" ht="15">
      <c r="A14" s="12"/>
      <c r="B14" s="44">
        <v>522</v>
      </c>
      <c r="C14" s="20" t="s">
        <v>27</v>
      </c>
      <c r="D14" s="46">
        <v>133830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133830</v>
      </c>
      <c r="O14" s="47">
        <f t="shared" si="2"/>
        <v>8.92140523965069</v>
      </c>
      <c r="P14" s="9"/>
    </row>
    <row r="15" spans="1:16" ht="15">
      <c r="A15" s="12"/>
      <c r="B15" s="44">
        <v>523</v>
      </c>
      <c r="C15" s="20" t="s">
        <v>117</v>
      </c>
      <c r="D15" s="46">
        <v>739401</v>
      </c>
      <c r="E15" s="46">
        <v>22843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762244</v>
      </c>
      <c r="O15" s="47">
        <f t="shared" si="2"/>
        <v>50.812879141390574</v>
      </c>
      <c r="P15" s="9"/>
    </row>
    <row r="16" spans="1:16" ht="15">
      <c r="A16" s="12"/>
      <c r="B16" s="44">
        <v>524</v>
      </c>
      <c r="C16" s="20" t="s">
        <v>29</v>
      </c>
      <c r="D16" s="46">
        <v>52006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52006</v>
      </c>
      <c r="O16" s="47">
        <f t="shared" si="2"/>
        <v>3.4668355442970467</v>
      </c>
      <c r="P16" s="9"/>
    </row>
    <row r="17" spans="1:16" ht="15">
      <c r="A17" s="12"/>
      <c r="B17" s="44">
        <v>525</v>
      </c>
      <c r="C17" s="20" t="s">
        <v>30</v>
      </c>
      <c r="D17" s="46">
        <v>42751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42751</v>
      </c>
      <c r="O17" s="47">
        <f t="shared" si="2"/>
        <v>2.849876674888341</v>
      </c>
      <c r="P17" s="9"/>
    </row>
    <row r="18" spans="1:16" ht="15">
      <c r="A18" s="12"/>
      <c r="B18" s="44">
        <v>526</v>
      </c>
      <c r="C18" s="20" t="s">
        <v>31</v>
      </c>
      <c r="D18" s="46">
        <v>241912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241912</v>
      </c>
      <c r="O18" s="47">
        <f t="shared" si="2"/>
        <v>16.126391573895074</v>
      </c>
      <c r="P18" s="9"/>
    </row>
    <row r="19" spans="1:16" ht="15">
      <c r="A19" s="12"/>
      <c r="B19" s="44">
        <v>527</v>
      </c>
      <c r="C19" s="20" t="s">
        <v>32</v>
      </c>
      <c r="D19" s="46">
        <v>36684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36684</v>
      </c>
      <c r="O19" s="47">
        <f t="shared" si="2"/>
        <v>2.4454369708686086</v>
      </c>
      <c r="P19" s="9"/>
    </row>
    <row r="20" spans="1:16" ht="15">
      <c r="A20" s="12"/>
      <c r="B20" s="44">
        <v>529</v>
      </c>
      <c r="C20" s="20" t="s">
        <v>33</v>
      </c>
      <c r="D20" s="46">
        <v>179571</v>
      </c>
      <c r="E20" s="46">
        <v>380784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560355</v>
      </c>
      <c r="O20" s="47">
        <f t="shared" si="2"/>
        <v>37.35450969935338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90028</v>
      </c>
      <c r="E21" s="31">
        <f t="shared" si="5"/>
        <v>117604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207632</v>
      </c>
      <c r="O21" s="43">
        <f t="shared" si="2"/>
        <v>13.841210585960935</v>
      </c>
      <c r="P21" s="10"/>
    </row>
    <row r="22" spans="1:16" ht="15">
      <c r="A22" s="12"/>
      <c r="B22" s="44">
        <v>537</v>
      </c>
      <c r="C22" s="20" t="s">
        <v>118</v>
      </c>
      <c r="D22" s="46">
        <v>90028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90028</v>
      </c>
      <c r="O22" s="47">
        <f t="shared" si="2"/>
        <v>6.001466568895407</v>
      </c>
      <c r="P22" s="9"/>
    </row>
    <row r="23" spans="1:16" ht="15">
      <c r="A23" s="12"/>
      <c r="B23" s="44">
        <v>538</v>
      </c>
      <c r="C23" s="20" t="s">
        <v>119</v>
      </c>
      <c r="D23" s="46">
        <v>0</v>
      </c>
      <c r="E23" s="46">
        <v>4375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4375</v>
      </c>
      <c r="O23" s="47">
        <f t="shared" si="2"/>
        <v>0.2916472235184321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113229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113229</v>
      </c>
      <c r="O24" s="47">
        <f t="shared" si="2"/>
        <v>7.548096793547097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31637</v>
      </c>
      <c r="E25" s="31">
        <f t="shared" si="6"/>
        <v>8395129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8426766</v>
      </c>
      <c r="O25" s="43">
        <f t="shared" si="2"/>
        <v>561.7469502033198</v>
      </c>
      <c r="P25" s="10"/>
    </row>
    <row r="26" spans="1:16" ht="15">
      <c r="A26" s="12"/>
      <c r="B26" s="44">
        <v>541</v>
      </c>
      <c r="C26" s="20" t="s">
        <v>120</v>
      </c>
      <c r="D26" s="46">
        <v>31637</v>
      </c>
      <c r="E26" s="46">
        <v>8091319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8122956</v>
      </c>
      <c r="O26" s="47">
        <f t="shared" si="2"/>
        <v>541.4943003799747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303810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303810</v>
      </c>
      <c r="O27" s="47">
        <f t="shared" si="2"/>
        <v>20.25264982334511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SUM(D29:D32)</f>
        <v>78268</v>
      </c>
      <c r="E28" s="31">
        <f t="shared" si="8"/>
        <v>730711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808979</v>
      </c>
      <c r="O28" s="43">
        <f t="shared" si="2"/>
        <v>53.928338110792616</v>
      </c>
      <c r="P28" s="10"/>
    </row>
    <row r="29" spans="1:16" ht="15">
      <c r="A29" s="13"/>
      <c r="B29" s="45">
        <v>552</v>
      </c>
      <c r="C29" s="21" t="s">
        <v>43</v>
      </c>
      <c r="D29" s="46">
        <v>27871</v>
      </c>
      <c r="E29" s="46">
        <v>208924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236795</v>
      </c>
      <c r="O29" s="47">
        <f t="shared" si="2"/>
        <v>15.785280981267915</v>
      </c>
      <c r="P29" s="9"/>
    </row>
    <row r="30" spans="1:16" ht="15">
      <c r="A30" s="13"/>
      <c r="B30" s="45">
        <v>553</v>
      </c>
      <c r="C30" s="21" t="s">
        <v>121</v>
      </c>
      <c r="D30" s="46">
        <v>23968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23968</v>
      </c>
      <c r="O30" s="47">
        <f t="shared" si="2"/>
        <v>1.5977601493233784</v>
      </c>
      <c r="P30" s="9"/>
    </row>
    <row r="31" spans="1:16" ht="15">
      <c r="A31" s="13"/>
      <c r="B31" s="45">
        <v>554</v>
      </c>
      <c r="C31" s="21" t="s">
        <v>45</v>
      </c>
      <c r="D31" s="46">
        <v>1429</v>
      </c>
      <c r="E31" s="46">
        <v>521787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523216</v>
      </c>
      <c r="O31" s="47">
        <f t="shared" si="2"/>
        <v>34.87874141723885</v>
      </c>
      <c r="P31" s="9"/>
    </row>
    <row r="32" spans="1:16" ht="15">
      <c r="A32" s="13"/>
      <c r="B32" s="45">
        <v>559</v>
      </c>
      <c r="C32" s="21" t="s">
        <v>151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25000</v>
      </c>
      <c r="O32" s="47">
        <f t="shared" si="2"/>
        <v>1.666555562962469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383037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383037</v>
      </c>
      <c r="O33" s="43">
        <f t="shared" si="2"/>
        <v>25.534097726818214</v>
      </c>
      <c r="P33" s="10"/>
    </row>
    <row r="34" spans="1:16" ht="15">
      <c r="A34" s="12"/>
      <c r="B34" s="44">
        <v>562</v>
      </c>
      <c r="C34" s="20" t="s">
        <v>122</v>
      </c>
      <c r="D34" s="46">
        <v>79896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79896</v>
      </c>
      <c r="O34" s="47">
        <f t="shared" si="2"/>
        <v>5.326044930337978</v>
      </c>
      <c r="P34" s="9"/>
    </row>
    <row r="35" spans="1:16" ht="15">
      <c r="A35" s="12"/>
      <c r="B35" s="44">
        <v>563</v>
      </c>
      <c r="C35" s="20" t="s">
        <v>123</v>
      </c>
      <c r="D35" s="46">
        <v>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600</v>
      </c>
      <c r="O35" s="47">
        <f t="shared" si="2"/>
        <v>0.03999733351109926</v>
      </c>
      <c r="P35" s="9"/>
    </row>
    <row r="36" spans="1:16" ht="15">
      <c r="A36" s="12"/>
      <c r="B36" s="44">
        <v>564</v>
      </c>
      <c r="C36" s="20" t="s">
        <v>124</v>
      </c>
      <c r="D36" s="46">
        <v>301741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301741</v>
      </c>
      <c r="O36" s="47">
        <f t="shared" si="2"/>
        <v>20.114725684954337</v>
      </c>
      <c r="P36" s="9"/>
    </row>
    <row r="37" spans="1:16" ht="15">
      <c r="A37" s="12"/>
      <c r="B37" s="44">
        <v>569</v>
      </c>
      <c r="C37" s="20" t="s">
        <v>50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800</v>
      </c>
      <c r="O37" s="47">
        <f aca="true" t="shared" si="11" ref="O37:O67">(N37/O$69)</f>
        <v>0.05332977801479901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SUM(D39:D40)</f>
        <v>92977</v>
      </c>
      <c r="E38" s="31">
        <f t="shared" si="12"/>
        <v>622582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715559</v>
      </c>
      <c r="O38" s="43">
        <f t="shared" si="11"/>
        <v>47.70075328311446</v>
      </c>
      <c r="P38" s="9"/>
    </row>
    <row r="39" spans="1:16" ht="15">
      <c r="A39" s="12"/>
      <c r="B39" s="44">
        <v>571</v>
      </c>
      <c r="C39" s="20" t="s">
        <v>52</v>
      </c>
      <c r="D39" s="46">
        <v>0</v>
      </c>
      <c r="E39" s="46">
        <v>601160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601160</v>
      </c>
      <c r="O39" s="47">
        <f t="shared" si="11"/>
        <v>40.07466168922072</v>
      </c>
      <c r="P39" s="9"/>
    </row>
    <row r="40" spans="1:16" ht="15">
      <c r="A40" s="12"/>
      <c r="B40" s="44">
        <v>572</v>
      </c>
      <c r="C40" s="20" t="s">
        <v>125</v>
      </c>
      <c r="D40" s="46">
        <v>92977</v>
      </c>
      <c r="E40" s="46">
        <v>21422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114399</v>
      </c>
      <c r="O40" s="47">
        <f t="shared" si="11"/>
        <v>7.62609159389374</v>
      </c>
      <c r="P40" s="9"/>
    </row>
    <row r="41" spans="1:16" ht="15.75">
      <c r="A41" s="28" t="s">
        <v>126</v>
      </c>
      <c r="B41" s="29"/>
      <c r="C41" s="30"/>
      <c r="D41" s="31">
        <f aca="true" t="shared" si="13" ref="D41:M41">SUM(D42:D43)</f>
        <v>589507</v>
      </c>
      <c r="E41" s="31">
        <f t="shared" si="13"/>
        <v>33016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622523</v>
      </c>
      <c r="O41" s="43">
        <f t="shared" si="11"/>
        <v>41.498766748883405</v>
      </c>
      <c r="P41" s="9"/>
    </row>
    <row r="42" spans="1:16" ht="15">
      <c r="A42" s="12"/>
      <c r="B42" s="44">
        <v>581</v>
      </c>
      <c r="C42" s="20" t="s">
        <v>127</v>
      </c>
      <c r="D42" s="46">
        <v>589507</v>
      </c>
      <c r="E42" s="46">
        <v>22001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611508</v>
      </c>
      <c r="O42" s="47">
        <f t="shared" si="11"/>
        <v>40.76448236784214</v>
      </c>
      <c r="P42" s="9"/>
    </row>
    <row r="43" spans="1:16" ht="15">
      <c r="A43" s="12"/>
      <c r="B43" s="44">
        <v>587</v>
      </c>
      <c r="C43" s="20" t="s">
        <v>128</v>
      </c>
      <c r="D43" s="46">
        <v>0</v>
      </c>
      <c r="E43" s="46">
        <v>11015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11015</v>
      </c>
      <c r="O43" s="47">
        <f t="shared" si="11"/>
        <v>0.7342843810412639</v>
      </c>
      <c r="P43" s="9"/>
    </row>
    <row r="44" spans="1:16" ht="15.75">
      <c r="A44" s="28" t="s">
        <v>56</v>
      </c>
      <c r="B44" s="29"/>
      <c r="C44" s="30"/>
      <c r="D44" s="31">
        <f aca="true" t="shared" si="15" ref="D44:M44">SUM(D45:D66)</f>
        <v>136869</v>
      </c>
      <c r="E44" s="31">
        <f t="shared" si="15"/>
        <v>456630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593499</v>
      </c>
      <c r="O44" s="43">
        <f t="shared" si="11"/>
        <v>39.5639624025065</v>
      </c>
      <c r="P44" s="9"/>
    </row>
    <row r="45" spans="1:16" ht="15">
      <c r="A45" s="12"/>
      <c r="B45" s="44">
        <v>601</v>
      </c>
      <c r="C45" s="20" t="s">
        <v>129</v>
      </c>
      <c r="D45" s="46">
        <v>10492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10492</v>
      </c>
      <c r="O45" s="47">
        <f t="shared" si="11"/>
        <v>0.6994200386640891</v>
      </c>
      <c r="P45" s="9"/>
    </row>
    <row r="46" spans="1:16" ht="15">
      <c r="A46" s="12"/>
      <c r="B46" s="44">
        <v>602</v>
      </c>
      <c r="C46" s="20" t="s">
        <v>130</v>
      </c>
      <c r="D46" s="46">
        <v>24602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24602</v>
      </c>
      <c r="O46" s="47">
        <f t="shared" si="11"/>
        <v>1.6400239984001066</v>
      </c>
      <c r="P46" s="9"/>
    </row>
    <row r="47" spans="1:16" ht="15">
      <c r="A47" s="12"/>
      <c r="B47" s="44">
        <v>603</v>
      </c>
      <c r="C47" s="20" t="s">
        <v>131</v>
      </c>
      <c r="D47" s="46">
        <v>10550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10550</v>
      </c>
      <c r="O47" s="47">
        <f t="shared" si="11"/>
        <v>0.703286447570162</v>
      </c>
      <c r="P47" s="9"/>
    </row>
    <row r="48" spans="1:16" ht="15">
      <c r="A48" s="12"/>
      <c r="B48" s="44">
        <v>604</v>
      </c>
      <c r="C48" s="20" t="s">
        <v>132</v>
      </c>
      <c r="D48" s="46">
        <v>6029</v>
      </c>
      <c r="E48" s="46">
        <v>181948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187977</v>
      </c>
      <c r="O48" s="47">
        <f t="shared" si="11"/>
        <v>12.530964602359843</v>
      </c>
      <c r="P48" s="9"/>
    </row>
    <row r="49" spans="1:16" ht="15">
      <c r="A49" s="12"/>
      <c r="B49" s="44">
        <v>605</v>
      </c>
      <c r="C49" s="20" t="s">
        <v>133</v>
      </c>
      <c r="D49" s="46">
        <v>8788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8788</v>
      </c>
      <c r="O49" s="47">
        <f t="shared" si="11"/>
        <v>0.5858276114925671</v>
      </c>
      <c r="P49" s="9"/>
    </row>
    <row r="50" spans="1:16" ht="15">
      <c r="A50" s="12"/>
      <c r="B50" s="44">
        <v>608</v>
      </c>
      <c r="C50" s="20" t="s">
        <v>134</v>
      </c>
      <c r="D50" s="46">
        <v>0</v>
      </c>
      <c r="E50" s="46">
        <v>9105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9105</v>
      </c>
      <c r="O50" s="47">
        <f t="shared" si="11"/>
        <v>0.6069595360309312</v>
      </c>
      <c r="P50" s="9"/>
    </row>
    <row r="51" spans="1:16" ht="15">
      <c r="A51" s="12"/>
      <c r="B51" s="44">
        <v>614</v>
      </c>
      <c r="C51" s="20" t="s">
        <v>135</v>
      </c>
      <c r="D51" s="46">
        <v>0</v>
      </c>
      <c r="E51" s="46">
        <v>54971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8">SUM(D51:M51)</f>
        <v>54971</v>
      </c>
      <c r="O51" s="47">
        <f t="shared" si="11"/>
        <v>3.664489034064396</v>
      </c>
      <c r="P51" s="9"/>
    </row>
    <row r="52" spans="1:16" ht="15">
      <c r="A52" s="12"/>
      <c r="B52" s="44">
        <v>634</v>
      </c>
      <c r="C52" s="20" t="s">
        <v>136</v>
      </c>
      <c r="D52" s="46">
        <v>0</v>
      </c>
      <c r="E52" s="46">
        <v>19779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19779</v>
      </c>
      <c r="O52" s="47">
        <f t="shared" si="11"/>
        <v>1.3185120991933872</v>
      </c>
      <c r="P52" s="9"/>
    </row>
    <row r="53" spans="1:16" ht="15">
      <c r="A53" s="12"/>
      <c r="B53" s="44">
        <v>654</v>
      </c>
      <c r="C53" s="20" t="s">
        <v>137</v>
      </c>
      <c r="D53" s="46">
        <v>26360</v>
      </c>
      <c r="E53" s="46">
        <v>31302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57662</v>
      </c>
      <c r="O53" s="47">
        <f t="shared" si="11"/>
        <v>3.843877074861676</v>
      </c>
      <c r="P53" s="9"/>
    </row>
    <row r="54" spans="1:16" ht="15">
      <c r="A54" s="12"/>
      <c r="B54" s="44">
        <v>674</v>
      </c>
      <c r="C54" s="20" t="s">
        <v>138</v>
      </c>
      <c r="D54" s="46">
        <v>0</v>
      </c>
      <c r="E54" s="46">
        <v>13876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13876</v>
      </c>
      <c r="O54" s="47">
        <f t="shared" si="11"/>
        <v>0.9250049996666889</v>
      </c>
      <c r="P54" s="9"/>
    </row>
    <row r="55" spans="1:16" ht="15">
      <c r="A55" s="12"/>
      <c r="B55" s="44">
        <v>682</v>
      </c>
      <c r="C55" s="20" t="s">
        <v>139</v>
      </c>
      <c r="D55" s="46">
        <v>625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625</v>
      </c>
      <c r="O55" s="47">
        <f t="shared" si="11"/>
        <v>0.04166388907406173</v>
      </c>
      <c r="P55" s="9"/>
    </row>
    <row r="56" spans="1:16" ht="15">
      <c r="A56" s="12"/>
      <c r="B56" s="44">
        <v>685</v>
      </c>
      <c r="C56" s="20" t="s">
        <v>68</v>
      </c>
      <c r="D56" s="46">
        <v>778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778</v>
      </c>
      <c r="O56" s="47">
        <f t="shared" si="11"/>
        <v>0.05186320911939204</v>
      </c>
      <c r="P56" s="9"/>
    </row>
    <row r="57" spans="1:16" ht="15">
      <c r="A57" s="12"/>
      <c r="B57" s="44">
        <v>689</v>
      </c>
      <c r="C57" s="20" t="s">
        <v>100</v>
      </c>
      <c r="D57" s="46">
        <v>0</v>
      </c>
      <c r="E57" s="46">
        <v>3333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3333</v>
      </c>
      <c r="O57" s="47">
        <f t="shared" si="11"/>
        <v>0.2221851876541564</v>
      </c>
      <c r="P57" s="9"/>
    </row>
    <row r="58" spans="1:16" ht="15">
      <c r="A58" s="12"/>
      <c r="B58" s="44">
        <v>694</v>
      </c>
      <c r="C58" s="20" t="s">
        <v>140</v>
      </c>
      <c r="D58" s="46">
        <v>0</v>
      </c>
      <c r="E58" s="46">
        <v>13070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13070</v>
      </c>
      <c r="O58" s="47">
        <f t="shared" si="11"/>
        <v>0.8712752483167788</v>
      </c>
      <c r="P58" s="9"/>
    </row>
    <row r="59" spans="1:16" ht="15">
      <c r="A59" s="12"/>
      <c r="B59" s="44">
        <v>711</v>
      </c>
      <c r="C59" s="20" t="s">
        <v>101</v>
      </c>
      <c r="D59" s="46">
        <v>0</v>
      </c>
      <c r="E59" s="46">
        <v>13071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6">SUM(D59:M59)</f>
        <v>13071</v>
      </c>
      <c r="O59" s="47">
        <f t="shared" si="11"/>
        <v>0.8713419105392973</v>
      </c>
      <c r="P59" s="9"/>
    </row>
    <row r="60" spans="1:16" ht="15">
      <c r="A60" s="12"/>
      <c r="B60" s="44">
        <v>712</v>
      </c>
      <c r="C60" s="20" t="s">
        <v>102</v>
      </c>
      <c r="D60" s="46">
        <v>0</v>
      </c>
      <c r="E60" s="46">
        <v>9029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9029</v>
      </c>
      <c r="O60" s="47">
        <f t="shared" si="11"/>
        <v>0.6018932071195253</v>
      </c>
      <c r="P60" s="9"/>
    </row>
    <row r="61" spans="1:16" ht="15">
      <c r="A61" s="12"/>
      <c r="B61" s="44">
        <v>713</v>
      </c>
      <c r="C61" s="20" t="s">
        <v>141</v>
      </c>
      <c r="D61" s="46">
        <v>0</v>
      </c>
      <c r="E61" s="46">
        <v>30053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30053</v>
      </c>
      <c r="O61" s="47">
        <f t="shared" si="11"/>
        <v>2.0033997733484434</v>
      </c>
      <c r="P61" s="9"/>
    </row>
    <row r="62" spans="1:16" ht="15">
      <c r="A62" s="12"/>
      <c r="B62" s="44">
        <v>715</v>
      </c>
      <c r="C62" s="20" t="s">
        <v>104</v>
      </c>
      <c r="D62" s="46">
        <v>1842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1842</v>
      </c>
      <c r="O62" s="47">
        <f t="shared" si="11"/>
        <v>0.12279181387907473</v>
      </c>
      <c r="P62" s="9"/>
    </row>
    <row r="63" spans="1:16" ht="15">
      <c r="A63" s="12"/>
      <c r="B63" s="44">
        <v>724</v>
      </c>
      <c r="C63" s="20" t="s">
        <v>142</v>
      </c>
      <c r="D63" s="46">
        <v>0</v>
      </c>
      <c r="E63" s="46">
        <v>15704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15704</v>
      </c>
      <c r="O63" s="47">
        <f t="shared" si="11"/>
        <v>1.0468635424305046</v>
      </c>
      <c r="P63" s="9"/>
    </row>
    <row r="64" spans="1:16" ht="15">
      <c r="A64" s="12"/>
      <c r="B64" s="44">
        <v>733</v>
      </c>
      <c r="C64" s="20" t="s">
        <v>75</v>
      </c>
      <c r="D64" s="46">
        <v>46803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46803</v>
      </c>
      <c r="O64" s="47">
        <f t="shared" si="11"/>
        <v>3.1199920005332977</v>
      </c>
      <c r="P64" s="9"/>
    </row>
    <row r="65" spans="1:16" ht="15">
      <c r="A65" s="12"/>
      <c r="B65" s="44">
        <v>744</v>
      </c>
      <c r="C65" s="20" t="s">
        <v>143</v>
      </c>
      <c r="D65" s="46">
        <v>0</v>
      </c>
      <c r="E65" s="46">
        <v>13955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13955</v>
      </c>
      <c r="O65" s="47">
        <f t="shared" si="11"/>
        <v>0.9302713152456503</v>
      </c>
      <c r="P65" s="9"/>
    </row>
    <row r="66" spans="1:16" ht="15.75" thickBot="1">
      <c r="A66" s="12"/>
      <c r="B66" s="44">
        <v>764</v>
      </c>
      <c r="C66" s="20" t="s">
        <v>144</v>
      </c>
      <c r="D66" s="46">
        <v>0</v>
      </c>
      <c r="E66" s="46">
        <v>47434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47434</v>
      </c>
      <c r="O66" s="47">
        <f t="shared" si="11"/>
        <v>3.1620558629424704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SUM(D5,D12,D21,D25,D28,D33,D38,D41,D44)</f>
        <v>7314194</v>
      </c>
      <c r="E67" s="15">
        <f t="shared" si="18"/>
        <v>10826730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18140924</v>
      </c>
      <c r="O67" s="37">
        <f t="shared" si="11"/>
        <v>1209.3143123791747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152</v>
      </c>
      <c r="M69" s="49"/>
      <c r="N69" s="49"/>
      <c r="O69" s="41">
        <v>15001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3135300</v>
      </c>
      <c r="E5" s="26">
        <f t="shared" si="0"/>
        <v>4798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3140098</v>
      </c>
      <c r="O5" s="32">
        <f aca="true" t="shared" si="2" ref="O5:O36">(N5/O$68)</f>
        <v>215.37023319615912</v>
      </c>
      <c r="P5" s="6"/>
    </row>
    <row r="6" spans="1:16" ht="15">
      <c r="A6" s="12"/>
      <c r="B6" s="44">
        <v>511</v>
      </c>
      <c r="C6" s="20" t="s">
        <v>20</v>
      </c>
      <c r="D6" s="46">
        <v>323719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323719</v>
      </c>
      <c r="O6" s="47">
        <f t="shared" si="2"/>
        <v>22.202949245541838</v>
      </c>
      <c r="P6" s="9"/>
    </row>
    <row r="7" spans="1:16" ht="15">
      <c r="A7" s="12"/>
      <c r="B7" s="44">
        <v>512</v>
      </c>
      <c r="C7" s="20" t="s">
        <v>81</v>
      </c>
      <c r="D7" s="46">
        <v>105429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105429</v>
      </c>
      <c r="O7" s="47">
        <f t="shared" si="2"/>
        <v>7.231069958847737</v>
      </c>
      <c r="P7" s="9"/>
    </row>
    <row r="8" spans="1:16" ht="15">
      <c r="A8" s="12"/>
      <c r="B8" s="44">
        <v>513</v>
      </c>
      <c r="C8" s="20" t="s">
        <v>21</v>
      </c>
      <c r="D8" s="46">
        <v>1734690</v>
      </c>
      <c r="E8" s="46">
        <v>3003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1737693</v>
      </c>
      <c r="O8" s="47">
        <f t="shared" si="2"/>
        <v>119.18333333333334</v>
      </c>
      <c r="P8" s="9"/>
    </row>
    <row r="9" spans="1:16" ht="15">
      <c r="A9" s="12"/>
      <c r="B9" s="44">
        <v>514</v>
      </c>
      <c r="C9" s="20" t="s">
        <v>22</v>
      </c>
      <c r="D9" s="46">
        <v>22424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22424</v>
      </c>
      <c r="O9" s="47">
        <f t="shared" si="2"/>
        <v>1.5379972565157751</v>
      </c>
      <c r="P9" s="9"/>
    </row>
    <row r="10" spans="1:16" ht="15">
      <c r="A10" s="12"/>
      <c r="B10" s="44">
        <v>515</v>
      </c>
      <c r="C10" s="20" t="s">
        <v>23</v>
      </c>
      <c r="D10" s="46">
        <v>25193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25193</v>
      </c>
      <c r="O10" s="47">
        <f t="shared" si="2"/>
        <v>1.727914951989026</v>
      </c>
      <c r="P10" s="9"/>
    </row>
    <row r="11" spans="1:16" ht="15">
      <c r="A11" s="12"/>
      <c r="B11" s="44">
        <v>519</v>
      </c>
      <c r="C11" s="20" t="s">
        <v>116</v>
      </c>
      <c r="D11" s="46">
        <v>923845</v>
      </c>
      <c r="E11" s="46">
        <v>1795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925640</v>
      </c>
      <c r="O11" s="47">
        <f t="shared" si="2"/>
        <v>63.48696844993141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3264126</v>
      </c>
      <c r="E12" s="31">
        <f t="shared" si="3"/>
        <v>487636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3751762</v>
      </c>
      <c r="O12" s="43">
        <f t="shared" si="2"/>
        <v>257.3224965706447</v>
      </c>
      <c r="P12" s="10"/>
    </row>
    <row r="13" spans="1:16" ht="15">
      <c r="A13" s="12"/>
      <c r="B13" s="44">
        <v>521</v>
      </c>
      <c r="C13" s="20" t="s">
        <v>26</v>
      </c>
      <c r="D13" s="46">
        <v>1614408</v>
      </c>
      <c r="E13" s="46">
        <v>70200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1684608</v>
      </c>
      <c r="O13" s="47">
        <f t="shared" si="2"/>
        <v>115.54238683127572</v>
      </c>
      <c r="P13" s="9"/>
    </row>
    <row r="14" spans="1:16" ht="15">
      <c r="A14" s="12"/>
      <c r="B14" s="44">
        <v>522</v>
      </c>
      <c r="C14" s="20" t="s">
        <v>27</v>
      </c>
      <c r="D14" s="46">
        <v>142099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142099</v>
      </c>
      <c r="O14" s="47">
        <f t="shared" si="2"/>
        <v>9.746159122085048</v>
      </c>
      <c r="P14" s="9"/>
    </row>
    <row r="15" spans="1:16" ht="15">
      <c r="A15" s="12"/>
      <c r="B15" s="44">
        <v>523</v>
      </c>
      <c r="C15" s="20" t="s">
        <v>117</v>
      </c>
      <c r="D15" s="46">
        <v>708095</v>
      </c>
      <c r="E15" s="46">
        <v>19266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727361</v>
      </c>
      <c r="O15" s="47">
        <f t="shared" si="2"/>
        <v>49.88758573388203</v>
      </c>
      <c r="P15" s="9"/>
    </row>
    <row r="16" spans="1:16" ht="15">
      <c r="A16" s="12"/>
      <c r="B16" s="44">
        <v>524</v>
      </c>
      <c r="C16" s="20" t="s">
        <v>29</v>
      </c>
      <c r="D16" s="46">
        <v>82324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82324</v>
      </c>
      <c r="O16" s="47">
        <f t="shared" si="2"/>
        <v>5.646364883401921</v>
      </c>
      <c r="P16" s="9"/>
    </row>
    <row r="17" spans="1:16" ht="15">
      <c r="A17" s="12"/>
      <c r="B17" s="44">
        <v>525</v>
      </c>
      <c r="C17" s="20" t="s">
        <v>30</v>
      </c>
      <c r="D17" s="46">
        <v>403395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403395</v>
      </c>
      <c r="O17" s="47">
        <f t="shared" si="2"/>
        <v>27.66769547325103</v>
      </c>
      <c r="P17" s="9"/>
    </row>
    <row r="18" spans="1:16" ht="15">
      <c r="A18" s="12"/>
      <c r="B18" s="44">
        <v>526</v>
      </c>
      <c r="C18" s="20" t="s">
        <v>31</v>
      </c>
      <c r="D18" s="46">
        <v>240000</v>
      </c>
      <c r="E18" s="46">
        <v>141310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381310</v>
      </c>
      <c r="O18" s="47">
        <f t="shared" si="2"/>
        <v>26.152949245541837</v>
      </c>
      <c r="P18" s="9"/>
    </row>
    <row r="19" spans="1:16" ht="15">
      <c r="A19" s="12"/>
      <c r="B19" s="44">
        <v>527</v>
      </c>
      <c r="C19" s="20" t="s">
        <v>32</v>
      </c>
      <c r="D19" s="46">
        <v>40659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40659</v>
      </c>
      <c r="O19" s="47">
        <f t="shared" si="2"/>
        <v>2.7886831275720163</v>
      </c>
      <c r="P19" s="9"/>
    </row>
    <row r="20" spans="1:16" ht="15">
      <c r="A20" s="12"/>
      <c r="B20" s="44">
        <v>529</v>
      </c>
      <c r="C20" s="20" t="s">
        <v>33</v>
      </c>
      <c r="D20" s="46">
        <v>33146</v>
      </c>
      <c r="E20" s="46">
        <v>256860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290006</v>
      </c>
      <c r="O20" s="47">
        <f t="shared" si="2"/>
        <v>19.890672153635116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114953</v>
      </c>
      <c r="E21" s="31">
        <f t="shared" si="5"/>
        <v>213886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328839</v>
      </c>
      <c r="O21" s="43">
        <f t="shared" si="2"/>
        <v>22.554115226337448</v>
      </c>
      <c r="P21" s="10"/>
    </row>
    <row r="22" spans="1:16" ht="15">
      <c r="A22" s="12"/>
      <c r="B22" s="44">
        <v>537</v>
      </c>
      <c r="C22" s="20" t="s">
        <v>118</v>
      </c>
      <c r="D22" s="46">
        <v>114953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114953</v>
      </c>
      <c r="O22" s="47">
        <f t="shared" si="2"/>
        <v>7.884293552812071</v>
      </c>
      <c r="P22" s="9"/>
    </row>
    <row r="23" spans="1:16" ht="15">
      <c r="A23" s="12"/>
      <c r="B23" s="44">
        <v>538</v>
      </c>
      <c r="C23" s="20" t="s">
        <v>119</v>
      </c>
      <c r="D23" s="46">
        <v>0</v>
      </c>
      <c r="E23" s="46">
        <v>108677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108677</v>
      </c>
      <c r="O23" s="47">
        <f t="shared" si="2"/>
        <v>7.453840877914952</v>
      </c>
      <c r="P23" s="9"/>
    </row>
    <row r="24" spans="1:16" ht="15">
      <c r="A24" s="12"/>
      <c r="B24" s="44">
        <v>539</v>
      </c>
      <c r="C24" s="20" t="s">
        <v>38</v>
      </c>
      <c r="D24" s="46">
        <v>0</v>
      </c>
      <c r="E24" s="46">
        <v>105209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105209</v>
      </c>
      <c r="O24" s="47">
        <f t="shared" si="2"/>
        <v>7.215980795610426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SUM(D26:D27)</f>
        <v>34764</v>
      </c>
      <c r="E25" s="31">
        <f t="shared" si="6"/>
        <v>13749083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13783847</v>
      </c>
      <c r="O25" s="43">
        <f t="shared" si="2"/>
        <v>945.394170096022</v>
      </c>
      <c r="P25" s="10"/>
    </row>
    <row r="26" spans="1:16" ht="15">
      <c r="A26" s="12"/>
      <c r="B26" s="44">
        <v>541</v>
      </c>
      <c r="C26" s="20" t="s">
        <v>120</v>
      </c>
      <c r="D26" s="46">
        <v>34764</v>
      </c>
      <c r="E26" s="46">
        <v>11614216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11648980</v>
      </c>
      <c r="O26" s="47">
        <f t="shared" si="2"/>
        <v>798.9698216735254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2134867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2134867</v>
      </c>
      <c r="O27" s="47">
        <f t="shared" si="2"/>
        <v>146.42434842249656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49309</v>
      </c>
      <c r="E28" s="31">
        <f t="shared" si="8"/>
        <v>288010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337319</v>
      </c>
      <c r="O28" s="43">
        <f t="shared" si="2"/>
        <v>23.135733882030177</v>
      </c>
      <c r="P28" s="10"/>
    </row>
    <row r="29" spans="1:16" ht="15">
      <c r="A29" s="13"/>
      <c r="B29" s="45">
        <v>552</v>
      </c>
      <c r="C29" s="21" t="s">
        <v>43</v>
      </c>
      <c r="D29" s="46">
        <v>27477</v>
      </c>
      <c r="E29" s="46">
        <v>7014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34491</v>
      </c>
      <c r="O29" s="47">
        <f t="shared" si="2"/>
        <v>2.3656378600823045</v>
      </c>
      <c r="P29" s="9"/>
    </row>
    <row r="30" spans="1:16" ht="15">
      <c r="A30" s="13"/>
      <c r="B30" s="45">
        <v>553</v>
      </c>
      <c r="C30" s="21" t="s">
        <v>121</v>
      </c>
      <c r="D30" s="46">
        <v>19883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19883</v>
      </c>
      <c r="O30" s="47">
        <f t="shared" si="2"/>
        <v>1.3637174211248286</v>
      </c>
      <c r="P30" s="9"/>
    </row>
    <row r="31" spans="1:16" ht="15">
      <c r="A31" s="13"/>
      <c r="B31" s="45">
        <v>554</v>
      </c>
      <c r="C31" s="21" t="s">
        <v>45</v>
      </c>
      <c r="D31" s="46">
        <v>1949</v>
      </c>
      <c r="E31" s="46">
        <v>280996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282945</v>
      </c>
      <c r="O31" s="47">
        <f t="shared" si="2"/>
        <v>19.406378600823047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SUM(D33:D36)</f>
        <v>311637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311637</v>
      </c>
      <c r="O32" s="43">
        <f t="shared" si="2"/>
        <v>21.374279835390947</v>
      </c>
      <c r="P32" s="10"/>
    </row>
    <row r="33" spans="1:16" ht="15">
      <c r="A33" s="12"/>
      <c r="B33" s="44">
        <v>562</v>
      </c>
      <c r="C33" s="20" t="s">
        <v>122</v>
      </c>
      <c r="D33" s="46">
        <v>32893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32893</v>
      </c>
      <c r="O33" s="47">
        <f t="shared" si="2"/>
        <v>2.2560356652949247</v>
      </c>
      <c r="P33" s="9"/>
    </row>
    <row r="34" spans="1:16" ht="15">
      <c r="A34" s="12"/>
      <c r="B34" s="44">
        <v>563</v>
      </c>
      <c r="C34" s="20" t="s">
        <v>123</v>
      </c>
      <c r="D34" s="46">
        <v>3619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3619</v>
      </c>
      <c r="O34" s="47">
        <f t="shared" si="2"/>
        <v>0.2482167352537723</v>
      </c>
      <c r="P34" s="9"/>
    </row>
    <row r="35" spans="1:16" ht="15">
      <c r="A35" s="12"/>
      <c r="B35" s="44">
        <v>564</v>
      </c>
      <c r="C35" s="20" t="s">
        <v>124</v>
      </c>
      <c r="D35" s="46">
        <v>273525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273525</v>
      </c>
      <c r="O35" s="47">
        <f t="shared" si="2"/>
        <v>18.76028806584362</v>
      </c>
      <c r="P35" s="9"/>
    </row>
    <row r="36" spans="1:16" ht="15">
      <c r="A36" s="12"/>
      <c r="B36" s="44">
        <v>569</v>
      </c>
      <c r="C36" s="20" t="s">
        <v>50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1600</v>
      </c>
      <c r="O36" s="47">
        <f t="shared" si="2"/>
        <v>0.10973936899862825</v>
      </c>
      <c r="P36" s="9"/>
    </row>
    <row r="37" spans="1:16" ht="15.75">
      <c r="A37" s="28" t="s">
        <v>51</v>
      </c>
      <c r="B37" s="29"/>
      <c r="C37" s="30"/>
      <c r="D37" s="31">
        <f aca="true" t="shared" si="11" ref="D37:M37">SUM(D38:D39)</f>
        <v>147918</v>
      </c>
      <c r="E37" s="31">
        <f t="shared" si="11"/>
        <v>605567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753485</v>
      </c>
      <c r="O37" s="43">
        <f aca="true" t="shared" si="12" ref="O37:O66">(N37/O$68)</f>
        <v>51.67935528120713</v>
      </c>
      <c r="P37" s="9"/>
    </row>
    <row r="38" spans="1:16" ht="15">
      <c r="A38" s="12"/>
      <c r="B38" s="44">
        <v>571</v>
      </c>
      <c r="C38" s="20" t="s">
        <v>52</v>
      </c>
      <c r="D38" s="46">
        <v>0</v>
      </c>
      <c r="E38" s="46">
        <v>605208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605208</v>
      </c>
      <c r="O38" s="47">
        <f t="shared" si="12"/>
        <v>41.50946502057613</v>
      </c>
      <c r="P38" s="9"/>
    </row>
    <row r="39" spans="1:16" ht="15">
      <c r="A39" s="12"/>
      <c r="B39" s="44">
        <v>572</v>
      </c>
      <c r="C39" s="20" t="s">
        <v>125</v>
      </c>
      <c r="D39" s="46">
        <v>147918</v>
      </c>
      <c r="E39" s="46">
        <v>359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148277</v>
      </c>
      <c r="O39" s="47">
        <f t="shared" si="12"/>
        <v>10.169890260631002</v>
      </c>
      <c r="P39" s="9"/>
    </row>
    <row r="40" spans="1:16" ht="15.75">
      <c r="A40" s="28" t="s">
        <v>126</v>
      </c>
      <c r="B40" s="29"/>
      <c r="C40" s="30"/>
      <c r="D40" s="31">
        <f aca="true" t="shared" si="13" ref="D40:M40">SUM(D41:D42)</f>
        <v>457181</v>
      </c>
      <c r="E40" s="31">
        <f t="shared" si="13"/>
        <v>36789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493970</v>
      </c>
      <c r="O40" s="43">
        <f t="shared" si="12"/>
        <v>33.87997256515775</v>
      </c>
      <c r="P40" s="9"/>
    </row>
    <row r="41" spans="1:16" ht="15">
      <c r="A41" s="12"/>
      <c r="B41" s="44">
        <v>581</v>
      </c>
      <c r="C41" s="20" t="s">
        <v>127</v>
      </c>
      <c r="D41" s="46">
        <v>457181</v>
      </c>
      <c r="E41" s="46">
        <v>18675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475856</v>
      </c>
      <c r="O41" s="47">
        <f t="shared" si="12"/>
        <v>32.63758573388203</v>
      </c>
      <c r="P41" s="9"/>
    </row>
    <row r="42" spans="1:16" ht="15">
      <c r="A42" s="12"/>
      <c r="B42" s="44">
        <v>587</v>
      </c>
      <c r="C42" s="20" t="s">
        <v>128</v>
      </c>
      <c r="D42" s="46">
        <v>0</v>
      </c>
      <c r="E42" s="46">
        <v>18114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4" ref="N42:N49">SUM(D42:M42)</f>
        <v>18114</v>
      </c>
      <c r="O42" s="47">
        <f t="shared" si="12"/>
        <v>1.2423868312757202</v>
      </c>
      <c r="P42" s="9"/>
    </row>
    <row r="43" spans="1:16" ht="15.75">
      <c r="A43" s="28" t="s">
        <v>56</v>
      </c>
      <c r="B43" s="29"/>
      <c r="C43" s="30"/>
      <c r="D43" s="31">
        <f aca="true" t="shared" si="15" ref="D43:M43">SUM(D44:D65)</f>
        <v>142162</v>
      </c>
      <c r="E43" s="31">
        <f t="shared" si="15"/>
        <v>558492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700654</v>
      </c>
      <c r="O43" s="43">
        <f t="shared" si="12"/>
        <v>48.05582990397805</v>
      </c>
      <c r="P43" s="9"/>
    </row>
    <row r="44" spans="1:16" ht="15">
      <c r="A44" s="12"/>
      <c r="B44" s="44">
        <v>601</v>
      </c>
      <c r="C44" s="20" t="s">
        <v>129</v>
      </c>
      <c r="D44" s="46">
        <v>12029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12029</v>
      </c>
      <c r="O44" s="47">
        <f t="shared" si="12"/>
        <v>0.8250342935528121</v>
      </c>
      <c r="P44" s="9"/>
    </row>
    <row r="45" spans="1:16" ht="15">
      <c r="A45" s="12"/>
      <c r="B45" s="44">
        <v>602</v>
      </c>
      <c r="C45" s="20" t="s">
        <v>130</v>
      </c>
      <c r="D45" s="46">
        <v>25365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25365</v>
      </c>
      <c r="O45" s="47">
        <f t="shared" si="12"/>
        <v>1.7397119341563787</v>
      </c>
      <c r="P45" s="9"/>
    </row>
    <row r="46" spans="1:16" ht="15">
      <c r="A46" s="12"/>
      <c r="B46" s="44">
        <v>603</v>
      </c>
      <c r="C46" s="20" t="s">
        <v>131</v>
      </c>
      <c r="D46" s="46">
        <v>4437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4437</v>
      </c>
      <c r="O46" s="47">
        <f t="shared" si="12"/>
        <v>0.304320987654321</v>
      </c>
      <c r="P46" s="9"/>
    </row>
    <row r="47" spans="1:16" ht="15">
      <c r="A47" s="12"/>
      <c r="B47" s="44">
        <v>604</v>
      </c>
      <c r="C47" s="20" t="s">
        <v>132</v>
      </c>
      <c r="D47" s="46">
        <v>16358</v>
      </c>
      <c r="E47" s="46">
        <v>178512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194870</v>
      </c>
      <c r="O47" s="47">
        <f t="shared" si="12"/>
        <v>13.36556927297668</v>
      </c>
      <c r="P47" s="9"/>
    </row>
    <row r="48" spans="1:16" ht="15">
      <c r="A48" s="12"/>
      <c r="B48" s="44">
        <v>605</v>
      </c>
      <c r="C48" s="20" t="s">
        <v>133</v>
      </c>
      <c r="D48" s="46">
        <v>13625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13625</v>
      </c>
      <c r="O48" s="47">
        <f t="shared" si="12"/>
        <v>0.9344993141289437</v>
      </c>
      <c r="P48" s="9"/>
    </row>
    <row r="49" spans="1:16" ht="15">
      <c r="A49" s="12"/>
      <c r="B49" s="44">
        <v>608</v>
      </c>
      <c r="C49" s="20" t="s">
        <v>134</v>
      </c>
      <c r="D49" s="46">
        <v>0</v>
      </c>
      <c r="E49" s="46">
        <v>9515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9515</v>
      </c>
      <c r="O49" s="47">
        <f t="shared" si="12"/>
        <v>0.6526063100137174</v>
      </c>
      <c r="P49" s="9"/>
    </row>
    <row r="50" spans="1:16" ht="15">
      <c r="A50" s="12"/>
      <c r="B50" s="44">
        <v>614</v>
      </c>
      <c r="C50" s="20" t="s">
        <v>135</v>
      </c>
      <c r="D50" s="46">
        <v>0</v>
      </c>
      <c r="E50" s="46">
        <v>56496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7">SUM(D50:M50)</f>
        <v>56496</v>
      </c>
      <c r="O50" s="47">
        <f t="shared" si="12"/>
        <v>3.874897119341564</v>
      </c>
      <c r="P50" s="9"/>
    </row>
    <row r="51" spans="1:16" ht="15">
      <c r="A51" s="12"/>
      <c r="B51" s="44">
        <v>634</v>
      </c>
      <c r="C51" s="20" t="s">
        <v>136</v>
      </c>
      <c r="D51" s="46">
        <v>0</v>
      </c>
      <c r="E51" s="46">
        <v>20105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20105</v>
      </c>
      <c r="O51" s="47">
        <f t="shared" si="12"/>
        <v>1.3789437585733881</v>
      </c>
      <c r="P51" s="9"/>
    </row>
    <row r="52" spans="1:16" ht="15">
      <c r="A52" s="12"/>
      <c r="B52" s="44">
        <v>654</v>
      </c>
      <c r="C52" s="20" t="s">
        <v>137</v>
      </c>
      <c r="D52" s="46">
        <v>22375</v>
      </c>
      <c r="E52" s="46">
        <v>32195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54570</v>
      </c>
      <c r="O52" s="47">
        <f t="shared" si="12"/>
        <v>3.742798353909465</v>
      </c>
      <c r="P52" s="9"/>
    </row>
    <row r="53" spans="1:16" ht="15">
      <c r="A53" s="12"/>
      <c r="B53" s="44">
        <v>674</v>
      </c>
      <c r="C53" s="20" t="s">
        <v>138</v>
      </c>
      <c r="D53" s="46">
        <v>0</v>
      </c>
      <c r="E53" s="46">
        <v>9334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9334</v>
      </c>
      <c r="O53" s="47">
        <f t="shared" si="12"/>
        <v>0.6401920438957476</v>
      </c>
      <c r="P53" s="9"/>
    </row>
    <row r="54" spans="1:16" ht="15">
      <c r="A54" s="12"/>
      <c r="B54" s="44">
        <v>682</v>
      </c>
      <c r="C54" s="20" t="s">
        <v>139</v>
      </c>
      <c r="D54" s="46">
        <v>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375</v>
      </c>
      <c r="O54" s="47">
        <f t="shared" si="12"/>
        <v>0.0257201646090535</v>
      </c>
      <c r="P54" s="9"/>
    </row>
    <row r="55" spans="1:16" ht="15">
      <c r="A55" s="12"/>
      <c r="B55" s="44">
        <v>685</v>
      </c>
      <c r="C55" s="20" t="s">
        <v>68</v>
      </c>
      <c r="D55" s="46">
        <v>923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923</v>
      </c>
      <c r="O55" s="47">
        <f t="shared" si="12"/>
        <v>0.06330589849108367</v>
      </c>
      <c r="P55" s="9"/>
    </row>
    <row r="56" spans="1:16" ht="15">
      <c r="A56" s="12"/>
      <c r="B56" s="44">
        <v>689</v>
      </c>
      <c r="C56" s="20" t="s">
        <v>100</v>
      </c>
      <c r="D56" s="46">
        <v>0</v>
      </c>
      <c r="E56" s="46">
        <v>3620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3620</v>
      </c>
      <c r="O56" s="47">
        <f t="shared" si="12"/>
        <v>0.24828532235939643</v>
      </c>
      <c r="P56" s="9"/>
    </row>
    <row r="57" spans="1:16" ht="15">
      <c r="A57" s="12"/>
      <c r="B57" s="44">
        <v>694</v>
      </c>
      <c r="C57" s="20" t="s">
        <v>140</v>
      </c>
      <c r="D57" s="46">
        <v>0</v>
      </c>
      <c r="E57" s="46">
        <v>4231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4231</v>
      </c>
      <c r="O57" s="47">
        <f t="shared" si="12"/>
        <v>0.2901920438957476</v>
      </c>
      <c r="P57" s="9"/>
    </row>
    <row r="58" spans="1:16" ht="15">
      <c r="A58" s="12"/>
      <c r="B58" s="44">
        <v>711</v>
      </c>
      <c r="C58" s="20" t="s">
        <v>101</v>
      </c>
      <c r="D58" s="46">
        <v>0</v>
      </c>
      <c r="E58" s="46">
        <v>19262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5">SUM(D58:M58)</f>
        <v>19262</v>
      </c>
      <c r="O58" s="47">
        <f t="shared" si="12"/>
        <v>1.321124828532236</v>
      </c>
      <c r="P58" s="9"/>
    </row>
    <row r="59" spans="1:16" ht="15">
      <c r="A59" s="12"/>
      <c r="B59" s="44">
        <v>712</v>
      </c>
      <c r="C59" s="20" t="s">
        <v>102</v>
      </c>
      <c r="D59" s="46">
        <v>0</v>
      </c>
      <c r="E59" s="46">
        <v>92146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92146</v>
      </c>
      <c r="O59" s="47">
        <f t="shared" si="12"/>
        <v>6.32002743484225</v>
      </c>
      <c r="P59" s="9"/>
    </row>
    <row r="60" spans="1:16" ht="15">
      <c r="A60" s="12"/>
      <c r="B60" s="44">
        <v>713</v>
      </c>
      <c r="C60" s="20" t="s">
        <v>141</v>
      </c>
      <c r="D60" s="46">
        <v>0</v>
      </c>
      <c r="E60" s="46">
        <v>30688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30688</v>
      </c>
      <c r="O60" s="47">
        <f t="shared" si="12"/>
        <v>2.10480109739369</v>
      </c>
      <c r="P60" s="9"/>
    </row>
    <row r="61" spans="1:16" ht="15">
      <c r="A61" s="12"/>
      <c r="B61" s="44">
        <v>715</v>
      </c>
      <c r="C61" s="20" t="s">
        <v>104</v>
      </c>
      <c r="D61" s="46">
        <v>1754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1754</v>
      </c>
      <c r="O61" s="47">
        <f t="shared" si="12"/>
        <v>0.12030178326474623</v>
      </c>
      <c r="P61" s="9"/>
    </row>
    <row r="62" spans="1:16" ht="15">
      <c r="A62" s="12"/>
      <c r="B62" s="44">
        <v>724</v>
      </c>
      <c r="C62" s="20" t="s">
        <v>142</v>
      </c>
      <c r="D62" s="46">
        <v>0</v>
      </c>
      <c r="E62" s="46">
        <v>27726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27726</v>
      </c>
      <c r="O62" s="47">
        <f t="shared" si="12"/>
        <v>1.9016460905349795</v>
      </c>
      <c r="P62" s="9"/>
    </row>
    <row r="63" spans="1:16" ht="15">
      <c r="A63" s="12"/>
      <c r="B63" s="44">
        <v>733</v>
      </c>
      <c r="C63" s="20" t="s">
        <v>75</v>
      </c>
      <c r="D63" s="46">
        <v>44921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44921</v>
      </c>
      <c r="O63" s="47">
        <f t="shared" si="12"/>
        <v>3.0810013717421123</v>
      </c>
      <c r="P63" s="9"/>
    </row>
    <row r="64" spans="1:16" ht="15">
      <c r="A64" s="12"/>
      <c r="B64" s="44">
        <v>744</v>
      </c>
      <c r="C64" s="20" t="s">
        <v>143</v>
      </c>
      <c r="D64" s="46">
        <v>0</v>
      </c>
      <c r="E64" s="46">
        <v>17630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17630</v>
      </c>
      <c r="O64" s="47">
        <f t="shared" si="12"/>
        <v>1.2091906721536352</v>
      </c>
      <c r="P64" s="9"/>
    </row>
    <row r="65" spans="1:16" ht="15.75" thickBot="1">
      <c r="A65" s="12"/>
      <c r="B65" s="44">
        <v>764</v>
      </c>
      <c r="C65" s="20" t="s">
        <v>144</v>
      </c>
      <c r="D65" s="46">
        <v>0</v>
      </c>
      <c r="E65" s="46">
        <v>57032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57032</v>
      </c>
      <c r="O65" s="47">
        <f t="shared" si="12"/>
        <v>3.9116598079561045</v>
      </c>
      <c r="P65" s="9"/>
    </row>
    <row r="66" spans="1:119" ht="16.5" thickBot="1">
      <c r="A66" s="14" t="s">
        <v>10</v>
      </c>
      <c r="B66" s="23"/>
      <c r="C66" s="22"/>
      <c r="D66" s="15">
        <f aca="true" t="shared" si="18" ref="D66:M66">SUM(D5,D12,D21,D25,D28,D32,D37,D40,D43)</f>
        <v>7657350</v>
      </c>
      <c r="E66" s="15">
        <f t="shared" si="18"/>
        <v>15944261</v>
      </c>
      <c r="F66" s="15">
        <f t="shared" si="18"/>
        <v>0</v>
      </c>
      <c r="G66" s="15">
        <f t="shared" si="18"/>
        <v>0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23601611</v>
      </c>
      <c r="O66" s="37">
        <f t="shared" si="12"/>
        <v>1618.7661865569273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9" t="s">
        <v>149</v>
      </c>
      <c r="M68" s="49"/>
      <c r="N68" s="49"/>
      <c r="O68" s="41">
        <v>14580</v>
      </c>
    </row>
    <row r="69" spans="1:15" ht="1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5.75" customHeight="1" thickBot="1">
      <c r="A70" s="53" t="s">
        <v>88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2688356</v>
      </c>
      <c r="E5" s="26">
        <f t="shared" si="0"/>
        <v>49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2688405</v>
      </c>
      <c r="O5" s="32">
        <f aca="true" t="shared" si="2" ref="O5:O36">(N5/O$69)</f>
        <v>184.78280294178293</v>
      </c>
      <c r="P5" s="6"/>
    </row>
    <row r="6" spans="1:16" ht="15">
      <c r="A6" s="12"/>
      <c r="B6" s="44">
        <v>511</v>
      </c>
      <c r="C6" s="20" t="s">
        <v>20</v>
      </c>
      <c r="D6" s="46">
        <v>214345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214345</v>
      </c>
      <c r="O6" s="47">
        <f t="shared" si="2"/>
        <v>14.732627672004948</v>
      </c>
      <c r="P6" s="9"/>
    </row>
    <row r="7" spans="1:16" ht="15">
      <c r="A7" s="12"/>
      <c r="B7" s="44">
        <v>512</v>
      </c>
      <c r="C7" s="20" t="s">
        <v>81</v>
      </c>
      <c r="D7" s="46">
        <v>144224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144224</v>
      </c>
      <c r="O7" s="47">
        <f t="shared" si="2"/>
        <v>9.912983710220633</v>
      </c>
      <c r="P7" s="9"/>
    </row>
    <row r="8" spans="1:16" ht="15">
      <c r="A8" s="12"/>
      <c r="B8" s="44">
        <v>513</v>
      </c>
      <c r="C8" s="20" t="s">
        <v>21</v>
      </c>
      <c r="D8" s="46">
        <v>1687812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1687812</v>
      </c>
      <c r="O8" s="47">
        <f t="shared" si="2"/>
        <v>116.00879785552272</v>
      </c>
      <c r="P8" s="9"/>
    </row>
    <row r="9" spans="1:16" ht="15">
      <c r="A9" s="12"/>
      <c r="B9" s="44">
        <v>514</v>
      </c>
      <c r="C9" s="20" t="s">
        <v>22</v>
      </c>
      <c r="D9" s="46">
        <v>24377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24377</v>
      </c>
      <c r="O9" s="47">
        <f t="shared" si="2"/>
        <v>1.6755103443535637</v>
      </c>
      <c r="P9" s="9"/>
    </row>
    <row r="10" spans="1:16" ht="15">
      <c r="A10" s="12"/>
      <c r="B10" s="44">
        <v>515</v>
      </c>
      <c r="C10" s="20" t="s">
        <v>23</v>
      </c>
      <c r="D10" s="46">
        <v>16545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16545</v>
      </c>
      <c r="O10" s="47">
        <f t="shared" si="2"/>
        <v>1.1371915595573578</v>
      </c>
      <c r="P10" s="9"/>
    </row>
    <row r="11" spans="1:16" ht="15">
      <c r="A11" s="12"/>
      <c r="B11" s="44">
        <v>519</v>
      </c>
      <c r="C11" s="20" t="s">
        <v>116</v>
      </c>
      <c r="D11" s="46">
        <v>601053</v>
      </c>
      <c r="E11" s="46">
        <v>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601102</v>
      </c>
      <c r="O11" s="47">
        <f t="shared" si="2"/>
        <v>41.31569180012372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4085404</v>
      </c>
      <c r="E12" s="31">
        <f t="shared" si="3"/>
        <v>385814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4471218</v>
      </c>
      <c r="O12" s="43">
        <f t="shared" si="2"/>
        <v>307.32132792631796</v>
      </c>
      <c r="P12" s="10"/>
    </row>
    <row r="13" spans="1:16" ht="15">
      <c r="A13" s="12"/>
      <c r="B13" s="44">
        <v>521</v>
      </c>
      <c r="C13" s="20" t="s">
        <v>26</v>
      </c>
      <c r="D13" s="46">
        <v>1513530</v>
      </c>
      <c r="E13" s="46">
        <v>81057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1594587</v>
      </c>
      <c r="O13" s="47">
        <f t="shared" si="2"/>
        <v>109.6011409718881</v>
      </c>
      <c r="P13" s="9"/>
    </row>
    <row r="14" spans="1:16" ht="15">
      <c r="A14" s="12"/>
      <c r="B14" s="44">
        <v>522</v>
      </c>
      <c r="C14" s="20" t="s">
        <v>27</v>
      </c>
      <c r="D14" s="46">
        <v>110286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110286</v>
      </c>
      <c r="O14" s="47">
        <f t="shared" si="2"/>
        <v>7.580314798267922</v>
      </c>
      <c r="P14" s="9"/>
    </row>
    <row r="15" spans="1:16" ht="15">
      <c r="A15" s="12"/>
      <c r="B15" s="44">
        <v>523</v>
      </c>
      <c r="C15" s="20" t="s">
        <v>117</v>
      </c>
      <c r="D15" s="46">
        <v>708143</v>
      </c>
      <c r="E15" s="46">
        <v>25802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733945</v>
      </c>
      <c r="O15" s="47">
        <f t="shared" si="2"/>
        <v>50.446422434531584</v>
      </c>
      <c r="P15" s="9"/>
    </row>
    <row r="16" spans="1:16" ht="15">
      <c r="A16" s="12"/>
      <c r="B16" s="44">
        <v>524</v>
      </c>
      <c r="C16" s="20" t="s">
        <v>29</v>
      </c>
      <c r="D16" s="46">
        <v>52089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52089</v>
      </c>
      <c r="O16" s="47">
        <f t="shared" si="2"/>
        <v>3.580246065021651</v>
      </c>
      <c r="P16" s="9"/>
    </row>
    <row r="17" spans="1:16" ht="15">
      <c r="A17" s="12"/>
      <c r="B17" s="44">
        <v>525</v>
      </c>
      <c r="C17" s="20" t="s">
        <v>30</v>
      </c>
      <c r="D17" s="46">
        <v>1388740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1388740</v>
      </c>
      <c r="O17" s="47">
        <f t="shared" si="2"/>
        <v>95.45260842669599</v>
      </c>
      <c r="P17" s="9"/>
    </row>
    <row r="18" spans="1:16" ht="15">
      <c r="A18" s="12"/>
      <c r="B18" s="44">
        <v>526</v>
      </c>
      <c r="C18" s="20" t="s">
        <v>31</v>
      </c>
      <c r="D18" s="46">
        <v>240000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240000</v>
      </c>
      <c r="O18" s="47">
        <f t="shared" si="2"/>
        <v>16.495979105093134</v>
      </c>
      <c r="P18" s="9"/>
    </row>
    <row r="19" spans="1:16" ht="15">
      <c r="A19" s="12"/>
      <c r="B19" s="44">
        <v>527</v>
      </c>
      <c r="C19" s="20" t="s">
        <v>32</v>
      </c>
      <c r="D19" s="46">
        <v>39242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39242</v>
      </c>
      <c r="O19" s="47">
        <f t="shared" si="2"/>
        <v>2.69723005017527</v>
      </c>
      <c r="P19" s="9"/>
    </row>
    <row r="20" spans="1:16" ht="15">
      <c r="A20" s="12"/>
      <c r="B20" s="44">
        <v>529</v>
      </c>
      <c r="C20" s="20" t="s">
        <v>33</v>
      </c>
      <c r="D20" s="46">
        <v>33374</v>
      </c>
      <c r="E20" s="46">
        <v>278955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312329</v>
      </c>
      <c r="O20" s="47">
        <f t="shared" si="2"/>
        <v>21.467386074644306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422851</v>
      </c>
      <c r="E21" s="31">
        <f t="shared" si="5"/>
        <v>295265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718116</v>
      </c>
      <c r="O21" s="43">
        <f t="shared" si="2"/>
        <v>49.35844387930442</v>
      </c>
      <c r="P21" s="10"/>
    </row>
    <row r="22" spans="1:16" ht="15">
      <c r="A22" s="12"/>
      <c r="B22" s="44">
        <v>533</v>
      </c>
      <c r="C22" s="20" t="s">
        <v>86</v>
      </c>
      <c r="D22" s="46">
        <v>341925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341925</v>
      </c>
      <c r="O22" s="47">
        <f t="shared" si="2"/>
        <v>23.501615231287374</v>
      </c>
      <c r="P22" s="9"/>
    </row>
    <row r="23" spans="1:16" ht="15">
      <c r="A23" s="12"/>
      <c r="B23" s="44">
        <v>537</v>
      </c>
      <c r="C23" s="20" t="s">
        <v>118</v>
      </c>
      <c r="D23" s="46">
        <v>80926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80926</v>
      </c>
      <c r="O23" s="47">
        <f t="shared" si="2"/>
        <v>5.562306687744862</v>
      </c>
      <c r="P23" s="9"/>
    </row>
    <row r="24" spans="1:16" ht="15">
      <c r="A24" s="12"/>
      <c r="B24" s="44">
        <v>538</v>
      </c>
      <c r="C24" s="20" t="s">
        <v>119</v>
      </c>
      <c r="D24" s="46">
        <v>0</v>
      </c>
      <c r="E24" s="46">
        <v>78683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78683</v>
      </c>
      <c r="O24" s="47">
        <f t="shared" si="2"/>
        <v>5.408138016358513</v>
      </c>
      <c r="P24" s="9"/>
    </row>
    <row r="25" spans="1:16" ht="15">
      <c r="A25" s="12"/>
      <c r="B25" s="44">
        <v>539</v>
      </c>
      <c r="C25" s="20" t="s">
        <v>38</v>
      </c>
      <c r="D25" s="46">
        <v>0</v>
      </c>
      <c r="E25" s="46">
        <v>216582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216582</v>
      </c>
      <c r="O25" s="47">
        <f t="shared" si="2"/>
        <v>14.886383943913671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SUM(D27:D28)</f>
        <v>5292</v>
      </c>
      <c r="E26" s="31">
        <f t="shared" si="6"/>
        <v>5600637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5605929</v>
      </c>
      <c r="O26" s="43">
        <f t="shared" si="2"/>
        <v>385.31369853598187</v>
      </c>
      <c r="P26" s="10"/>
    </row>
    <row r="27" spans="1:16" ht="15">
      <c r="A27" s="12"/>
      <c r="B27" s="44">
        <v>541</v>
      </c>
      <c r="C27" s="20" t="s">
        <v>120</v>
      </c>
      <c r="D27" s="46">
        <v>5292</v>
      </c>
      <c r="E27" s="46">
        <v>4909105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4914397</v>
      </c>
      <c r="O27" s="47">
        <f t="shared" si="2"/>
        <v>337.78245927555156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691532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691532</v>
      </c>
      <c r="O28" s="47">
        <f t="shared" si="2"/>
        <v>47.53123926043027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81745</v>
      </c>
      <c r="E29" s="31">
        <f t="shared" si="8"/>
        <v>318584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400329</v>
      </c>
      <c r="O29" s="43">
        <f t="shared" si="2"/>
        <v>27.515911746511787</v>
      </c>
      <c r="P29" s="10"/>
    </row>
    <row r="30" spans="1:16" ht="15">
      <c r="A30" s="13"/>
      <c r="B30" s="45">
        <v>552</v>
      </c>
      <c r="C30" s="21" t="s">
        <v>43</v>
      </c>
      <c r="D30" s="46">
        <v>26674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26674</v>
      </c>
      <c r="O30" s="47">
        <f t="shared" si="2"/>
        <v>1.8333906110385594</v>
      </c>
      <c r="P30" s="9"/>
    </row>
    <row r="31" spans="1:16" ht="15">
      <c r="A31" s="13"/>
      <c r="B31" s="45">
        <v>553</v>
      </c>
      <c r="C31" s="21" t="s">
        <v>121</v>
      </c>
      <c r="D31" s="46">
        <v>23568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23568</v>
      </c>
      <c r="O31" s="47">
        <f t="shared" si="2"/>
        <v>1.6199051481201456</v>
      </c>
      <c r="P31" s="9"/>
    </row>
    <row r="32" spans="1:16" ht="15">
      <c r="A32" s="13"/>
      <c r="B32" s="45">
        <v>554</v>
      </c>
      <c r="C32" s="21" t="s">
        <v>45</v>
      </c>
      <c r="D32" s="46">
        <v>31503</v>
      </c>
      <c r="E32" s="46">
        <v>318584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350087</v>
      </c>
      <c r="O32" s="47">
        <f t="shared" si="2"/>
        <v>24.062615987353084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305928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305928</v>
      </c>
      <c r="O33" s="43">
        <f t="shared" si="2"/>
        <v>21.027424565262216</v>
      </c>
      <c r="P33" s="10"/>
    </row>
    <row r="34" spans="1:16" ht="15">
      <c r="A34" s="12"/>
      <c r="B34" s="44">
        <v>562</v>
      </c>
      <c r="C34" s="20" t="s">
        <v>122</v>
      </c>
      <c r="D34" s="46">
        <v>275687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275687</v>
      </c>
      <c r="O34" s="47">
        <f t="shared" si="2"/>
        <v>18.948862464774212</v>
      </c>
      <c r="P34" s="9"/>
    </row>
    <row r="35" spans="1:16" ht="15">
      <c r="A35" s="12"/>
      <c r="B35" s="44">
        <v>563</v>
      </c>
      <c r="C35" s="20" t="s">
        <v>123</v>
      </c>
      <c r="D35" s="46">
        <v>4741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4741</v>
      </c>
      <c r="O35" s="47">
        <f t="shared" si="2"/>
        <v>0.3258643205718606</v>
      </c>
      <c r="P35" s="9"/>
    </row>
    <row r="36" spans="1:16" ht="15">
      <c r="A36" s="12"/>
      <c r="B36" s="44">
        <v>564</v>
      </c>
      <c r="C36" s="20" t="s">
        <v>124</v>
      </c>
      <c r="D36" s="46">
        <v>24300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24300</v>
      </c>
      <c r="O36" s="47">
        <f t="shared" si="2"/>
        <v>1.6702178843906799</v>
      </c>
      <c r="P36" s="9"/>
    </row>
    <row r="37" spans="1:16" ht="15">
      <c r="A37" s="12"/>
      <c r="B37" s="44">
        <v>569</v>
      </c>
      <c r="C37" s="20" t="s">
        <v>50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1200</v>
      </c>
      <c r="O37" s="47">
        <f aca="true" t="shared" si="11" ref="O37:O67">(N37/O$69)</f>
        <v>0.08247989552546567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SUM(D39:D41)</f>
        <v>70877</v>
      </c>
      <c r="E38" s="31">
        <f t="shared" si="12"/>
        <v>618847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689724</v>
      </c>
      <c r="O38" s="43">
        <f t="shared" si="11"/>
        <v>47.406969551171905</v>
      </c>
      <c r="P38" s="9"/>
    </row>
    <row r="39" spans="1:16" ht="15">
      <c r="A39" s="12"/>
      <c r="B39" s="44">
        <v>571</v>
      </c>
      <c r="C39" s="20" t="s">
        <v>52</v>
      </c>
      <c r="D39" s="46">
        <v>0</v>
      </c>
      <c r="E39" s="46">
        <v>570393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570393</v>
      </c>
      <c r="O39" s="47">
        <f t="shared" si="11"/>
        <v>39.204962540380784</v>
      </c>
      <c r="P39" s="9"/>
    </row>
    <row r="40" spans="1:16" ht="15">
      <c r="A40" s="12"/>
      <c r="B40" s="44">
        <v>572</v>
      </c>
      <c r="C40" s="20" t="s">
        <v>125</v>
      </c>
      <c r="D40" s="46">
        <v>70877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70877</v>
      </c>
      <c r="O40" s="47">
        <f t="shared" si="11"/>
        <v>4.871606295965359</v>
      </c>
      <c r="P40" s="9"/>
    </row>
    <row r="41" spans="1:16" ht="15">
      <c r="A41" s="12"/>
      <c r="B41" s="44">
        <v>573</v>
      </c>
      <c r="C41" s="20" t="s">
        <v>54</v>
      </c>
      <c r="D41" s="46">
        <v>0</v>
      </c>
      <c r="E41" s="46">
        <v>48454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48454</v>
      </c>
      <c r="O41" s="47">
        <f t="shared" si="11"/>
        <v>3.3304007148257613</v>
      </c>
      <c r="P41" s="9"/>
    </row>
    <row r="42" spans="1:16" ht="15.75">
      <c r="A42" s="28" t="s">
        <v>126</v>
      </c>
      <c r="B42" s="29"/>
      <c r="C42" s="30"/>
      <c r="D42" s="31">
        <f aca="true" t="shared" si="13" ref="D42:M42">SUM(D43:D44)</f>
        <v>430345</v>
      </c>
      <c r="E42" s="31">
        <f t="shared" si="13"/>
        <v>62148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492493</v>
      </c>
      <c r="O42" s="43">
        <f t="shared" si="11"/>
        <v>33.85064265585264</v>
      </c>
      <c r="P42" s="9"/>
    </row>
    <row r="43" spans="1:16" ht="15">
      <c r="A43" s="12"/>
      <c r="B43" s="44">
        <v>581</v>
      </c>
      <c r="C43" s="20" t="s">
        <v>127</v>
      </c>
      <c r="D43" s="46">
        <v>430345</v>
      </c>
      <c r="E43" s="46">
        <v>26104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456449</v>
      </c>
      <c r="O43" s="47">
        <f t="shared" si="11"/>
        <v>31.37322152725273</v>
      </c>
      <c r="P43" s="9"/>
    </row>
    <row r="44" spans="1:16" ht="15">
      <c r="A44" s="12"/>
      <c r="B44" s="44">
        <v>587</v>
      </c>
      <c r="C44" s="20" t="s">
        <v>128</v>
      </c>
      <c r="D44" s="46">
        <v>0</v>
      </c>
      <c r="E44" s="46">
        <v>36044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1">SUM(D44:M44)</f>
        <v>36044</v>
      </c>
      <c r="O44" s="47">
        <f t="shared" si="11"/>
        <v>2.4774211285999037</v>
      </c>
      <c r="P44" s="9"/>
    </row>
    <row r="45" spans="1:16" ht="15.75">
      <c r="A45" s="28" t="s">
        <v>56</v>
      </c>
      <c r="B45" s="29"/>
      <c r="C45" s="30"/>
      <c r="D45" s="31">
        <f aca="true" t="shared" si="15" ref="D45:M45">SUM(D46:D66)</f>
        <v>122980</v>
      </c>
      <c r="E45" s="31">
        <f t="shared" si="15"/>
        <v>462760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585740</v>
      </c>
      <c r="O45" s="43">
        <f t="shared" si="11"/>
        <v>40.259811670905215</v>
      </c>
      <c r="P45" s="9"/>
    </row>
    <row r="46" spans="1:16" ht="15">
      <c r="A46" s="12"/>
      <c r="B46" s="44">
        <v>601</v>
      </c>
      <c r="C46" s="20" t="s">
        <v>129</v>
      </c>
      <c r="D46" s="46">
        <v>10474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10474</v>
      </c>
      <c r="O46" s="47">
        <f t="shared" si="11"/>
        <v>0.7199120214447728</v>
      </c>
      <c r="P46" s="9"/>
    </row>
    <row r="47" spans="1:16" ht="15">
      <c r="A47" s="12"/>
      <c r="B47" s="44">
        <v>602</v>
      </c>
      <c r="C47" s="20" t="s">
        <v>130</v>
      </c>
      <c r="D47" s="46">
        <v>24614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24614</v>
      </c>
      <c r="O47" s="47">
        <f t="shared" si="11"/>
        <v>1.6918001237198432</v>
      </c>
      <c r="P47" s="9"/>
    </row>
    <row r="48" spans="1:16" ht="15">
      <c r="A48" s="12"/>
      <c r="B48" s="44">
        <v>603</v>
      </c>
      <c r="C48" s="20" t="s">
        <v>131</v>
      </c>
      <c r="D48" s="46">
        <v>4966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4966</v>
      </c>
      <c r="O48" s="47">
        <f t="shared" si="11"/>
        <v>0.34132930098288544</v>
      </c>
      <c r="P48" s="9"/>
    </row>
    <row r="49" spans="1:16" ht="15">
      <c r="A49" s="12"/>
      <c r="B49" s="44">
        <v>604</v>
      </c>
      <c r="C49" s="20" t="s">
        <v>132</v>
      </c>
      <c r="D49" s="46">
        <v>6283</v>
      </c>
      <c r="E49" s="46">
        <v>188256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194539</v>
      </c>
      <c r="O49" s="47">
        <f t="shared" si="11"/>
        <v>13.371296996357138</v>
      </c>
      <c r="P49" s="9"/>
    </row>
    <row r="50" spans="1:16" ht="15">
      <c r="A50" s="12"/>
      <c r="B50" s="44">
        <v>605</v>
      </c>
      <c r="C50" s="20" t="s">
        <v>133</v>
      </c>
      <c r="D50" s="46">
        <v>10558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10558</v>
      </c>
      <c r="O50" s="47">
        <f t="shared" si="11"/>
        <v>0.7256856141315554</v>
      </c>
      <c r="P50" s="9"/>
    </row>
    <row r="51" spans="1:16" ht="15">
      <c r="A51" s="12"/>
      <c r="B51" s="44">
        <v>608</v>
      </c>
      <c r="C51" s="20" t="s">
        <v>134</v>
      </c>
      <c r="D51" s="46">
        <v>0</v>
      </c>
      <c r="E51" s="46">
        <v>9909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9909</v>
      </c>
      <c r="O51" s="47">
        <f t="shared" si="11"/>
        <v>0.6810777373015328</v>
      </c>
      <c r="P51" s="9"/>
    </row>
    <row r="52" spans="1:16" ht="15">
      <c r="A52" s="12"/>
      <c r="B52" s="44">
        <v>614</v>
      </c>
      <c r="C52" s="20" t="s">
        <v>135</v>
      </c>
      <c r="D52" s="46">
        <v>0</v>
      </c>
      <c r="E52" s="46">
        <v>52184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59">SUM(D52:M52)</f>
        <v>52184</v>
      </c>
      <c r="O52" s="47">
        <f t="shared" si="11"/>
        <v>3.586775723417417</v>
      </c>
      <c r="P52" s="9"/>
    </row>
    <row r="53" spans="1:16" ht="15">
      <c r="A53" s="12"/>
      <c r="B53" s="44">
        <v>634</v>
      </c>
      <c r="C53" s="20" t="s">
        <v>136</v>
      </c>
      <c r="D53" s="46">
        <v>0</v>
      </c>
      <c r="E53" s="46">
        <v>19341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19341</v>
      </c>
      <c r="O53" s="47">
        <f t="shared" si="11"/>
        <v>1.3293697161316929</v>
      </c>
      <c r="P53" s="9"/>
    </row>
    <row r="54" spans="1:16" ht="15">
      <c r="A54" s="12"/>
      <c r="B54" s="44">
        <v>654</v>
      </c>
      <c r="C54" s="20" t="s">
        <v>137</v>
      </c>
      <c r="D54" s="46">
        <v>20877</v>
      </c>
      <c r="E54" s="46">
        <v>29835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50712</v>
      </c>
      <c r="O54" s="47">
        <f t="shared" si="11"/>
        <v>3.485600384906179</v>
      </c>
      <c r="P54" s="9"/>
    </row>
    <row r="55" spans="1:16" ht="15">
      <c r="A55" s="12"/>
      <c r="B55" s="44">
        <v>674</v>
      </c>
      <c r="C55" s="20" t="s">
        <v>138</v>
      </c>
      <c r="D55" s="46">
        <v>0</v>
      </c>
      <c r="E55" s="46">
        <v>8823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8823</v>
      </c>
      <c r="O55" s="47">
        <f t="shared" si="11"/>
        <v>0.6064334318509863</v>
      </c>
      <c r="P55" s="9"/>
    </row>
    <row r="56" spans="1:16" ht="15">
      <c r="A56" s="12"/>
      <c r="B56" s="44">
        <v>682</v>
      </c>
      <c r="C56" s="20" t="s">
        <v>139</v>
      </c>
      <c r="D56" s="46">
        <v>1502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1502</v>
      </c>
      <c r="O56" s="47">
        <f t="shared" si="11"/>
        <v>0.10323733589937453</v>
      </c>
      <c r="P56" s="9"/>
    </row>
    <row r="57" spans="1:16" ht="15">
      <c r="A57" s="12"/>
      <c r="B57" s="44">
        <v>685</v>
      </c>
      <c r="C57" s="20" t="s">
        <v>68</v>
      </c>
      <c r="D57" s="46">
        <v>894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894</v>
      </c>
      <c r="O57" s="47">
        <f t="shared" si="11"/>
        <v>0.061447522166471924</v>
      </c>
      <c r="P57" s="9"/>
    </row>
    <row r="58" spans="1:16" ht="15">
      <c r="A58" s="12"/>
      <c r="B58" s="44">
        <v>689</v>
      </c>
      <c r="C58" s="20" t="s">
        <v>100</v>
      </c>
      <c r="D58" s="46">
        <v>0</v>
      </c>
      <c r="E58" s="46">
        <v>3759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3759</v>
      </c>
      <c r="O58" s="47">
        <f t="shared" si="11"/>
        <v>0.2583682727335212</v>
      </c>
      <c r="P58" s="9"/>
    </row>
    <row r="59" spans="1:16" ht="15">
      <c r="A59" s="12"/>
      <c r="B59" s="44">
        <v>694</v>
      </c>
      <c r="C59" s="20" t="s">
        <v>140</v>
      </c>
      <c r="D59" s="46">
        <v>0</v>
      </c>
      <c r="E59" s="46">
        <v>4141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4141</v>
      </c>
      <c r="O59" s="47">
        <f t="shared" si="11"/>
        <v>0.2846243728091278</v>
      </c>
      <c r="P59" s="9"/>
    </row>
    <row r="60" spans="1:16" ht="15">
      <c r="A60" s="12"/>
      <c r="B60" s="44">
        <v>711</v>
      </c>
      <c r="C60" s="20" t="s">
        <v>101</v>
      </c>
      <c r="D60" s="46">
        <v>0</v>
      </c>
      <c r="E60" s="46">
        <v>20174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6">SUM(D60:M60)</f>
        <v>20174</v>
      </c>
      <c r="O60" s="47">
        <f t="shared" si="11"/>
        <v>1.3866245102756203</v>
      </c>
      <c r="P60" s="9"/>
    </row>
    <row r="61" spans="1:16" ht="15">
      <c r="A61" s="12"/>
      <c r="B61" s="44">
        <v>713</v>
      </c>
      <c r="C61" s="20" t="s">
        <v>141</v>
      </c>
      <c r="D61" s="46">
        <v>0</v>
      </c>
      <c r="E61" s="46">
        <v>21119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21119</v>
      </c>
      <c r="O61" s="47">
        <f t="shared" si="11"/>
        <v>1.4515774280019245</v>
      </c>
      <c r="P61" s="9"/>
    </row>
    <row r="62" spans="1:16" ht="15">
      <c r="A62" s="12"/>
      <c r="B62" s="44">
        <v>715</v>
      </c>
      <c r="C62" s="20" t="s">
        <v>104</v>
      </c>
      <c r="D62" s="46">
        <v>1670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1670</v>
      </c>
      <c r="O62" s="47">
        <f t="shared" si="11"/>
        <v>0.11478452127293973</v>
      </c>
      <c r="P62" s="9"/>
    </row>
    <row r="63" spans="1:16" ht="15">
      <c r="A63" s="12"/>
      <c r="B63" s="44">
        <v>724</v>
      </c>
      <c r="C63" s="20" t="s">
        <v>142</v>
      </c>
      <c r="D63" s="46">
        <v>0</v>
      </c>
      <c r="E63" s="46">
        <v>26201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26201</v>
      </c>
      <c r="O63" s="47">
        <f t="shared" si="11"/>
        <v>1.8008797855522716</v>
      </c>
      <c r="P63" s="9"/>
    </row>
    <row r="64" spans="1:16" ht="15">
      <c r="A64" s="12"/>
      <c r="B64" s="44">
        <v>733</v>
      </c>
      <c r="C64" s="20" t="s">
        <v>75</v>
      </c>
      <c r="D64" s="46">
        <v>41142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41142</v>
      </c>
      <c r="O64" s="47">
        <f t="shared" si="11"/>
        <v>2.8278232180905905</v>
      </c>
      <c r="P64" s="9"/>
    </row>
    <row r="65" spans="1:16" ht="15">
      <c r="A65" s="12"/>
      <c r="B65" s="44">
        <v>744</v>
      </c>
      <c r="C65" s="20" t="s">
        <v>143</v>
      </c>
      <c r="D65" s="46">
        <v>0</v>
      </c>
      <c r="E65" s="46">
        <v>17894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17894</v>
      </c>
      <c r="O65" s="47">
        <f t="shared" si="11"/>
        <v>1.2299127087772355</v>
      </c>
      <c r="P65" s="9"/>
    </row>
    <row r="66" spans="1:16" ht="15.75" thickBot="1">
      <c r="A66" s="12"/>
      <c r="B66" s="44">
        <v>764</v>
      </c>
      <c r="C66" s="20" t="s">
        <v>144</v>
      </c>
      <c r="D66" s="46">
        <v>0</v>
      </c>
      <c r="E66" s="46">
        <v>61124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61124</v>
      </c>
      <c r="O66" s="47">
        <f t="shared" si="11"/>
        <v>4.201250945082136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SUM(D5,D12,D21,D26,D29,D33,D38,D42,D45)</f>
        <v>8213778</v>
      </c>
      <c r="E67" s="15">
        <f t="shared" si="18"/>
        <v>7744104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15957882</v>
      </c>
      <c r="O67" s="37">
        <f t="shared" si="11"/>
        <v>1096.837033473091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147</v>
      </c>
      <c r="M69" s="49"/>
      <c r="N69" s="49"/>
      <c r="O69" s="41">
        <v>14549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2641545</v>
      </c>
      <c r="E5" s="26">
        <f t="shared" si="0"/>
        <v>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2641575</v>
      </c>
      <c r="O5" s="32">
        <f aca="true" t="shared" si="2" ref="O5:O36">(N5/O$70)</f>
        <v>181.0289884868421</v>
      </c>
      <c r="P5" s="6"/>
    </row>
    <row r="6" spans="1:16" ht="15">
      <c r="A6" s="12"/>
      <c r="B6" s="44">
        <v>511</v>
      </c>
      <c r="C6" s="20" t="s">
        <v>20</v>
      </c>
      <c r="D6" s="46">
        <v>190819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190819</v>
      </c>
      <c r="O6" s="47">
        <f t="shared" si="2"/>
        <v>13.076959978070175</v>
      </c>
      <c r="P6" s="9"/>
    </row>
    <row r="7" spans="1:16" ht="15">
      <c r="A7" s="12"/>
      <c r="B7" s="44">
        <v>512</v>
      </c>
      <c r="C7" s="20" t="s">
        <v>81</v>
      </c>
      <c r="D7" s="46">
        <v>106598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106598</v>
      </c>
      <c r="O7" s="47">
        <f t="shared" si="2"/>
        <v>7.305235745614035</v>
      </c>
      <c r="P7" s="9"/>
    </row>
    <row r="8" spans="1:16" ht="15">
      <c r="A8" s="12"/>
      <c r="B8" s="44">
        <v>513</v>
      </c>
      <c r="C8" s="20" t="s">
        <v>21</v>
      </c>
      <c r="D8" s="46">
        <v>1716987</v>
      </c>
      <c r="E8" s="46">
        <v>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1717017</v>
      </c>
      <c r="O8" s="47">
        <f t="shared" si="2"/>
        <v>117.66837993421052</v>
      </c>
      <c r="P8" s="9"/>
    </row>
    <row r="9" spans="1:16" ht="15">
      <c r="A9" s="12"/>
      <c r="B9" s="44">
        <v>514</v>
      </c>
      <c r="C9" s="20" t="s">
        <v>22</v>
      </c>
      <c r="D9" s="46">
        <v>40096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40096</v>
      </c>
      <c r="O9" s="47">
        <f t="shared" si="2"/>
        <v>2.7478070175438596</v>
      </c>
      <c r="P9" s="9"/>
    </row>
    <row r="10" spans="1:16" ht="15">
      <c r="A10" s="12"/>
      <c r="B10" s="44">
        <v>515</v>
      </c>
      <c r="C10" s="20" t="s">
        <v>23</v>
      </c>
      <c r="D10" s="46">
        <v>17694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17694</v>
      </c>
      <c r="O10" s="47">
        <f t="shared" si="2"/>
        <v>1.2125822368421053</v>
      </c>
      <c r="P10" s="9"/>
    </row>
    <row r="11" spans="1:16" ht="15">
      <c r="A11" s="12"/>
      <c r="B11" s="44">
        <v>519</v>
      </c>
      <c r="C11" s="20" t="s">
        <v>116</v>
      </c>
      <c r="D11" s="46">
        <v>569351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569351</v>
      </c>
      <c r="O11" s="47">
        <f t="shared" si="2"/>
        <v>39.018023574561404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2976731</v>
      </c>
      <c r="E12" s="31">
        <f t="shared" si="3"/>
        <v>368661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3345392</v>
      </c>
      <c r="O12" s="43">
        <f t="shared" si="2"/>
        <v>229.26206140350877</v>
      </c>
      <c r="P12" s="10"/>
    </row>
    <row r="13" spans="1:16" ht="15">
      <c r="A13" s="12"/>
      <c r="B13" s="44">
        <v>521</v>
      </c>
      <c r="C13" s="20" t="s">
        <v>26</v>
      </c>
      <c r="D13" s="46">
        <v>1391514</v>
      </c>
      <c r="E13" s="46">
        <v>83557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1475071</v>
      </c>
      <c r="O13" s="47">
        <f t="shared" si="2"/>
        <v>101.08765076754386</v>
      </c>
      <c r="P13" s="9"/>
    </row>
    <row r="14" spans="1:16" ht="15">
      <c r="A14" s="12"/>
      <c r="B14" s="44">
        <v>522</v>
      </c>
      <c r="C14" s="20" t="s">
        <v>27</v>
      </c>
      <c r="D14" s="46">
        <v>70967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70967</v>
      </c>
      <c r="O14" s="47">
        <f t="shared" si="2"/>
        <v>4.8634183114035086</v>
      </c>
      <c r="P14" s="9"/>
    </row>
    <row r="15" spans="1:16" ht="15">
      <c r="A15" s="12"/>
      <c r="B15" s="44">
        <v>523</v>
      </c>
      <c r="C15" s="20" t="s">
        <v>117</v>
      </c>
      <c r="D15" s="46">
        <v>757480</v>
      </c>
      <c r="E15" s="46">
        <v>11750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769230</v>
      </c>
      <c r="O15" s="47">
        <f t="shared" si="2"/>
        <v>52.715871710526315</v>
      </c>
      <c r="P15" s="9"/>
    </row>
    <row r="16" spans="1:16" ht="15">
      <c r="A16" s="12"/>
      <c r="B16" s="44">
        <v>524</v>
      </c>
      <c r="C16" s="20" t="s">
        <v>29</v>
      </c>
      <c r="D16" s="46">
        <v>53407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53407</v>
      </c>
      <c r="O16" s="47">
        <f t="shared" si="2"/>
        <v>3.6600191885964914</v>
      </c>
      <c r="P16" s="9"/>
    </row>
    <row r="17" spans="1:16" ht="15">
      <c r="A17" s="12"/>
      <c r="B17" s="44">
        <v>525</v>
      </c>
      <c r="C17" s="20" t="s">
        <v>30</v>
      </c>
      <c r="D17" s="46">
        <v>378756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378756</v>
      </c>
      <c r="O17" s="47">
        <f t="shared" si="2"/>
        <v>25.95641447368421</v>
      </c>
      <c r="P17" s="9"/>
    </row>
    <row r="18" spans="1:16" ht="15">
      <c r="A18" s="12"/>
      <c r="B18" s="44">
        <v>526</v>
      </c>
      <c r="C18" s="20" t="s">
        <v>31</v>
      </c>
      <c r="D18" s="46">
        <v>240000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240000</v>
      </c>
      <c r="O18" s="47">
        <f t="shared" si="2"/>
        <v>16.44736842105263</v>
      </c>
      <c r="P18" s="9"/>
    </row>
    <row r="19" spans="1:16" ht="15">
      <c r="A19" s="12"/>
      <c r="B19" s="44">
        <v>527</v>
      </c>
      <c r="C19" s="20" t="s">
        <v>32</v>
      </c>
      <c r="D19" s="46">
        <v>39145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39145</v>
      </c>
      <c r="O19" s="47">
        <f t="shared" si="2"/>
        <v>2.682634320175439</v>
      </c>
      <c r="P19" s="9"/>
    </row>
    <row r="20" spans="1:16" ht="15">
      <c r="A20" s="12"/>
      <c r="B20" s="44">
        <v>529</v>
      </c>
      <c r="C20" s="20" t="s">
        <v>33</v>
      </c>
      <c r="D20" s="46">
        <v>45462</v>
      </c>
      <c r="E20" s="46">
        <v>273354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318816</v>
      </c>
      <c r="O20" s="47">
        <f t="shared" si="2"/>
        <v>21.848684210526315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343862</v>
      </c>
      <c r="E21" s="31">
        <f t="shared" si="5"/>
        <v>282756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626618</v>
      </c>
      <c r="O21" s="43">
        <f t="shared" si="2"/>
        <v>42.94257127192982</v>
      </c>
      <c r="P21" s="10"/>
    </row>
    <row r="22" spans="1:16" ht="15">
      <c r="A22" s="12"/>
      <c r="B22" s="44">
        <v>533</v>
      </c>
      <c r="C22" s="20" t="s">
        <v>86</v>
      </c>
      <c r="D22" s="46">
        <v>104620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104620</v>
      </c>
      <c r="O22" s="47">
        <f t="shared" si="2"/>
        <v>7.16968201754386</v>
      </c>
      <c r="P22" s="9"/>
    </row>
    <row r="23" spans="1:16" ht="15">
      <c r="A23" s="12"/>
      <c r="B23" s="44">
        <v>537</v>
      </c>
      <c r="C23" s="20" t="s">
        <v>118</v>
      </c>
      <c r="D23" s="46">
        <v>78725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78725</v>
      </c>
      <c r="O23" s="47">
        <f t="shared" si="2"/>
        <v>5.395079495614035</v>
      </c>
      <c r="P23" s="9"/>
    </row>
    <row r="24" spans="1:16" ht="15">
      <c r="A24" s="12"/>
      <c r="B24" s="44">
        <v>538</v>
      </c>
      <c r="C24" s="20" t="s">
        <v>119</v>
      </c>
      <c r="D24" s="46">
        <v>171637</v>
      </c>
      <c r="E24" s="46">
        <v>161382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333019</v>
      </c>
      <c r="O24" s="47">
        <f t="shared" si="2"/>
        <v>22.82202576754386</v>
      </c>
      <c r="P24" s="9"/>
    </row>
    <row r="25" spans="1:16" ht="15">
      <c r="A25" s="12"/>
      <c r="B25" s="44">
        <v>539</v>
      </c>
      <c r="C25" s="20" t="s">
        <v>38</v>
      </c>
      <c r="D25" s="46">
        <v>-11120</v>
      </c>
      <c r="E25" s="46">
        <v>121374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110254</v>
      </c>
      <c r="O25" s="47">
        <f t="shared" si="2"/>
        <v>7.55578399122807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SUM(D27:D28)</f>
        <v>19491</v>
      </c>
      <c r="E26" s="31">
        <f t="shared" si="6"/>
        <v>3641652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3661143</v>
      </c>
      <c r="O26" s="43">
        <f t="shared" si="2"/>
        <v>250.9006990131579</v>
      </c>
      <c r="P26" s="10"/>
    </row>
    <row r="27" spans="1:16" ht="15">
      <c r="A27" s="12"/>
      <c r="B27" s="44">
        <v>541</v>
      </c>
      <c r="C27" s="20" t="s">
        <v>120</v>
      </c>
      <c r="D27" s="46">
        <v>19491</v>
      </c>
      <c r="E27" s="46">
        <v>2533079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2552570</v>
      </c>
      <c r="O27" s="47">
        <f t="shared" si="2"/>
        <v>174.929413377193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1108573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1108573</v>
      </c>
      <c r="O28" s="47">
        <f t="shared" si="2"/>
        <v>75.97128563596492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42161</v>
      </c>
      <c r="E29" s="31">
        <f t="shared" si="8"/>
        <v>424273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466434</v>
      </c>
      <c r="O29" s="43">
        <f t="shared" si="2"/>
        <v>31.965049342105264</v>
      </c>
      <c r="P29" s="10"/>
    </row>
    <row r="30" spans="1:16" ht="15">
      <c r="A30" s="13"/>
      <c r="B30" s="45">
        <v>552</v>
      </c>
      <c r="C30" s="21" t="s">
        <v>43</v>
      </c>
      <c r="D30" s="46">
        <v>26656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26656</v>
      </c>
      <c r="O30" s="47">
        <f t="shared" si="2"/>
        <v>1.8267543859649122</v>
      </c>
      <c r="P30" s="9"/>
    </row>
    <row r="31" spans="1:16" ht="15">
      <c r="A31" s="13"/>
      <c r="B31" s="45">
        <v>553</v>
      </c>
      <c r="C31" s="21" t="s">
        <v>121</v>
      </c>
      <c r="D31" s="46">
        <v>22288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22288</v>
      </c>
      <c r="O31" s="47">
        <f t="shared" si="2"/>
        <v>1.5274122807017543</v>
      </c>
      <c r="P31" s="9"/>
    </row>
    <row r="32" spans="1:16" ht="15">
      <c r="A32" s="13"/>
      <c r="B32" s="45">
        <v>554</v>
      </c>
      <c r="C32" s="21" t="s">
        <v>45</v>
      </c>
      <c r="D32" s="46">
        <v>-6783</v>
      </c>
      <c r="E32" s="46">
        <v>424273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417490</v>
      </c>
      <c r="O32" s="47">
        <f t="shared" si="2"/>
        <v>28.610882675438596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345559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345559</v>
      </c>
      <c r="O33" s="43">
        <f t="shared" si="2"/>
        <v>23.68140076754386</v>
      </c>
      <c r="P33" s="10"/>
    </row>
    <row r="34" spans="1:16" ht="15">
      <c r="A34" s="12"/>
      <c r="B34" s="44">
        <v>562</v>
      </c>
      <c r="C34" s="20" t="s">
        <v>122</v>
      </c>
      <c r="D34" s="46">
        <v>312538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312538</v>
      </c>
      <c r="O34" s="47">
        <f t="shared" si="2"/>
        <v>21.41844846491228</v>
      </c>
      <c r="P34" s="9"/>
    </row>
    <row r="35" spans="1:16" ht="15">
      <c r="A35" s="12"/>
      <c r="B35" s="44">
        <v>563</v>
      </c>
      <c r="C35" s="20" t="s">
        <v>123</v>
      </c>
      <c r="D35" s="46">
        <v>4621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4621</v>
      </c>
      <c r="O35" s="47">
        <f t="shared" si="2"/>
        <v>0.31668037280701755</v>
      </c>
      <c r="P35" s="9"/>
    </row>
    <row r="36" spans="1:16" ht="15">
      <c r="A36" s="12"/>
      <c r="B36" s="44">
        <v>564</v>
      </c>
      <c r="C36" s="20" t="s">
        <v>124</v>
      </c>
      <c r="D36" s="46">
        <v>26400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26400</v>
      </c>
      <c r="O36" s="47">
        <f t="shared" si="2"/>
        <v>1.8092105263157894</v>
      </c>
      <c r="P36" s="9"/>
    </row>
    <row r="37" spans="1:16" ht="15">
      <c r="A37" s="12"/>
      <c r="B37" s="44">
        <v>569</v>
      </c>
      <c r="C37" s="20" t="s">
        <v>50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2000</v>
      </c>
      <c r="O37" s="47">
        <f aca="true" t="shared" si="11" ref="O37:O68">(N37/O$70)</f>
        <v>0.13706140350877194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SUM(D39:D41)</f>
        <v>85197</v>
      </c>
      <c r="E38" s="31">
        <f t="shared" si="12"/>
        <v>526240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611437</v>
      </c>
      <c r="O38" s="43">
        <f t="shared" si="11"/>
        <v>41.90220668859649</v>
      </c>
      <c r="P38" s="9"/>
    </row>
    <row r="39" spans="1:16" ht="15">
      <c r="A39" s="12"/>
      <c r="B39" s="44">
        <v>571</v>
      </c>
      <c r="C39" s="20" t="s">
        <v>52</v>
      </c>
      <c r="D39" s="46">
        <v>0</v>
      </c>
      <c r="E39" s="46">
        <v>525048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525048</v>
      </c>
      <c r="O39" s="47">
        <f t="shared" si="11"/>
        <v>35.98190789473684</v>
      </c>
      <c r="P39" s="9"/>
    </row>
    <row r="40" spans="1:16" ht="15">
      <c r="A40" s="12"/>
      <c r="B40" s="44">
        <v>572</v>
      </c>
      <c r="C40" s="20" t="s">
        <v>125</v>
      </c>
      <c r="D40" s="46">
        <v>85197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85197</v>
      </c>
      <c r="O40" s="47">
        <f t="shared" si="11"/>
        <v>5.838610197368421</v>
      </c>
      <c r="P40" s="9"/>
    </row>
    <row r="41" spans="1:16" ht="15">
      <c r="A41" s="12"/>
      <c r="B41" s="44">
        <v>573</v>
      </c>
      <c r="C41" s="20" t="s">
        <v>54</v>
      </c>
      <c r="D41" s="46">
        <v>0</v>
      </c>
      <c r="E41" s="46">
        <v>1192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1192</v>
      </c>
      <c r="O41" s="47">
        <f t="shared" si="11"/>
        <v>0.08168859649122807</v>
      </c>
      <c r="P41" s="9"/>
    </row>
    <row r="42" spans="1:16" ht="15.75">
      <c r="A42" s="28" t="s">
        <v>126</v>
      </c>
      <c r="B42" s="29"/>
      <c r="C42" s="30"/>
      <c r="D42" s="31">
        <f aca="true" t="shared" si="13" ref="D42:M42">SUM(D43:D44)</f>
        <v>714280</v>
      </c>
      <c r="E42" s="31">
        <f t="shared" si="13"/>
        <v>56042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770322</v>
      </c>
      <c r="O42" s="43">
        <f t="shared" si="11"/>
        <v>52.7907072368421</v>
      </c>
      <c r="P42" s="9"/>
    </row>
    <row r="43" spans="1:16" ht="15">
      <c r="A43" s="12"/>
      <c r="B43" s="44">
        <v>581</v>
      </c>
      <c r="C43" s="20" t="s">
        <v>127</v>
      </c>
      <c r="D43" s="46">
        <v>714280</v>
      </c>
      <c r="E43" s="46">
        <v>26104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740384</v>
      </c>
      <c r="O43" s="47">
        <f t="shared" si="11"/>
        <v>50.7390350877193</v>
      </c>
      <c r="P43" s="9"/>
    </row>
    <row r="44" spans="1:16" ht="15">
      <c r="A44" s="12"/>
      <c r="B44" s="44">
        <v>587</v>
      </c>
      <c r="C44" s="20" t="s">
        <v>128</v>
      </c>
      <c r="D44" s="46">
        <v>0</v>
      </c>
      <c r="E44" s="46">
        <v>29938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1">SUM(D44:M44)</f>
        <v>29938</v>
      </c>
      <c r="O44" s="47">
        <f t="shared" si="11"/>
        <v>2.051672149122807</v>
      </c>
      <c r="P44" s="9"/>
    </row>
    <row r="45" spans="1:16" ht="15.75">
      <c r="A45" s="28" t="s">
        <v>56</v>
      </c>
      <c r="B45" s="29"/>
      <c r="C45" s="30"/>
      <c r="D45" s="31">
        <f aca="true" t="shared" si="15" ref="D45:M45">SUM(D46:D67)</f>
        <v>112979</v>
      </c>
      <c r="E45" s="31">
        <f t="shared" si="15"/>
        <v>465165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578144</v>
      </c>
      <c r="O45" s="43">
        <f t="shared" si="11"/>
        <v>39.62061403508772</v>
      </c>
      <c r="P45" s="9"/>
    </row>
    <row r="46" spans="1:16" ht="15">
      <c r="A46" s="12"/>
      <c r="B46" s="44">
        <v>601</v>
      </c>
      <c r="C46" s="20" t="s">
        <v>129</v>
      </c>
      <c r="D46" s="46">
        <v>8391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8391</v>
      </c>
      <c r="O46" s="47">
        <f t="shared" si="11"/>
        <v>0.5750411184210527</v>
      </c>
      <c r="P46" s="9"/>
    </row>
    <row r="47" spans="1:16" ht="15">
      <c r="A47" s="12"/>
      <c r="B47" s="44">
        <v>602</v>
      </c>
      <c r="C47" s="20" t="s">
        <v>130</v>
      </c>
      <c r="D47" s="46">
        <v>21081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21081</v>
      </c>
      <c r="O47" s="47">
        <f t="shared" si="11"/>
        <v>1.4446957236842106</v>
      </c>
      <c r="P47" s="9"/>
    </row>
    <row r="48" spans="1:16" ht="15">
      <c r="A48" s="12"/>
      <c r="B48" s="44">
        <v>603</v>
      </c>
      <c r="C48" s="20" t="s">
        <v>131</v>
      </c>
      <c r="D48" s="46">
        <v>5199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5199</v>
      </c>
      <c r="O48" s="47">
        <f t="shared" si="11"/>
        <v>0.35629111842105265</v>
      </c>
      <c r="P48" s="9"/>
    </row>
    <row r="49" spans="1:16" ht="15">
      <c r="A49" s="12"/>
      <c r="B49" s="44">
        <v>604</v>
      </c>
      <c r="C49" s="20" t="s">
        <v>132</v>
      </c>
      <c r="D49" s="46">
        <v>6452</v>
      </c>
      <c r="E49" s="46">
        <v>186742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193194</v>
      </c>
      <c r="O49" s="47">
        <f t="shared" si="11"/>
        <v>13.239720394736842</v>
      </c>
      <c r="P49" s="9"/>
    </row>
    <row r="50" spans="1:16" ht="15">
      <c r="A50" s="12"/>
      <c r="B50" s="44">
        <v>605</v>
      </c>
      <c r="C50" s="20" t="s">
        <v>133</v>
      </c>
      <c r="D50" s="46">
        <v>8633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8633</v>
      </c>
      <c r="O50" s="47">
        <f t="shared" si="11"/>
        <v>0.5916255482456141</v>
      </c>
      <c r="P50" s="9"/>
    </row>
    <row r="51" spans="1:16" ht="15">
      <c r="A51" s="12"/>
      <c r="B51" s="44">
        <v>608</v>
      </c>
      <c r="C51" s="20" t="s">
        <v>134</v>
      </c>
      <c r="D51" s="46">
        <v>0</v>
      </c>
      <c r="E51" s="46">
        <v>11018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11018</v>
      </c>
      <c r="O51" s="47">
        <f t="shared" si="11"/>
        <v>0.7550712719298246</v>
      </c>
      <c r="P51" s="9"/>
    </row>
    <row r="52" spans="1:16" ht="15">
      <c r="A52" s="12"/>
      <c r="B52" s="44">
        <v>614</v>
      </c>
      <c r="C52" s="20" t="s">
        <v>135</v>
      </c>
      <c r="D52" s="46">
        <v>0</v>
      </c>
      <c r="E52" s="46">
        <v>56194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2">SUM(D52:M52)</f>
        <v>56194</v>
      </c>
      <c r="O52" s="47">
        <f t="shared" si="11"/>
        <v>3.851014254385965</v>
      </c>
      <c r="P52" s="9"/>
    </row>
    <row r="53" spans="1:16" ht="15">
      <c r="A53" s="12"/>
      <c r="B53" s="44">
        <v>634</v>
      </c>
      <c r="C53" s="20" t="s">
        <v>136</v>
      </c>
      <c r="D53" s="46">
        <v>0</v>
      </c>
      <c r="E53" s="46">
        <v>14608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14608</v>
      </c>
      <c r="O53" s="47">
        <f t="shared" si="11"/>
        <v>1.0010964912280702</v>
      </c>
      <c r="P53" s="9"/>
    </row>
    <row r="54" spans="1:16" ht="15">
      <c r="A54" s="12"/>
      <c r="B54" s="44">
        <v>654</v>
      </c>
      <c r="C54" s="20" t="s">
        <v>137</v>
      </c>
      <c r="D54" s="46">
        <v>18836</v>
      </c>
      <c r="E54" s="46">
        <v>24684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43520</v>
      </c>
      <c r="O54" s="47">
        <f t="shared" si="11"/>
        <v>2.982456140350877</v>
      </c>
      <c r="P54" s="9"/>
    </row>
    <row r="55" spans="1:16" ht="15">
      <c r="A55" s="12"/>
      <c r="B55" s="44">
        <v>674</v>
      </c>
      <c r="C55" s="20" t="s">
        <v>138</v>
      </c>
      <c r="D55" s="46">
        <v>0</v>
      </c>
      <c r="E55" s="46">
        <v>10268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10268</v>
      </c>
      <c r="O55" s="47">
        <f t="shared" si="11"/>
        <v>0.7036732456140351</v>
      </c>
      <c r="P55" s="9"/>
    </row>
    <row r="56" spans="1:16" ht="15">
      <c r="A56" s="12"/>
      <c r="B56" s="44">
        <v>682</v>
      </c>
      <c r="C56" s="20" t="s">
        <v>139</v>
      </c>
      <c r="D56" s="46">
        <v>721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721</v>
      </c>
      <c r="O56" s="47">
        <f t="shared" si="11"/>
        <v>0.04941063596491228</v>
      </c>
      <c r="P56" s="9"/>
    </row>
    <row r="57" spans="1:16" ht="15">
      <c r="A57" s="12"/>
      <c r="B57" s="44">
        <v>685</v>
      </c>
      <c r="C57" s="20" t="s">
        <v>68</v>
      </c>
      <c r="D57" s="46">
        <v>844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844</v>
      </c>
      <c r="O57" s="47">
        <f t="shared" si="11"/>
        <v>0.057839912280701754</v>
      </c>
      <c r="P57" s="9"/>
    </row>
    <row r="58" spans="1:16" ht="15">
      <c r="A58" s="12"/>
      <c r="B58" s="44">
        <v>689</v>
      </c>
      <c r="C58" s="20" t="s">
        <v>100</v>
      </c>
      <c r="D58" s="46">
        <v>0</v>
      </c>
      <c r="E58" s="46">
        <v>2869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2869</v>
      </c>
      <c r="O58" s="47">
        <f t="shared" si="11"/>
        <v>0.19661458333333334</v>
      </c>
      <c r="P58" s="9"/>
    </row>
    <row r="59" spans="1:16" ht="15">
      <c r="A59" s="12"/>
      <c r="B59" s="44">
        <v>694</v>
      </c>
      <c r="C59" s="20" t="s">
        <v>140</v>
      </c>
      <c r="D59" s="46">
        <v>0</v>
      </c>
      <c r="E59" s="46">
        <v>4093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4093</v>
      </c>
      <c r="O59" s="47">
        <f t="shared" si="11"/>
        <v>0.28049616228070173</v>
      </c>
      <c r="P59" s="9"/>
    </row>
    <row r="60" spans="1:16" ht="15">
      <c r="A60" s="12"/>
      <c r="B60" s="44">
        <v>711</v>
      </c>
      <c r="C60" s="20" t="s">
        <v>101</v>
      </c>
      <c r="D60" s="46">
        <v>0</v>
      </c>
      <c r="E60" s="46">
        <v>17578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17578</v>
      </c>
      <c r="O60" s="47">
        <f t="shared" si="11"/>
        <v>1.2046326754385965</v>
      </c>
      <c r="P60" s="9"/>
    </row>
    <row r="61" spans="1:16" ht="15">
      <c r="A61" s="12"/>
      <c r="B61" s="44">
        <v>712</v>
      </c>
      <c r="C61" s="20" t="s">
        <v>102</v>
      </c>
      <c r="D61" s="46">
        <v>0</v>
      </c>
      <c r="E61" s="46">
        <v>25044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25044</v>
      </c>
      <c r="O61" s="47">
        <f t="shared" si="11"/>
        <v>1.716282894736842</v>
      </c>
      <c r="P61" s="9"/>
    </row>
    <row r="62" spans="1:16" ht="15">
      <c r="A62" s="12"/>
      <c r="B62" s="44">
        <v>713</v>
      </c>
      <c r="C62" s="20" t="s">
        <v>141</v>
      </c>
      <c r="D62" s="46">
        <v>0</v>
      </c>
      <c r="E62" s="46">
        <v>1442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1442</v>
      </c>
      <c r="O62" s="47">
        <f t="shared" si="11"/>
        <v>0.09882127192982457</v>
      </c>
      <c r="P62" s="9"/>
    </row>
    <row r="63" spans="1:16" ht="15">
      <c r="A63" s="12"/>
      <c r="B63" s="44">
        <v>715</v>
      </c>
      <c r="C63" s="20" t="s">
        <v>104</v>
      </c>
      <c r="D63" s="46">
        <v>1670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7" ref="N63:N68">SUM(D63:M63)</f>
        <v>1670</v>
      </c>
      <c r="O63" s="47">
        <f t="shared" si="11"/>
        <v>0.11444627192982457</v>
      </c>
      <c r="P63" s="9"/>
    </row>
    <row r="64" spans="1:16" ht="15">
      <c r="A64" s="12"/>
      <c r="B64" s="44">
        <v>724</v>
      </c>
      <c r="C64" s="20" t="s">
        <v>142</v>
      </c>
      <c r="D64" s="46">
        <v>0</v>
      </c>
      <c r="E64" s="46">
        <v>28419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28419</v>
      </c>
      <c r="O64" s="47">
        <f t="shared" si="11"/>
        <v>1.9475740131578947</v>
      </c>
      <c r="P64" s="9"/>
    </row>
    <row r="65" spans="1:16" ht="15">
      <c r="A65" s="12"/>
      <c r="B65" s="44">
        <v>733</v>
      </c>
      <c r="C65" s="20" t="s">
        <v>75</v>
      </c>
      <c r="D65" s="46">
        <v>41152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41152</v>
      </c>
      <c r="O65" s="47">
        <f t="shared" si="11"/>
        <v>2.8201754385964914</v>
      </c>
      <c r="P65" s="9"/>
    </row>
    <row r="66" spans="1:16" ht="15">
      <c r="A66" s="12"/>
      <c r="B66" s="44">
        <v>744</v>
      </c>
      <c r="C66" s="20" t="s">
        <v>143</v>
      </c>
      <c r="D66" s="46">
        <v>0</v>
      </c>
      <c r="E66" s="46">
        <v>17475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17475</v>
      </c>
      <c r="O66" s="47">
        <f t="shared" si="11"/>
        <v>1.1975740131578947</v>
      </c>
      <c r="P66" s="9"/>
    </row>
    <row r="67" spans="1:16" ht="15.75" thickBot="1">
      <c r="A67" s="12"/>
      <c r="B67" s="44">
        <v>764</v>
      </c>
      <c r="C67" s="20" t="s">
        <v>144</v>
      </c>
      <c r="D67" s="46">
        <v>0</v>
      </c>
      <c r="E67" s="46">
        <v>64731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64731</v>
      </c>
      <c r="O67" s="47">
        <f t="shared" si="11"/>
        <v>4.4360608552631575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8" ref="D68:M68">SUM(D5,D12,D21,D26,D29,D33,D38,D42,D45)</f>
        <v>7281805</v>
      </c>
      <c r="E68" s="15">
        <f t="shared" si="18"/>
        <v>5764819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7"/>
        <v>13046624</v>
      </c>
      <c r="O68" s="37">
        <f t="shared" si="11"/>
        <v>894.094298245614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145</v>
      </c>
      <c r="M70" s="49"/>
      <c r="N70" s="49"/>
      <c r="O70" s="41">
        <v>14592</v>
      </c>
    </row>
    <row r="71" spans="1:15" ht="1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.75" customHeight="1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2536135</v>
      </c>
      <c r="E5" s="26">
        <f t="shared" si="0"/>
        <v>1641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2537776</v>
      </c>
      <c r="O5" s="32">
        <f aca="true" t="shared" si="2" ref="O5:O36">(N5/O$70)</f>
        <v>173.570617604815</v>
      </c>
      <c r="P5" s="6"/>
    </row>
    <row r="6" spans="1:16" ht="15">
      <c r="A6" s="12"/>
      <c r="B6" s="44">
        <v>511</v>
      </c>
      <c r="C6" s="20" t="s">
        <v>20</v>
      </c>
      <c r="D6" s="46">
        <v>175986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175986</v>
      </c>
      <c r="O6" s="47">
        <f t="shared" si="2"/>
        <v>12.036522809657342</v>
      </c>
      <c r="P6" s="9"/>
    </row>
    <row r="7" spans="1:16" ht="15">
      <c r="A7" s="12"/>
      <c r="B7" s="44">
        <v>512</v>
      </c>
      <c r="C7" s="20" t="s">
        <v>81</v>
      </c>
      <c r="D7" s="46">
        <v>2763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2763</v>
      </c>
      <c r="O7" s="47">
        <f t="shared" si="2"/>
        <v>0.18897476232815813</v>
      </c>
      <c r="P7" s="9"/>
    </row>
    <row r="8" spans="1:16" ht="15">
      <c r="A8" s="12"/>
      <c r="B8" s="44">
        <v>513</v>
      </c>
      <c r="C8" s="20" t="s">
        <v>21</v>
      </c>
      <c r="D8" s="46">
        <v>1636787</v>
      </c>
      <c r="E8" s="46">
        <v>1641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1638428</v>
      </c>
      <c r="O8" s="47">
        <f t="shared" si="2"/>
        <v>112.05991382258395</v>
      </c>
      <c r="P8" s="9"/>
    </row>
    <row r="9" spans="1:16" ht="15">
      <c r="A9" s="12"/>
      <c r="B9" s="44">
        <v>514</v>
      </c>
      <c r="C9" s="20" t="s">
        <v>22</v>
      </c>
      <c r="D9" s="46">
        <v>39024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39024</v>
      </c>
      <c r="O9" s="47">
        <f t="shared" si="2"/>
        <v>2.669037685520826</v>
      </c>
      <c r="P9" s="9"/>
    </row>
    <row r="10" spans="1:16" ht="15">
      <c r="A10" s="12"/>
      <c r="B10" s="44">
        <v>515</v>
      </c>
      <c r="C10" s="20" t="s">
        <v>23</v>
      </c>
      <c r="D10" s="46">
        <v>63707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63707</v>
      </c>
      <c r="O10" s="47">
        <f t="shared" si="2"/>
        <v>4.3572259079406335</v>
      </c>
      <c r="P10" s="9"/>
    </row>
    <row r="11" spans="1:16" ht="15">
      <c r="A11" s="12"/>
      <c r="B11" s="44">
        <v>519</v>
      </c>
      <c r="C11" s="20" t="s">
        <v>24</v>
      </c>
      <c r="D11" s="46">
        <v>617868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617868</v>
      </c>
      <c r="O11" s="47">
        <f t="shared" si="2"/>
        <v>42.258942616784076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SUM(D13:D20)</f>
        <v>3876421</v>
      </c>
      <c r="E12" s="31">
        <f t="shared" si="3"/>
        <v>617159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4493580</v>
      </c>
      <c r="O12" s="43">
        <f t="shared" si="2"/>
        <v>307.3373914232953</v>
      </c>
      <c r="P12" s="10"/>
    </row>
    <row r="13" spans="1:16" ht="15">
      <c r="A13" s="12"/>
      <c r="B13" s="44">
        <v>521</v>
      </c>
      <c r="C13" s="20" t="s">
        <v>26</v>
      </c>
      <c r="D13" s="46">
        <v>1250599</v>
      </c>
      <c r="E13" s="46">
        <v>253477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1504076</v>
      </c>
      <c r="O13" s="47">
        <f t="shared" si="2"/>
        <v>102.8709390602558</v>
      </c>
      <c r="P13" s="9"/>
    </row>
    <row r="14" spans="1:16" ht="15">
      <c r="A14" s="12"/>
      <c r="B14" s="44">
        <v>522</v>
      </c>
      <c r="C14" s="20" t="s">
        <v>27</v>
      </c>
      <c r="D14" s="46">
        <v>89401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89401</v>
      </c>
      <c r="O14" s="47">
        <f t="shared" si="2"/>
        <v>6.114561247520689</v>
      </c>
      <c r="P14" s="9"/>
    </row>
    <row r="15" spans="1:16" ht="15">
      <c r="A15" s="12"/>
      <c r="B15" s="44">
        <v>523</v>
      </c>
      <c r="C15" s="20" t="s">
        <v>97</v>
      </c>
      <c r="D15" s="46">
        <v>769188</v>
      </c>
      <c r="E15" s="46">
        <v>14218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783406</v>
      </c>
      <c r="O15" s="47">
        <f t="shared" si="2"/>
        <v>53.580876821010875</v>
      </c>
      <c r="P15" s="9"/>
    </row>
    <row r="16" spans="1:16" ht="15">
      <c r="A16" s="12"/>
      <c r="B16" s="44">
        <v>524</v>
      </c>
      <c r="C16" s="20" t="s">
        <v>29</v>
      </c>
      <c r="D16" s="46">
        <v>38971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38971</v>
      </c>
      <c r="O16" s="47">
        <f t="shared" si="2"/>
        <v>2.6654127624649475</v>
      </c>
      <c r="P16" s="9"/>
    </row>
    <row r="17" spans="1:16" ht="15">
      <c r="A17" s="12"/>
      <c r="B17" s="44">
        <v>525</v>
      </c>
      <c r="C17" s="20" t="s">
        <v>30</v>
      </c>
      <c r="D17" s="46">
        <v>1398192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1398192</v>
      </c>
      <c r="O17" s="47">
        <f t="shared" si="2"/>
        <v>95.62902674235688</v>
      </c>
      <c r="P17" s="9"/>
    </row>
    <row r="18" spans="1:16" ht="15">
      <c r="A18" s="12"/>
      <c r="B18" s="44">
        <v>526</v>
      </c>
      <c r="C18" s="20" t="s">
        <v>31</v>
      </c>
      <c r="D18" s="46">
        <v>240000</v>
      </c>
      <c r="E18" s="46">
        <v>23319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263319</v>
      </c>
      <c r="O18" s="47">
        <f t="shared" si="2"/>
        <v>18.00964366322413</v>
      </c>
      <c r="P18" s="9"/>
    </row>
    <row r="19" spans="1:16" ht="15">
      <c r="A19" s="12"/>
      <c r="B19" s="44">
        <v>527</v>
      </c>
      <c r="C19" s="20" t="s">
        <v>32</v>
      </c>
      <c r="D19" s="46">
        <v>42157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42157</v>
      </c>
      <c r="O19" s="47">
        <f t="shared" si="2"/>
        <v>2.8833185144654947</v>
      </c>
      <c r="P19" s="9"/>
    </row>
    <row r="20" spans="1:16" ht="15">
      <c r="A20" s="12"/>
      <c r="B20" s="44">
        <v>529</v>
      </c>
      <c r="C20" s="20" t="s">
        <v>33</v>
      </c>
      <c r="D20" s="46">
        <v>47913</v>
      </c>
      <c r="E20" s="46">
        <v>326145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374058</v>
      </c>
      <c r="O20" s="47">
        <f t="shared" si="2"/>
        <v>25.583612611996443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213814</v>
      </c>
      <c r="E21" s="31">
        <f t="shared" si="5"/>
        <v>123510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337324</v>
      </c>
      <c r="O21" s="43">
        <f t="shared" si="2"/>
        <v>23.071198960399425</v>
      </c>
      <c r="P21" s="10"/>
    </row>
    <row r="22" spans="1:16" ht="15">
      <c r="A22" s="12"/>
      <c r="B22" s="44">
        <v>533</v>
      </c>
      <c r="C22" s="20" t="s">
        <v>86</v>
      </c>
      <c r="D22" s="46">
        <v>4898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4898</v>
      </c>
      <c r="O22" s="47">
        <f t="shared" si="2"/>
        <v>0.33499760618288765</v>
      </c>
      <c r="P22" s="9"/>
    </row>
    <row r="23" spans="1:16" ht="15">
      <c r="A23" s="12"/>
      <c r="B23" s="44">
        <v>537</v>
      </c>
      <c r="C23" s="20" t="s">
        <v>36</v>
      </c>
      <c r="D23" s="46">
        <v>70275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70275</v>
      </c>
      <c r="O23" s="47">
        <f t="shared" si="2"/>
        <v>4.806442787771014</v>
      </c>
      <c r="P23" s="9"/>
    </row>
    <row r="24" spans="1:16" ht="15">
      <c r="A24" s="12"/>
      <c r="B24" s="44">
        <v>538</v>
      </c>
      <c r="C24" s="20" t="s">
        <v>37</v>
      </c>
      <c r="D24" s="46">
        <v>138641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138641</v>
      </c>
      <c r="O24" s="47">
        <f t="shared" si="2"/>
        <v>9.482319950755763</v>
      </c>
      <c r="P24" s="9"/>
    </row>
    <row r="25" spans="1:16" ht="15">
      <c r="A25" s="12"/>
      <c r="B25" s="44">
        <v>539</v>
      </c>
      <c r="C25" s="20" t="s">
        <v>38</v>
      </c>
      <c r="D25" s="46">
        <v>0</v>
      </c>
      <c r="E25" s="46">
        <v>123510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123510</v>
      </c>
      <c r="O25" s="47">
        <f t="shared" si="2"/>
        <v>8.44743861568976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SUM(D27:D28)</f>
        <v>313615</v>
      </c>
      <c r="E26" s="31">
        <f t="shared" si="6"/>
        <v>4751211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5064826</v>
      </c>
      <c r="O26" s="43">
        <f t="shared" si="2"/>
        <v>346.4076328568497</v>
      </c>
      <c r="P26" s="10"/>
    </row>
    <row r="27" spans="1:16" ht="15">
      <c r="A27" s="12"/>
      <c r="B27" s="44">
        <v>541</v>
      </c>
      <c r="C27" s="20" t="s">
        <v>40</v>
      </c>
      <c r="D27" s="46">
        <v>313615</v>
      </c>
      <c r="E27" s="46">
        <v>4456428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4770043</v>
      </c>
      <c r="O27" s="47">
        <f t="shared" si="2"/>
        <v>326.2460160043773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294783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294783</v>
      </c>
      <c r="O28" s="47">
        <f t="shared" si="2"/>
        <v>20.16161685247247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124690</v>
      </c>
      <c r="E29" s="31">
        <f t="shared" si="8"/>
        <v>139301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263991</v>
      </c>
      <c r="O29" s="43">
        <f t="shared" si="2"/>
        <v>18.055604951781685</v>
      </c>
      <c r="P29" s="10"/>
    </row>
    <row r="30" spans="1:16" ht="15">
      <c r="A30" s="13"/>
      <c r="B30" s="45">
        <v>552</v>
      </c>
      <c r="C30" s="21" t="s">
        <v>43</v>
      </c>
      <c r="D30" s="46">
        <v>27066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27066</v>
      </c>
      <c r="O30" s="47">
        <f t="shared" si="2"/>
        <v>1.8511729703850626</v>
      </c>
      <c r="P30" s="9"/>
    </row>
    <row r="31" spans="1:16" ht="15">
      <c r="A31" s="13"/>
      <c r="B31" s="45">
        <v>553</v>
      </c>
      <c r="C31" s="21" t="s">
        <v>44</v>
      </c>
      <c r="D31" s="46">
        <v>22027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22027</v>
      </c>
      <c r="O31" s="47">
        <f t="shared" si="2"/>
        <v>1.5065317009780452</v>
      </c>
      <c r="P31" s="9"/>
    </row>
    <row r="32" spans="1:16" ht="15">
      <c r="A32" s="13"/>
      <c r="B32" s="45">
        <v>554</v>
      </c>
      <c r="C32" s="21" t="s">
        <v>45</v>
      </c>
      <c r="D32" s="46">
        <v>75597</v>
      </c>
      <c r="E32" s="46">
        <v>139301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214898</v>
      </c>
      <c r="O32" s="47">
        <f t="shared" si="2"/>
        <v>14.697900280418576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234835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234835</v>
      </c>
      <c r="O33" s="43">
        <f t="shared" si="2"/>
        <v>16.061486902400656</v>
      </c>
      <c r="P33" s="10"/>
    </row>
    <row r="34" spans="1:16" ht="15">
      <c r="A34" s="12"/>
      <c r="B34" s="44">
        <v>562</v>
      </c>
      <c r="C34" s="20" t="s">
        <v>47</v>
      </c>
      <c r="D34" s="46">
        <v>196820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196820</v>
      </c>
      <c r="O34" s="47">
        <f t="shared" si="2"/>
        <v>13.4614595444908</v>
      </c>
      <c r="P34" s="9"/>
    </row>
    <row r="35" spans="1:16" ht="15">
      <c r="A35" s="12"/>
      <c r="B35" s="44">
        <v>563</v>
      </c>
      <c r="C35" s="20" t="s">
        <v>48</v>
      </c>
      <c r="D35" s="46">
        <v>5904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5904</v>
      </c>
      <c r="O35" s="47">
        <f t="shared" si="2"/>
        <v>0.4038027494699405</v>
      </c>
      <c r="P35" s="9"/>
    </row>
    <row r="36" spans="1:16" ht="15">
      <c r="A36" s="12"/>
      <c r="B36" s="44">
        <v>564</v>
      </c>
      <c r="C36" s="20" t="s">
        <v>49</v>
      </c>
      <c r="D36" s="46">
        <v>28711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28711</v>
      </c>
      <c r="O36" s="47">
        <f t="shared" si="2"/>
        <v>1.9636823746665755</v>
      </c>
      <c r="P36" s="9"/>
    </row>
    <row r="37" spans="1:16" ht="15">
      <c r="A37" s="12"/>
      <c r="B37" s="44">
        <v>569</v>
      </c>
      <c r="C37" s="20" t="s">
        <v>50</v>
      </c>
      <c r="D37" s="46">
        <v>3400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3400</v>
      </c>
      <c r="O37" s="47">
        <f aca="true" t="shared" si="11" ref="O37:O68">(N37/O$70)</f>
        <v>0.2325422337733397</v>
      </c>
      <c r="P37" s="9"/>
    </row>
    <row r="38" spans="1:16" ht="15.75">
      <c r="A38" s="28" t="s">
        <v>51</v>
      </c>
      <c r="B38" s="29"/>
      <c r="C38" s="30"/>
      <c r="D38" s="31">
        <f aca="true" t="shared" si="12" ref="D38:M38">SUM(D39:D41)</f>
        <v>85441</v>
      </c>
      <c r="E38" s="31">
        <f t="shared" si="12"/>
        <v>573888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659329</v>
      </c>
      <c r="O38" s="43">
        <f t="shared" si="11"/>
        <v>45.094658368100674</v>
      </c>
      <c r="P38" s="9"/>
    </row>
    <row r="39" spans="1:16" ht="15">
      <c r="A39" s="12"/>
      <c r="B39" s="44">
        <v>571</v>
      </c>
      <c r="C39" s="20" t="s">
        <v>52</v>
      </c>
      <c r="D39" s="46">
        <v>26486</v>
      </c>
      <c r="E39" s="46">
        <v>533457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559943</v>
      </c>
      <c r="O39" s="47">
        <f t="shared" si="11"/>
        <v>38.2971752958074</v>
      </c>
      <c r="P39" s="9"/>
    </row>
    <row r="40" spans="1:16" ht="15">
      <c r="A40" s="12"/>
      <c r="B40" s="44">
        <v>572</v>
      </c>
      <c r="C40" s="20" t="s">
        <v>53</v>
      </c>
      <c r="D40" s="46">
        <v>58955</v>
      </c>
      <c r="E40" s="46">
        <v>21389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80344</v>
      </c>
      <c r="O40" s="47">
        <f t="shared" si="11"/>
        <v>5.495109773613296</v>
      </c>
      <c r="P40" s="9"/>
    </row>
    <row r="41" spans="1:16" ht="15">
      <c r="A41" s="12"/>
      <c r="B41" s="44">
        <v>573</v>
      </c>
      <c r="C41" s="20" t="s">
        <v>54</v>
      </c>
      <c r="D41" s="46">
        <v>0</v>
      </c>
      <c r="E41" s="46">
        <v>19042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19042</v>
      </c>
      <c r="O41" s="47">
        <f t="shared" si="11"/>
        <v>1.3023732986799808</v>
      </c>
      <c r="P41" s="9"/>
    </row>
    <row r="42" spans="1:16" ht="15.75">
      <c r="A42" s="28" t="s">
        <v>76</v>
      </c>
      <c r="B42" s="29"/>
      <c r="C42" s="30"/>
      <c r="D42" s="31">
        <f aca="true" t="shared" si="13" ref="D42:M42">SUM(D43:D44)</f>
        <v>1978674</v>
      </c>
      <c r="E42" s="31">
        <f t="shared" si="13"/>
        <v>62274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2040948</v>
      </c>
      <c r="O42" s="43">
        <f t="shared" si="11"/>
        <v>139.5901785103618</v>
      </c>
      <c r="P42" s="9"/>
    </row>
    <row r="43" spans="1:16" ht="15">
      <c r="A43" s="12"/>
      <c r="B43" s="44">
        <v>581</v>
      </c>
      <c r="C43" s="20" t="s">
        <v>55</v>
      </c>
      <c r="D43" s="46">
        <v>1978674</v>
      </c>
      <c r="E43" s="46">
        <v>56682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2035356</v>
      </c>
      <c r="O43" s="47">
        <f t="shared" si="11"/>
        <v>139.2077149305793</v>
      </c>
      <c r="P43" s="9"/>
    </row>
    <row r="44" spans="1:16" ht="15">
      <c r="A44" s="12"/>
      <c r="B44" s="44">
        <v>587</v>
      </c>
      <c r="C44" s="20" t="s">
        <v>82</v>
      </c>
      <c r="D44" s="46">
        <v>0</v>
      </c>
      <c r="E44" s="46">
        <v>5592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1">SUM(D44:M44)</f>
        <v>5592</v>
      </c>
      <c r="O44" s="47">
        <f t="shared" si="11"/>
        <v>0.3824635797825046</v>
      </c>
      <c r="P44" s="9"/>
    </row>
    <row r="45" spans="1:16" ht="15.75">
      <c r="A45" s="28" t="s">
        <v>56</v>
      </c>
      <c r="B45" s="29"/>
      <c r="C45" s="30"/>
      <c r="D45" s="31">
        <f aca="true" t="shared" si="15" ref="D45:M45">SUM(D46:D67)</f>
        <v>118106</v>
      </c>
      <c r="E45" s="31">
        <f t="shared" si="15"/>
        <v>515384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633490</v>
      </c>
      <c r="O45" s="43">
        <f t="shared" si="11"/>
        <v>43.327405786197936</v>
      </c>
      <c r="P45" s="9"/>
    </row>
    <row r="46" spans="1:16" ht="15">
      <c r="A46" s="12"/>
      <c r="B46" s="44">
        <v>601</v>
      </c>
      <c r="C46" s="20" t="s">
        <v>57</v>
      </c>
      <c r="D46" s="46">
        <v>8644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8644</v>
      </c>
      <c r="O46" s="47">
        <f t="shared" si="11"/>
        <v>0.5912044319813966</v>
      </c>
      <c r="P46" s="9"/>
    </row>
    <row r="47" spans="1:16" ht="15">
      <c r="A47" s="12"/>
      <c r="B47" s="44">
        <v>602</v>
      </c>
      <c r="C47" s="20" t="s">
        <v>58</v>
      </c>
      <c r="D47" s="46">
        <v>20772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20772</v>
      </c>
      <c r="O47" s="47">
        <f t="shared" si="11"/>
        <v>1.4206962588058272</v>
      </c>
      <c r="P47" s="9"/>
    </row>
    <row r="48" spans="1:16" ht="15">
      <c r="A48" s="12"/>
      <c r="B48" s="44">
        <v>603</v>
      </c>
      <c r="C48" s="20" t="s">
        <v>59</v>
      </c>
      <c r="D48" s="46">
        <v>6808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6808</v>
      </c>
      <c r="O48" s="47">
        <f t="shared" si="11"/>
        <v>0.4656316257437932</v>
      </c>
      <c r="P48" s="9"/>
    </row>
    <row r="49" spans="1:16" ht="15">
      <c r="A49" s="12"/>
      <c r="B49" s="44">
        <v>604</v>
      </c>
      <c r="C49" s="20" t="s">
        <v>60</v>
      </c>
      <c r="D49" s="46">
        <v>6859</v>
      </c>
      <c r="E49" s="46">
        <v>180327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187186</v>
      </c>
      <c r="O49" s="47">
        <f t="shared" si="11"/>
        <v>12.802544285616579</v>
      </c>
      <c r="P49" s="9"/>
    </row>
    <row r="50" spans="1:16" ht="15">
      <c r="A50" s="12"/>
      <c r="B50" s="44">
        <v>605</v>
      </c>
      <c r="C50" s="20" t="s">
        <v>61</v>
      </c>
      <c r="D50" s="46">
        <v>7484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7484</v>
      </c>
      <c r="O50" s="47">
        <f t="shared" si="11"/>
        <v>0.5118664933999042</v>
      </c>
      <c r="P50" s="9"/>
    </row>
    <row r="51" spans="1:16" ht="15">
      <c r="A51" s="12"/>
      <c r="B51" s="44">
        <v>608</v>
      </c>
      <c r="C51" s="20" t="s">
        <v>62</v>
      </c>
      <c r="D51" s="46">
        <v>0</v>
      </c>
      <c r="E51" s="46">
        <v>11430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11430</v>
      </c>
      <c r="O51" s="47">
        <f t="shared" si="11"/>
        <v>0.7817522741262568</v>
      </c>
      <c r="P51" s="9"/>
    </row>
    <row r="52" spans="1:16" ht="15">
      <c r="A52" s="12"/>
      <c r="B52" s="44">
        <v>614</v>
      </c>
      <c r="C52" s="20" t="s">
        <v>63</v>
      </c>
      <c r="D52" s="46">
        <v>0</v>
      </c>
      <c r="E52" s="46">
        <v>62761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2">SUM(D52:M52)</f>
        <v>62761</v>
      </c>
      <c r="O52" s="47">
        <f t="shared" si="11"/>
        <v>4.292524451131934</v>
      </c>
      <c r="P52" s="9"/>
    </row>
    <row r="53" spans="1:16" ht="15">
      <c r="A53" s="12"/>
      <c r="B53" s="44">
        <v>634</v>
      </c>
      <c r="C53" s="20" t="s">
        <v>64</v>
      </c>
      <c r="D53" s="46">
        <v>0</v>
      </c>
      <c r="E53" s="46">
        <v>13060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13060</v>
      </c>
      <c r="O53" s="47">
        <f t="shared" si="11"/>
        <v>0.8932357567881813</v>
      </c>
      <c r="P53" s="9"/>
    </row>
    <row r="54" spans="1:16" ht="15">
      <c r="A54" s="12"/>
      <c r="B54" s="44">
        <v>654</v>
      </c>
      <c r="C54" s="20" t="s">
        <v>99</v>
      </c>
      <c r="D54" s="46">
        <v>18447</v>
      </c>
      <c r="E54" s="46">
        <v>33379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51826</v>
      </c>
      <c r="O54" s="47">
        <f t="shared" si="11"/>
        <v>3.5446275904520896</v>
      </c>
      <c r="P54" s="9"/>
    </row>
    <row r="55" spans="1:16" ht="15">
      <c r="A55" s="12"/>
      <c r="B55" s="44">
        <v>674</v>
      </c>
      <c r="C55" s="20" t="s">
        <v>66</v>
      </c>
      <c r="D55" s="46">
        <v>0</v>
      </c>
      <c r="E55" s="46">
        <v>11827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11827</v>
      </c>
      <c r="O55" s="47">
        <f t="shared" si="11"/>
        <v>0.8089049996580261</v>
      </c>
      <c r="P55" s="9"/>
    </row>
    <row r="56" spans="1:16" ht="15">
      <c r="A56" s="12"/>
      <c r="B56" s="44">
        <v>682</v>
      </c>
      <c r="C56" s="20" t="s">
        <v>67</v>
      </c>
      <c r="D56" s="46">
        <v>151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151</v>
      </c>
      <c r="O56" s="47">
        <f t="shared" si="11"/>
        <v>0.010327610970521851</v>
      </c>
      <c r="P56" s="9"/>
    </row>
    <row r="57" spans="1:16" ht="15">
      <c r="A57" s="12"/>
      <c r="B57" s="44">
        <v>685</v>
      </c>
      <c r="C57" s="20" t="s">
        <v>68</v>
      </c>
      <c r="D57" s="46">
        <v>769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769</v>
      </c>
      <c r="O57" s="47">
        <f t="shared" si="11"/>
        <v>0.052595581697558305</v>
      </c>
      <c r="P57" s="9"/>
    </row>
    <row r="58" spans="1:16" ht="15">
      <c r="A58" s="12"/>
      <c r="B58" s="44">
        <v>689</v>
      </c>
      <c r="C58" s="20" t="s">
        <v>100</v>
      </c>
      <c r="D58" s="46">
        <v>0</v>
      </c>
      <c r="E58" s="46">
        <v>3362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3362</v>
      </c>
      <c r="O58" s="47">
        <f t="shared" si="11"/>
        <v>0.22994323233704944</v>
      </c>
      <c r="P58" s="9"/>
    </row>
    <row r="59" spans="1:16" ht="15">
      <c r="A59" s="12"/>
      <c r="B59" s="44">
        <v>694</v>
      </c>
      <c r="C59" s="20" t="s">
        <v>70</v>
      </c>
      <c r="D59" s="46">
        <v>0</v>
      </c>
      <c r="E59" s="46">
        <v>5755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5755</v>
      </c>
      <c r="O59" s="47">
        <f t="shared" si="11"/>
        <v>0.3936119280486971</v>
      </c>
      <c r="P59" s="9"/>
    </row>
    <row r="60" spans="1:16" ht="15">
      <c r="A60" s="12"/>
      <c r="B60" s="44">
        <v>711</v>
      </c>
      <c r="C60" s="20" t="s">
        <v>101</v>
      </c>
      <c r="D60" s="46">
        <v>0</v>
      </c>
      <c r="E60" s="46">
        <v>30393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30393</v>
      </c>
      <c r="O60" s="47">
        <f t="shared" si="11"/>
        <v>2.078722385609739</v>
      </c>
      <c r="P60" s="9"/>
    </row>
    <row r="61" spans="1:16" ht="15">
      <c r="A61" s="12"/>
      <c r="B61" s="44">
        <v>712</v>
      </c>
      <c r="C61" s="20" t="s">
        <v>102</v>
      </c>
      <c r="D61" s="46">
        <v>0</v>
      </c>
      <c r="E61" s="46">
        <v>18950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18950</v>
      </c>
      <c r="O61" s="47">
        <f t="shared" si="11"/>
        <v>1.296080979413173</v>
      </c>
      <c r="P61" s="9"/>
    </row>
    <row r="62" spans="1:16" ht="15">
      <c r="A62" s="12"/>
      <c r="B62" s="44">
        <v>713</v>
      </c>
      <c r="C62" s="20" t="s">
        <v>103</v>
      </c>
      <c r="D62" s="46">
        <v>0</v>
      </c>
      <c r="E62" s="46">
        <v>23544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23544</v>
      </c>
      <c r="O62" s="47">
        <f t="shared" si="11"/>
        <v>1.6102865741057384</v>
      </c>
      <c r="P62" s="9"/>
    </row>
    <row r="63" spans="1:16" ht="15">
      <c r="A63" s="12"/>
      <c r="B63" s="44">
        <v>715</v>
      </c>
      <c r="C63" s="20" t="s">
        <v>104</v>
      </c>
      <c r="D63" s="46">
        <v>1590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7" ref="N63:N68">SUM(D63:M63)</f>
        <v>1590</v>
      </c>
      <c r="O63" s="47">
        <f t="shared" si="11"/>
        <v>0.10874769167635592</v>
      </c>
      <c r="P63" s="9"/>
    </row>
    <row r="64" spans="1:16" ht="15">
      <c r="A64" s="12"/>
      <c r="B64" s="44">
        <v>724</v>
      </c>
      <c r="C64" s="20" t="s">
        <v>74</v>
      </c>
      <c r="D64" s="46">
        <v>0</v>
      </c>
      <c r="E64" s="46">
        <v>43540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43540</v>
      </c>
      <c r="O64" s="47">
        <f t="shared" si="11"/>
        <v>2.9779084877915327</v>
      </c>
      <c r="P64" s="9"/>
    </row>
    <row r="65" spans="1:16" ht="15">
      <c r="A65" s="12"/>
      <c r="B65" s="44">
        <v>733</v>
      </c>
      <c r="C65" s="20" t="s">
        <v>75</v>
      </c>
      <c r="D65" s="46">
        <v>46582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46582</v>
      </c>
      <c r="O65" s="47">
        <f t="shared" si="11"/>
        <v>3.1859653922440327</v>
      </c>
      <c r="P65" s="9"/>
    </row>
    <row r="66" spans="1:16" ht="15">
      <c r="A66" s="12"/>
      <c r="B66" s="44">
        <v>744</v>
      </c>
      <c r="C66" s="20" t="s">
        <v>77</v>
      </c>
      <c r="D66" s="46">
        <v>0</v>
      </c>
      <c r="E66" s="46">
        <v>18448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18448</v>
      </c>
      <c r="O66" s="47">
        <f t="shared" si="11"/>
        <v>1.2617468025442855</v>
      </c>
      <c r="P66" s="9"/>
    </row>
    <row r="67" spans="1:16" ht="15.75" thickBot="1">
      <c r="A67" s="12"/>
      <c r="B67" s="44">
        <v>764</v>
      </c>
      <c r="C67" s="20" t="s">
        <v>78</v>
      </c>
      <c r="D67" s="46">
        <v>0</v>
      </c>
      <c r="E67" s="46">
        <v>58608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58608</v>
      </c>
      <c r="O67" s="47">
        <f t="shared" si="11"/>
        <v>4.008480952055263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8" ref="D68:M68">SUM(D5,D12,D21,D26,D29,D33,D38,D42,D45)</f>
        <v>9481731</v>
      </c>
      <c r="E68" s="15">
        <f t="shared" si="18"/>
        <v>6784368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7"/>
        <v>16266099</v>
      </c>
      <c r="O68" s="37">
        <f t="shared" si="11"/>
        <v>1112.5161753642021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105</v>
      </c>
      <c r="M70" s="49"/>
      <c r="N70" s="49"/>
      <c r="O70" s="41">
        <v>14621</v>
      </c>
    </row>
    <row r="71" spans="1:15" ht="1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.75" customHeight="1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2022-07-15T16:56:50Z</cp:lastPrinted>
  <dcterms:created xsi:type="dcterms:W3CDTF">2000-08-31T21:26:31Z</dcterms:created>
  <dcterms:modified xsi:type="dcterms:W3CDTF">2022-07-15T16:56:52Z</dcterms:modified>
  <cp:category/>
  <cp:version/>
  <cp:contentType/>
  <cp:contentStatus/>
</cp:coreProperties>
</file>