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480" yWindow="75" windowWidth="18195" windowHeight="11820"/>
  </bookViews>
  <sheets>
    <sheet name="Statewide Totals" sheetId="1" r:id="rId1"/>
  </sheets>
  <definedNames>
    <definedName name="_xlnm.Print_Area" localSheetId="0">'Statewide Totals'!$A$1:$E$223</definedName>
    <definedName name="_xlnm.Print_Titles" localSheetId="0">'Statewide Totals'!$1:$3</definedName>
  </definedNames>
  <calcPr calcId="152511"/>
</workbook>
</file>

<file path=xl/calcChain.xml><?xml version="1.0" encoding="utf-8"?>
<calcChain xmlns="http://schemas.openxmlformats.org/spreadsheetml/2006/main">
  <c r="E216" i="1" l="1"/>
  <c r="E195" i="1"/>
  <c r="E193" i="1"/>
  <c r="E175" i="1" l="1"/>
  <c r="E165" i="1"/>
  <c r="E158" i="1" l="1"/>
  <c r="E87" i="1" l="1"/>
  <c r="E81" i="1"/>
  <c r="E78" i="1"/>
  <c r="E67" i="1"/>
  <c r="E22" i="1" l="1"/>
  <c r="E21" i="1"/>
  <c r="E20" i="1"/>
  <c r="E19" i="1"/>
  <c r="E18" i="1"/>
  <c r="E17" i="1"/>
  <c r="E16" i="1"/>
  <c r="E15" i="1"/>
  <c r="E9" i="1" l="1"/>
  <c r="E180" i="1" l="1"/>
  <c r="E71" i="1"/>
  <c r="E53" i="1"/>
  <c r="D199" i="1"/>
  <c r="D173" i="1"/>
  <c r="D163" i="1"/>
  <c r="D108" i="1"/>
  <c r="D37" i="1"/>
  <c r="E181" i="1"/>
  <c r="E182" i="1"/>
  <c r="E183" i="1"/>
  <c r="E184" i="1"/>
  <c r="E185" i="1"/>
  <c r="E186" i="1"/>
  <c r="E187" i="1"/>
  <c r="E188" i="1"/>
  <c r="E189" i="1"/>
  <c r="D33" i="1"/>
  <c r="E34" i="1"/>
  <c r="D4" i="1" l="1"/>
  <c r="D219" i="1" s="1"/>
  <c r="E159" i="1" l="1"/>
  <c r="E210" i="1" l="1"/>
  <c r="E28" i="1"/>
  <c r="E23" i="1"/>
  <c r="E26" i="1"/>
  <c r="E36" i="1"/>
  <c r="E14" i="1"/>
  <c r="E25" i="1"/>
  <c r="E29" i="1"/>
  <c r="E7" i="1"/>
  <c r="E10" i="1"/>
  <c r="E8" i="1"/>
  <c r="E27" i="1"/>
  <c r="E13" i="1"/>
  <c r="E30" i="1"/>
  <c r="E12" i="1"/>
  <c r="E11" i="1"/>
  <c r="E24" i="1"/>
  <c r="E31" i="1"/>
  <c r="E157" i="1"/>
  <c r="E194" i="1"/>
  <c r="E204" i="1"/>
  <c r="E196" i="1"/>
  <c r="E155" i="1"/>
  <c r="E156" i="1"/>
  <c r="E192" i="1"/>
  <c r="E160" i="1"/>
  <c r="E205" i="1"/>
  <c r="E161" i="1"/>
  <c r="E208" i="1"/>
  <c r="E206" i="1"/>
  <c r="E207" i="1"/>
  <c r="E211" i="1"/>
  <c r="E209" i="1"/>
  <c r="E101" i="1"/>
  <c r="E94" i="1"/>
  <c r="E127" i="1"/>
  <c r="E109" i="1"/>
  <c r="E146" i="1"/>
  <c r="E43" i="1"/>
  <c r="E76" i="1"/>
  <c r="E88" i="1"/>
  <c r="E48" i="1"/>
  <c r="E44" i="1"/>
  <c r="E138" i="1"/>
  <c r="E52" i="1"/>
  <c r="E70" i="1"/>
  <c r="E149" i="1"/>
  <c r="E168" i="1"/>
  <c r="E135" i="1"/>
  <c r="E60" i="1"/>
  <c r="E123" i="1"/>
  <c r="E179" i="1"/>
  <c r="E140" i="1"/>
  <c r="E102" i="1"/>
  <c r="E85" i="1"/>
  <c r="E110" i="1"/>
  <c r="E45" i="1"/>
  <c r="E130" i="1"/>
  <c r="E42" i="1"/>
  <c r="E170" i="1"/>
  <c r="E215" i="1"/>
  <c r="E152" i="1"/>
  <c r="E32" i="1"/>
  <c r="E114" i="1"/>
  <c r="E49" i="1"/>
  <c r="E86" i="1"/>
  <c r="E139" i="1"/>
  <c r="E66" i="1"/>
  <c r="E107" i="1"/>
  <c r="E46" i="1"/>
  <c r="E89" i="1"/>
  <c r="E131" i="1"/>
  <c r="E90" i="1"/>
  <c r="E153" i="1"/>
  <c r="E177" i="1"/>
  <c r="E173" i="1"/>
  <c r="E121" i="1"/>
  <c r="E38" i="1"/>
  <c r="E82" i="1"/>
  <c r="E119" i="1"/>
  <c r="E64" i="1"/>
  <c r="E105" i="1"/>
  <c r="E41" i="1"/>
  <c r="E83" i="1"/>
  <c r="E122" i="1"/>
  <c r="E62" i="1"/>
  <c r="E103" i="1"/>
  <c r="E134" i="1"/>
  <c r="E200" i="1"/>
  <c r="E74" i="1"/>
  <c r="E137" i="1"/>
  <c r="E68" i="1"/>
  <c r="E99" i="1"/>
  <c r="E4" i="1"/>
  <c r="E56" i="1"/>
  <c r="E72" i="1"/>
  <c r="E91" i="1"/>
  <c r="E115" i="1"/>
  <c r="E5" i="1"/>
  <c r="E50" i="1"/>
  <c r="E73" i="1"/>
  <c r="E93" i="1"/>
  <c r="E111" i="1"/>
  <c r="E37" i="1"/>
  <c r="E6" i="1"/>
  <c r="E51" i="1"/>
  <c r="E75" i="1"/>
  <c r="E112" i="1"/>
  <c r="E108" i="1"/>
  <c r="E54" i="1"/>
  <c r="E104" i="1"/>
  <c r="E142" i="1"/>
  <c r="E198" i="1"/>
  <c r="E214" i="1"/>
  <c r="E154" i="1"/>
  <c r="E190" i="1"/>
  <c r="E136" i="1"/>
  <c r="E128" i="1"/>
  <c r="E151" i="1"/>
  <c r="E212" i="1"/>
  <c r="E65" i="1"/>
  <c r="E95" i="1"/>
  <c r="E113" i="1"/>
  <c r="E129" i="1"/>
  <c r="E145" i="1"/>
  <c r="E164" i="1"/>
  <c r="E172" i="1"/>
  <c r="E202" i="1"/>
  <c r="E218" i="1"/>
  <c r="E163" i="1"/>
  <c r="E39" i="1"/>
  <c r="E59" i="1"/>
  <c r="E77" i="1"/>
  <c r="E100" i="1"/>
  <c r="E120" i="1"/>
  <c r="E199" i="1"/>
  <c r="E57" i="1"/>
  <c r="E79" i="1"/>
  <c r="E96" i="1"/>
  <c r="E116" i="1"/>
  <c r="E219" i="1"/>
  <c r="E58" i="1"/>
  <c r="E80" i="1"/>
  <c r="E97" i="1"/>
  <c r="E118" i="1"/>
  <c r="E35" i="1"/>
  <c r="E63" i="1"/>
  <c r="E126" i="1"/>
  <c r="E166" i="1"/>
  <c r="E174" i="1"/>
  <c r="E203" i="1"/>
  <c r="E143" i="1"/>
  <c r="E147" i="1"/>
  <c r="E201" i="1"/>
  <c r="E132" i="1"/>
  <c r="E33" i="1"/>
  <c r="E40" i="1"/>
  <c r="E55" i="1"/>
  <c r="E69" i="1"/>
  <c r="E84" i="1"/>
  <c r="E98" i="1"/>
  <c r="E117" i="1"/>
  <c r="E133" i="1"/>
  <c r="E148" i="1"/>
  <c r="E169" i="1"/>
  <c r="E178" i="1"/>
  <c r="E150" i="1"/>
  <c r="E167" i="1"/>
  <c r="E176" i="1"/>
  <c r="E124" i="1"/>
  <c r="E191" i="1"/>
  <c r="E217" i="1"/>
  <c r="E144" i="1"/>
  <c r="E171" i="1"/>
  <c r="E47" i="1"/>
  <c r="E61" i="1"/>
  <c r="E92" i="1"/>
  <c r="E106" i="1"/>
  <c r="E125" i="1"/>
  <c r="E141" i="1"/>
  <c r="E162" i="1"/>
  <c r="E197" i="1"/>
  <c r="E213" i="1"/>
</calcChain>
</file>

<file path=xl/sharedStrings.xml><?xml version="1.0" encoding="utf-8"?>
<sst xmlns="http://schemas.openxmlformats.org/spreadsheetml/2006/main" count="223" uniqueCount="223">
  <si>
    <t>Total Municipal Government Revenues Reported by Account Code</t>
  </si>
  <si>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</si>
  <si>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</si>
  <si>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</si>
  <si>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</si>
  <si>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</si>
  <si>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</si>
  <si>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</si>
  <si>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</si>
  <si>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</si>
  <si>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</si>
  <si>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</si>
  <si>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</si>
  <si>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</si>
  <si>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</si>
  <si>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</si>
  <si>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</si>
  <si>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</si>
  <si>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</si>
  <si>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</si>
  <si>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</si>
  <si>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</si>
  <si>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</si>
  <si>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</si>
  <si>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</si>
  <si>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</si>
  <si>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</si>
  <si>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</si>
  <si>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</si>
  <si>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</si>
  <si>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</si>
  <si>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Special Assessments - Charges for Public Services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</si>
  <si>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</si>
  <si>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</si>
  <si>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</si>
  <si>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</si>
  <si>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</si>
  <si>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</si>
  <si>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</si>
  <si>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</si>
  <si>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</si>
  <si>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</si>
  <si>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</si>
  <si>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</si>
  <si>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</si>
  <si>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</si>
  <si>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</si>
  <si>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</si>
  <si>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</si>
  <si>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</si>
  <si>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</si>
  <si>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</si>
  <si>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</si>
  <si>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</si>
  <si>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</si>
  <si>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</si>
  <si>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</si>
  <si>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</si>
  <si>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</si>
  <si>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</si>
  <si>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</si>
  <si>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</si>
  <si>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</si>
  <si>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</si>
  <si>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</si>
  <si>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</si>
  <si>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</si>
  <si>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</si>
  <si>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</si>
  <si>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</si>
  <si>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</si>
  <si>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</si>
  <si>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</si>
  <si>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</si>
  <si>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</si>
  <si>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</si>
  <si>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</si>
  <si>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</si>
  <si>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</si>
  <si>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</si>
  <si>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</si>
  <si>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</si>
  <si>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</si>
  <si>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</si>
  <si>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</si>
  <si>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</si>
  <si>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</si>
  <si>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</si>
  <si>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</si>
  <si>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</si>
  <si>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</si>
  <si>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</si>
  <si>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</si>
  <si>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</si>
  <si>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</si>
  <si>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</si>
  <si>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</si>
  <si>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</si>
  <si>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</si>
  <si>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</si>
  <si>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</si>
  <si>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</si>
  <si>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</si>
  <si>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</si>
  <si>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</si>
  <si>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</si>
  <si>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</si>
  <si>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</si>
  <si>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</si>
  <si>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</si>
  <si>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</si>
  <si>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</si>
  <si>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</si>
  <si>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</si>
  <si>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</si>
  <si>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</si>
  <si>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</si>
  <si>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</si>
  <si>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</si>
  <si>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</si>
  <si>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</si>
  <si>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</si>
  <si>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</si>
  <si>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</si>
  <si>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</si>
  <si>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</si>
  <si>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</si>
  <si>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</si>
  <si>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</si>
  <si>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</si>
  <si>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</si>
  <si>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</si>
  <si>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</si>
  <si>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</si>
  <si>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</si>
  <si>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</si>
  <si>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</si>
  <si>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</si>
  <si>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</si>
  <si>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</si>
  <si>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</si>
  <si>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</si>
  <si>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</si>
  <si>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</si>
  <si>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</si>
  <si>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</si>
  <si>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</si>
  <si>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</si>
  <si>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</si>
  <si>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</si>
  <si>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</si>
  <si>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</si>
  <si>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</si>
  <si>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</si>
  <si>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</si>
  <si>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</si>
  <si>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</si>
  <si>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</si>
  <si>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</si>
  <si>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</si>
  <si>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</si>
  <si>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</si>
  <si>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</si>
  <si>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</si>
  <si>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</si>
  <si>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</si>
  <si>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</si>
  <si>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</si>
  <si>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</si>
  <si>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</si>
  <si>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</si>
  <si>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</si>
  <si>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</si>
  <si>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</si>
  <si>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</si>
  <si>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</si>
  <si>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</si>
  <si>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</si>
  <si>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</si>
  <si>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</si>
  <si>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</si>
  <si>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</si>
  <si>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</si>
  <si>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</si>
  <si>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</si>
  <si>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</si>
  <si>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</si>
  <si>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</si>
  <si>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</si>
  <si>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Utility Service Tax - Telecommunications</t>
  </si>
  <si>
    <t>Utility Service Tax - Cable Television</t>
  </si>
  <si>
    <t>Traffic Court - Service Charges</t>
  </si>
  <si>
    <t>Special Act Fuel Tax (Section 206.61, F.S.)</t>
  </si>
  <si>
    <t>Circuit Court Civil - Filing Costs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</si>
  <si>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</si>
  <si>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</si>
  <si>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</si>
  <si>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</si>
  <si>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</si>
  <si>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</si>
  <si>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</si>
  <si>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Occupational Licenses</t>
  </si>
  <si>
    <t>State Grant - Other Court-Related</t>
  </si>
  <si>
    <t>Local Fiscal Year Ended September 30, 2005</t>
  </si>
  <si>
    <t>2005 Incorporated Population:</t>
  </si>
  <si>
    <t>Local Option Fuel Tax / Alternative Fuel Tax</t>
  </si>
  <si>
    <t>Licenses and Permits</t>
  </si>
  <si>
    <t>Other Licenses and Permits</t>
  </si>
  <si>
    <t>Federal Grant - Court-Related Grants</t>
  </si>
  <si>
    <t>State Grant - Human Services - Health or Hospitals</t>
  </si>
  <si>
    <t>State Shared Revenues - General Government - Cardroom Tax</t>
  </si>
  <si>
    <t>State Shared Revenues - Public Safety</t>
  </si>
  <si>
    <t>State Shared Revenues - Physical Environment - Sewer / Wastewater</t>
  </si>
  <si>
    <t>County Court Criminal - Service Charges</t>
  </si>
  <si>
    <t>Circuit Court Criminal - Service Charges</t>
  </si>
  <si>
    <t>County Court Civil - Court Costs</t>
  </si>
  <si>
    <t>Probation / Alternatives</t>
  </si>
  <si>
    <t>Court-Ordered Judgments and Fines</t>
  </si>
  <si>
    <t>Interest and Other Earnings</t>
  </si>
  <si>
    <t>Special Assessments</t>
  </si>
  <si>
    <t>Gain or Loss on Sale of Investments</t>
  </si>
  <si>
    <t>Other Miscellaneous Revenues</t>
  </si>
  <si>
    <t>Depreciation on Fixed Assets Acquired with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</si>
</sst>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4" fillId="0" borderId="17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42" fontId="7" fillId="0" borderId="20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203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SUM(D5:D32)</f>
        <v>5572900250</v>
      </c>
      <c r="E4" s="10">
        <f>(D4/E$221)</f>
        <v>614.32703419138932</v>
      </c>
      <c r="F4" s="11"/>
    </row>
    <row r="5" spans="1:18" x14ac:dyDescent="0.25">
      <c r="A5" s="13"/>
      <c r="B5" s="14">
        <v>311</v>
      </c>
      <c r="C5" s="15" t="s">
        <v>5</v>
      </c>
      <c r="D5" s="16">
        <v>3200176578</v>
      </c>
      <c r="E5" s="17">
        <f>(D5/E$221)</f>
        <v>352.77053201364748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208466785</v>
      </c>
      <c r="E6" s="17">
        <f>(D6/E$221)</f>
        <v>22.980275262681044</v>
      </c>
      <c r="F6" s="18"/>
    </row>
    <row r="7" spans="1:18" x14ac:dyDescent="0.25">
      <c r="A7" s="13"/>
      <c r="B7" s="14">
        <v>312.2</v>
      </c>
      <c r="C7" s="15" t="s">
        <v>192</v>
      </c>
      <c r="D7" s="16">
        <v>6380402</v>
      </c>
      <c r="E7" s="17">
        <f>(D7/E$221)</f>
        <v>0.70334175416271061</v>
      </c>
      <c r="F7" s="18"/>
    </row>
    <row r="8" spans="1:18" x14ac:dyDescent="0.25">
      <c r="A8" s="13"/>
      <c r="B8" s="14">
        <v>312.3</v>
      </c>
      <c r="C8" s="15" t="s">
        <v>7</v>
      </c>
      <c r="D8" s="16">
        <v>5344439</v>
      </c>
      <c r="E8" s="17">
        <f>(D8/E$221)</f>
        <v>0.5891426749091363</v>
      </c>
      <c r="F8" s="18"/>
    </row>
    <row r="9" spans="1:18" x14ac:dyDescent="0.25">
      <c r="A9" s="13"/>
      <c r="B9" s="14">
        <v>312.39999999999998</v>
      </c>
      <c r="C9" s="15" t="s">
        <v>205</v>
      </c>
      <c r="D9" s="16">
        <v>41317839</v>
      </c>
      <c r="E9" s="17">
        <f>(D9/E$221)</f>
        <v>4.5546599352944312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134262377</v>
      </c>
      <c r="E10" s="17">
        <f>(D10/E$221)</f>
        <v>14.800373982271834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17354776</v>
      </c>
      <c r="E11" s="17">
        <f>(D11/E$221)</f>
        <v>1.9130986723001011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20211734</v>
      </c>
      <c r="E12" s="17">
        <f>(D12/E$221)</f>
        <v>2.2280346044387329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32306636</v>
      </c>
      <c r="E13" s="17">
        <f>(D13/E$221)</f>
        <v>3.5613125999484323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284318064</v>
      </c>
      <c r="E14" s="17">
        <f>(D14/E$221)</f>
        <v>31.341718887603921</v>
      </c>
      <c r="F14" s="18"/>
    </row>
    <row r="15" spans="1:18" x14ac:dyDescent="0.25">
      <c r="A15" s="13"/>
      <c r="B15" s="43">
        <v>313.10000000000002</v>
      </c>
      <c r="C15" s="42" t="s">
        <v>22</v>
      </c>
      <c r="D15" s="44">
        <v>434683080</v>
      </c>
      <c r="E15" s="17">
        <f>(D15/E$221)</f>
        <v>47.917162585061234</v>
      </c>
      <c r="F15" s="18"/>
    </row>
    <row r="16" spans="1:18" x14ac:dyDescent="0.25">
      <c r="A16" s="13"/>
      <c r="B16" s="43">
        <v>313.2</v>
      </c>
      <c r="C16" s="42" t="s">
        <v>23</v>
      </c>
      <c r="D16" s="44">
        <v>21118245</v>
      </c>
      <c r="E16" s="17">
        <f>(D16/E$221)</f>
        <v>2.3279635802160885</v>
      </c>
      <c r="F16" s="18"/>
    </row>
    <row r="17" spans="1:6" x14ac:dyDescent="0.25">
      <c r="A17" s="13"/>
      <c r="B17" s="43">
        <v>313.3</v>
      </c>
      <c r="C17" s="42" t="s">
        <v>24</v>
      </c>
      <c r="D17" s="44">
        <v>3235186</v>
      </c>
      <c r="E17" s="17">
        <f>(D17/E$221)</f>
        <v>0.35662978544026586</v>
      </c>
      <c r="F17" s="18"/>
    </row>
    <row r="18" spans="1:6" x14ac:dyDescent="0.25">
      <c r="A18" s="13"/>
      <c r="B18" s="43">
        <v>313.39999999999998</v>
      </c>
      <c r="C18" s="42" t="s">
        <v>25</v>
      </c>
      <c r="D18" s="44">
        <v>15296836</v>
      </c>
      <c r="E18" s="17">
        <f>(D18/E$221)</f>
        <v>1.6862422564251127</v>
      </c>
      <c r="F18" s="18"/>
    </row>
    <row r="19" spans="1:6" x14ac:dyDescent="0.25">
      <c r="A19" s="13"/>
      <c r="B19" s="43">
        <v>313.5</v>
      </c>
      <c r="C19" s="42" t="s">
        <v>26</v>
      </c>
      <c r="D19" s="44">
        <v>2751189</v>
      </c>
      <c r="E19" s="17">
        <f>(D19/E$221)</f>
        <v>0.30327651726225929</v>
      </c>
      <c r="F19" s="18"/>
    </row>
    <row r="20" spans="1:6" x14ac:dyDescent="0.25">
      <c r="A20" s="13"/>
      <c r="B20" s="43">
        <v>313.60000000000002</v>
      </c>
      <c r="C20" s="42" t="s">
        <v>27</v>
      </c>
      <c r="D20" s="44">
        <v>2706518</v>
      </c>
      <c r="E20" s="17">
        <f>(D20/E$221)</f>
        <v>0.29835222260179706</v>
      </c>
      <c r="F20" s="18"/>
    </row>
    <row r="21" spans="1:6" x14ac:dyDescent="0.25">
      <c r="A21" s="13"/>
      <c r="B21" s="43">
        <v>313.7</v>
      </c>
      <c r="C21" s="42" t="s">
        <v>28</v>
      </c>
      <c r="D21" s="44">
        <v>44667388</v>
      </c>
      <c r="E21" s="17">
        <f>(D21/E$221)</f>
        <v>4.9238964926953521</v>
      </c>
      <c r="F21" s="18"/>
    </row>
    <row r="22" spans="1:6" x14ac:dyDescent="0.25">
      <c r="A22" s="13"/>
      <c r="B22" s="43">
        <v>313.89999999999998</v>
      </c>
      <c r="C22" s="42" t="s">
        <v>29</v>
      </c>
      <c r="D22" s="44">
        <v>17213829</v>
      </c>
      <c r="E22" s="17">
        <f>(D22/E$221)</f>
        <v>1.8975614208504321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506162470</v>
      </c>
      <c r="E23" s="17">
        <f>(D23/E$221)</f>
        <v>55.796672300762616</v>
      </c>
      <c r="F23" s="18"/>
    </row>
    <row r="24" spans="1:6" x14ac:dyDescent="0.25">
      <c r="A24" s="13"/>
      <c r="B24" s="14">
        <v>314.2</v>
      </c>
      <c r="C24" s="15" t="s">
        <v>189</v>
      </c>
      <c r="D24" s="16">
        <v>118952012</v>
      </c>
      <c r="E24" s="17">
        <f>(D24/E$221)</f>
        <v>13.112640360476316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69455969</v>
      </c>
      <c r="E25" s="17">
        <f>(D25/E$221)</f>
        <v>7.6564584917268297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16882450</v>
      </c>
      <c r="E26" s="17">
        <f>(D26/E$221)</f>
        <v>1.8610319534042297</v>
      </c>
      <c r="F26" s="18"/>
    </row>
    <row r="27" spans="1:6" x14ac:dyDescent="0.25">
      <c r="A27" s="13"/>
      <c r="B27" s="14">
        <v>314.5</v>
      </c>
      <c r="C27" s="15" t="s">
        <v>190</v>
      </c>
      <c r="D27" s="16">
        <v>12989304</v>
      </c>
      <c r="E27" s="17">
        <f>(D27/E$221)</f>
        <v>1.4318721392026261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922503</v>
      </c>
      <c r="E28" s="17">
        <f>(D28/E$221)</f>
        <v>0.10169184923463491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4191580</v>
      </c>
      <c r="E29" s="17">
        <f>(D29/E$221)</f>
        <v>0.46205759917844275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12111050</v>
      </c>
      <c r="E30" s="17">
        <f>(D30/E$221)</f>
        <v>1.3350580655814941</v>
      </c>
      <c r="F30" s="18"/>
    </row>
    <row r="31" spans="1:6" x14ac:dyDescent="0.25">
      <c r="A31" s="13"/>
      <c r="B31" s="14">
        <v>315</v>
      </c>
      <c r="C31" s="15" t="s">
        <v>19</v>
      </c>
      <c r="D31" s="16">
        <v>277875791</v>
      </c>
      <c r="E31" s="17">
        <f>(D31/E$221)</f>
        <v>30.631556801795679</v>
      </c>
      <c r="F31" s="18"/>
    </row>
    <row r="32" spans="1:6" x14ac:dyDescent="0.25">
      <c r="A32" s="13"/>
      <c r="B32" s="14">
        <v>319</v>
      </c>
      <c r="C32" s="15" t="s">
        <v>20</v>
      </c>
      <c r="D32" s="16">
        <v>61545220</v>
      </c>
      <c r="E32" s="17">
        <f>(D32/E$221)</f>
        <v>6.7844193822160328</v>
      </c>
      <c r="F32" s="18"/>
    </row>
    <row r="33" spans="1:6" ht="15.75" x14ac:dyDescent="0.25">
      <c r="A33" s="19" t="s">
        <v>206</v>
      </c>
      <c r="B33" s="20"/>
      <c r="C33" s="21"/>
      <c r="D33" s="22">
        <f>SUM(D34:D36)</f>
        <v>513965816</v>
      </c>
      <c r="E33" s="23">
        <f>(D33/E$221)</f>
        <v>56.65687187188346</v>
      </c>
      <c r="F33" s="24"/>
    </row>
    <row r="34" spans="1:6" ht="15" customHeight="1" x14ac:dyDescent="0.25">
      <c r="A34" s="41"/>
      <c r="B34" s="14">
        <v>321</v>
      </c>
      <c r="C34" s="15" t="s">
        <v>201</v>
      </c>
      <c r="D34" s="44">
        <v>125393534</v>
      </c>
      <c r="E34" s="17">
        <f>(D34/E$221)</f>
        <v>13.822719660018521</v>
      </c>
      <c r="F34" s="24"/>
    </row>
    <row r="35" spans="1:6" x14ac:dyDescent="0.25">
      <c r="A35" s="13"/>
      <c r="B35" s="14">
        <v>322</v>
      </c>
      <c r="C35" s="15" t="s">
        <v>21</v>
      </c>
      <c r="D35" s="44">
        <v>335729367</v>
      </c>
      <c r="E35" s="17">
        <f>(D35/E$221)</f>
        <v>37.009028884029007</v>
      </c>
      <c r="F35" s="18"/>
    </row>
    <row r="36" spans="1:6" x14ac:dyDescent="0.25">
      <c r="A36" s="13"/>
      <c r="B36" s="14">
        <v>329</v>
      </c>
      <c r="C36" s="15" t="s">
        <v>207</v>
      </c>
      <c r="D36" s="44">
        <v>52842915</v>
      </c>
      <c r="E36" s="17">
        <f>(D36/E$221)</f>
        <v>5.8251233278359287</v>
      </c>
      <c r="F36" s="18"/>
    </row>
    <row r="37" spans="1:6" ht="15.75" x14ac:dyDescent="0.25">
      <c r="A37" s="19" t="s">
        <v>32</v>
      </c>
      <c r="B37" s="20"/>
      <c r="C37" s="21"/>
      <c r="D37" s="22">
        <f>SUM(D38:D107)</f>
        <v>2722570456</v>
      </c>
      <c r="E37" s="23">
        <f>(D37/E$221)</f>
        <v>300.12176040860919</v>
      </c>
      <c r="F37" s="24"/>
    </row>
    <row r="38" spans="1:6" x14ac:dyDescent="0.25">
      <c r="A38" s="13"/>
      <c r="B38" s="14">
        <v>331.1</v>
      </c>
      <c r="C38" s="15" t="s">
        <v>33</v>
      </c>
      <c r="D38" s="16">
        <v>36316733</v>
      </c>
      <c r="E38" s="17">
        <f>(D38/E$221)</f>
        <v>4.0033644735361191</v>
      </c>
      <c r="F38" s="18"/>
    </row>
    <row r="39" spans="1:6" x14ac:dyDescent="0.25">
      <c r="A39" s="13"/>
      <c r="B39" s="14">
        <v>331.2</v>
      </c>
      <c r="C39" s="15" t="s">
        <v>34</v>
      </c>
      <c r="D39" s="16">
        <v>97576356</v>
      </c>
      <c r="E39" s="17">
        <f>(D39/E$221)</f>
        <v>10.756301153727481</v>
      </c>
      <c r="F39" s="18"/>
    </row>
    <row r="40" spans="1:6" x14ac:dyDescent="0.25">
      <c r="A40" s="13"/>
      <c r="B40" s="14">
        <v>331.31</v>
      </c>
      <c r="C40" s="15" t="s">
        <v>35</v>
      </c>
      <c r="D40" s="16">
        <v>7721504</v>
      </c>
      <c r="E40" s="17">
        <f>(D40/E$221)</f>
        <v>0.8511777421131751</v>
      </c>
      <c r="F40" s="18"/>
    </row>
    <row r="41" spans="1:6" x14ac:dyDescent="0.25">
      <c r="A41" s="13"/>
      <c r="B41" s="14">
        <v>331.32</v>
      </c>
      <c r="C41" s="15" t="s">
        <v>36</v>
      </c>
      <c r="D41" s="16">
        <v>5550058</v>
      </c>
      <c r="E41" s="17">
        <f>(D41/E$221)</f>
        <v>0.61180902542265914</v>
      </c>
      <c r="F41" s="18"/>
    </row>
    <row r="42" spans="1:6" x14ac:dyDescent="0.25">
      <c r="A42" s="13"/>
      <c r="B42" s="14">
        <v>331.34</v>
      </c>
      <c r="C42" s="15" t="s">
        <v>37</v>
      </c>
      <c r="D42" s="16">
        <v>7853342</v>
      </c>
      <c r="E42" s="17">
        <f>(D42/E$221)</f>
        <v>0.86571086560371746</v>
      </c>
      <c r="F42" s="18"/>
    </row>
    <row r="43" spans="1:6" x14ac:dyDescent="0.25">
      <c r="A43" s="13"/>
      <c r="B43" s="14">
        <v>331.35</v>
      </c>
      <c r="C43" s="15" t="s">
        <v>38</v>
      </c>
      <c r="D43" s="16">
        <v>8968737</v>
      </c>
      <c r="E43" s="17">
        <f>(D43/E$221)</f>
        <v>0.98866610821763379</v>
      </c>
      <c r="F43" s="18"/>
    </row>
    <row r="44" spans="1:6" x14ac:dyDescent="0.25">
      <c r="A44" s="13"/>
      <c r="B44" s="14">
        <v>331.39</v>
      </c>
      <c r="C44" s="15" t="s">
        <v>39</v>
      </c>
      <c r="D44" s="16">
        <v>54416118</v>
      </c>
      <c r="E44" s="17">
        <f>(D44/E$221)</f>
        <v>5.9985449018486694</v>
      </c>
      <c r="F44" s="18"/>
    </row>
    <row r="45" spans="1:6" x14ac:dyDescent="0.25">
      <c r="A45" s="13"/>
      <c r="B45" s="14">
        <v>331.41</v>
      </c>
      <c r="C45" s="15" t="s">
        <v>40</v>
      </c>
      <c r="D45" s="16">
        <v>9032682</v>
      </c>
      <c r="E45" s="17">
        <f>(D45/E$221)</f>
        <v>0.99571506664845588</v>
      </c>
      <c r="F45" s="18"/>
    </row>
    <row r="46" spans="1:6" x14ac:dyDescent="0.25">
      <c r="A46" s="13"/>
      <c r="B46" s="14">
        <v>331.42</v>
      </c>
      <c r="C46" s="15" t="s">
        <v>41</v>
      </c>
      <c r="D46" s="16">
        <v>19022962</v>
      </c>
      <c r="E46" s="17">
        <f>(D46/E$221)</f>
        <v>2.0969906696240432</v>
      </c>
      <c r="F46" s="18"/>
    </row>
    <row r="47" spans="1:6" x14ac:dyDescent="0.25">
      <c r="A47" s="13"/>
      <c r="B47" s="14">
        <v>331.49</v>
      </c>
      <c r="C47" s="15" t="s">
        <v>42</v>
      </c>
      <c r="D47" s="16">
        <v>8790055</v>
      </c>
      <c r="E47" s="17">
        <f>(D47/E$221)</f>
        <v>0.96896915004520179</v>
      </c>
      <c r="F47" s="18"/>
    </row>
    <row r="48" spans="1:6" x14ac:dyDescent="0.25">
      <c r="A48" s="13"/>
      <c r="B48" s="14">
        <v>331.5</v>
      </c>
      <c r="C48" s="15" t="s">
        <v>43</v>
      </c>
      <c r="D48" s="16">
        <v>276894138</v>
      </c>
      <c r="E48" s="17">
        <f>(D48/E$221)</f>
        <v>30.523344569557164</v>
      </c>
      <c r="F48" s="18"/>
    </row>
    <row r="49" spans="1:6" x14ac:dyDescent="0.25">
      <c r="A49" s="13"/>
      <c r="B49" s="14">
        <v>331.61</v>
      </c>
      <c r="C49" s="15" t="s">
        <v>44</v>
      </c>
      <c r="D49" s="16">
        <v>3142725</v>
      </c>
      <c r="E49" s="17">
        <f>(D49/E$221)</f>
        <v>0.34643737406373526</v>
      </c>
      <c r="F49" s="18"/>
    </row>
    <row r="50" spans="1:6" x14ac:dyDescent="0.25">
      <c r="A50" s="13"/>
      <c r="B50" s="14">
        <v>331.62</v>
      </c>
      <c r="C50" s="15" t="s">
        <v>45</v>
      </c>
      <c r="D50" s="16">
        <v>10041658</v>
      </c>
      <c r="E50" s="17">
        <f>(D50/E$221)</f>
        <v>1.1069392418255177</v>
      </c>
      <c r="F50" s="18"/>
    </row>
    <row r="51" spans="1:6" x14ac:dyDescent="0.25">
      <c r="A51" s="13"/>
      <c r="B51" s="14">
        <v>331.69</v>
      </c>
      <c r="C51" s="15" t="s">
        <v>46</v>
      </c>
      <c r="D51" s="16">
        <v>56883980</v>
      </c>
      <c r="E51" s="17">
        <f>(D51/E$221)</f>
        <v>6.2705889498744041</v>
      </c>
      <c r="F51" s="18"/>
    </row>
    <row r="52" spans="1:6" x14ac:dyDescent="0.25">
      <c r="A52" s="13"/>
      <c r="B52" s="14">
        <v>331.7</v>
      </c>
      <c r="C52" s="15" t="s">
        <v>47</v>
      </c>
      <c r="D52" s="16">
        <v>6558584</v>
      </c>
      <c r="E52" s="17">
        <f>(D52/E$221)</f>
        <v>0.72298359498092557</v>
      </c>
      <c r="F52" s="18"/>
    </row>
    <row r="53" spans="1:6" x14ac:dyDescent="0.25">
      <c r="A53" s="13"/>
      <c r="B53" s="14">
        <v>331.8</v>
      </c>
      <c r="C53" s="15" t="s">
        <v>208</v>
      </c>
      <c r="D53" s="16">
        <v>17406653</v>
      </c>
      <c r="E53" s="17">
        <f>(D53/E$221)</f>
        <v>1.9188173182695401</v>
      </c>
      <c r="F53" s="18"/>
    </row>
    <row r="54" spans="1:6" x14ac:dyDescent="0.25">
      <c r="A54" s="13"/>
      <c r="B54" s="14">
        <v>331.9</v>
      </c>
      <c r="C54" s="15" t="s">
        <v>48</v>
      </c>
      <c r="D54" s="16">
        <v>145355772</v>
      </c>
      <c r="E54" s="17">
        <f>(D54/E$221)</f>
        <v>16.023251145641765</v>
      </c>
      <c r="F54" s="18"/>
    </row>
    <row r="55" spans="1:6" x14ac:dyDescent="0.25">
      <c r="A55" s="13"/>
      <c r="B55" s="14">
        <v>333</v>
      </c>
      <c r="C55" s="15" t="s">
        <v>49</v>
      </c>
      <c r="D55" s="16">
        <v>86374189</v>
      </c>
      <c r="E55" s="17">
        <f>(D55/E$221)</f>
        <v>9.5214335406517492</v>
      </c>
      <c r="F55" s="18"/>
    </row>
    <row r="56" spans="1:6" x14ac:dyDescent="0.25">
      <c r="A56" s="13"/>
      <c r="B56" s="14">
        <v>334.1</v>
      </c>
      <c r="C56" s="15" t="s">
        <v>50</v>
      </c>
      <c r="D56" s="16">
        <v>26612642</v>
      </c>
      <c r="E56" s="17">
        <f>(D56/E$221)</f>
        <v>2.9336368315325942</v>
      </c>
      <c r="F56" s="18"/>
    </row>
    <row r="57" spans="1:6" x14ac:dyDescent="0.25">
      <c r="A57" s="13"/>
      <c r="B57" s="14">
        <v>334.2</v>
      </c>
      <c r="C57" s="15" t="s">
        <v>51</v>
      </c>
      <c r="D57" s="16">
        <v>20756604</v>
      </c>
      <c r="E57" s="17">
        <f>(D57/E$221)</f>
        <v>2.288098190023252</v>
      </c>
      <c r="F57" s="18"/>
    </row>
    <row r="58" spans="1:6" x14ac:dyDescent="0.25">
      <c r="A58" s="13"/>
      <c r="B58" s="14">
        <v>334.31</v>
      </c>
      <c r="C58" s="15" t="s">
        <v>52</v>
      </c>
      <c r="D58" s="16">
        <v>6878597</v>
      </c>
      <c r="E58" s="17">
        <f>(D58/E$221)</f>
        <v>0.75826013473106535</v>
      </c>
      <c r="F58" s="18"/>
    </row>
    <row r="59" spans="1:6" x14ac:dyDescent="0.25">
      <c r="A59" s="13"/>
      <c r="B59" s="14">
        <v>334.34</v>
      </c>
      <c r="C59" s="15" t="s">
        <v>53</v>
      </c>
      <c r="D59" s="16">
        <v>5261313</v>
      </c>
      <c r="E59" s="17">
        <f>(D59/E$221)</f>
        <v>0.57997930453583857</v>
      </c>
      <c r="F59" s="18"/>
    </row>
    <row r="60" spans="1:6" x14ac:dyDescent="0.25">
      <c r="A60" s="13"/>
      <c r="B60" s="14">
        <v>334.35</v>
      </c>
      <c r="C60" s="15" t="s">
        <v>54</v>
      </c>
      <c r="D60" s="16">
        <v>12495238</v>
      </c>
      <c r="E60" s="17">
        <f>(D60/E$221)</f>
        <v>1.3774089177453959</v>
      </c>
      <c r="F60" s="18"/>
    </row>
    <row r="61" spans="1:6" x14ac:dyDescent="0.25">
      <c r="A61" s="13"/>
      <c r="B61" s="14">
        <v>334.36</v>
      </c>
      <c r="C61" s="15" t="s">
        <v>55</v>
      </c>
      <c r="D61" s="16">
        <v>10321475</v>
      </c>
      <c r="E61" s="17">
        <f>(D61/E$221)</f>
        <v>1.1377847872354381</v>
      </c>
      <c r="F61" s="18"/>
    </row>
    <row r="62" spans="1:6" x14ac:dyDescent="0.25">
      <c r="A62" s="13"/>
      <c r="B62" s="14">
        <v>334.39</v>
      </c>
      <c r="C62" s="15" t="s">
        <v>56</v>
      </c>
      <c r="D62" s="16">
        <v>19804551</v>
      </c>
      <c r="E62" s="17">
        <f>(D62/E$221)</f>
        <v>2.1831489051543875</v>
      </c>
      <c r="F62" s="18"/>
    </row>
    <row r="63" spans="1:6" x14ac:dyDescent="0.25">
      <c r="A63" s="13"/>
      <c r="B63" s="14">
        <v>334.41</v>
      </c>
      <c r="C63" s="15" t="s">
        <v>57</v>
      </c>
      <c r="D63" s="16">
        <v>8551422</v>
      </c>
      <c r="E63" s="17">
        <f>(D63/E$221)</f>
        <v>0.94266351086743361</v>
      </c>
      <c r="F63" s="18"/>
    </row>
    <row r="64" spans="1:6" x14ac:dyDescent="0.25">
      <c r="A64" s="13"/>
      <c r="B64" s="14">
        <v>334.42</v>
      </c>
      <c r="C64" s="15" t="s">
        <v>58</v>
      </c>
      <c r="D64" s="16">
        <v>7899112</v>
      </c>
      <c r="E64" s="17">
        <f>(D64/E$221)</f>
        <v>0.87075630820874883</v>
      </c>
      <c r="F64" s="18"/>
    </row>
    <row r="65" spans="1:6" x14ac:dyDescent="0.25">
      <c r="A65" s="13"/>
      <c r="B65" s="14">
        <v>334.49</v>
      </c>
      <c r="C65" s="15" t="s">
        <v>59</v>
      </c>
      <c r="D65" s="16">
        <v>37167993</v>
      </c>
      <c r="E65" s="17">
        <f>(D65/E$221)</f>
        <v>4.0972028714377791</v>
      </c>
      <c r="F65" s="18"/>
    </row>
    <row r="66" spans="1:6" x14ac:dyDescent="0.25">
      <c r="A66" s="13"/>
      <c r="B66" s="14">
        <v>334.5</v>
      </c>
      <c r="C66" s="15" t="s">
        <v>60</v>
      </c>
      <c r="D66" s="16">
        <v>33868092</v>
      </c>
      <c r="E66" s="17">
        <f>(D66/E$221)</f>
        <v>3.733439246841197</v>
      </c>
      <c r="F66" s="18"/>
    </row>
    <row r="67" spans="1:6" x14ac:dyDescent="0.25">
      <c r="A67" s="13"/>
      <c r="B67" s="14">
        <v>334.61</v>
      </c>
      <c r="C67" s="15" t="s">
        <v>209</v>
      </c>
      <c r="D67" s="16">
        <v>10143</v>
      </c>
      <c r="E67" s="17">
        <f>(D67/E$221)</f>
        <v>1.1181106476476519E-3</v>
      </c>
      <c r="F67" s="18"/>
    </row>
    <row r="68" spans="1:6" x14ac:dyDescent="0.25">
      <c r="A68" s="13"/>
      <c r="B68" s="14">
        <v>334.62</v>
      </c>
      <c r="C68" s="15" t="s">
        <v>61</v>
      </c>
      <c r="D68" s="16">
        <v>2350564</v>
      </c>
      <c r="E68" s="17">
        <f>(D68/E$221)</f>
        <v>0.25911373719582526</v>
      </c>
      <c r="F68" s="18"/>
    </row>
    <row r="69" spans="1:6" x14ac:dyDescent="0.25">
      <c r="A69" s="13"/>
      <c r="B69" s="14">
        <v>334.69</v>
      </c>
      <c r="C69" s="15" t="s">
        <v>62</v>
      </c>
      <c r="D69" s="16">
        <v>39825552</v>
      </c>
      <c r="E69" s="17">
        <f>(D69/E$221)</f>
        <v>4.3901581129493481</v>
      </c>
      <c r="F69" s="18"/>
    </row>
    <row r="70" spans="1:6" x14ac:dyDescent="0.25">
      <c r="A70" s="13"/>
      <c r="B70" s="14">
        <v>334.7</v>
      </c>
      <c r="C70" s="15" t="s">
        <v>63</v>
      </c>
      <c r="D70" s="16">
        <v>39071867</v>
      </c>
      <c r="E70" s="17">
        <f>(D70/E$221)</f>
        <v>4.3070758667231512</v>
      </c>
      <c r="F70" s="18"/>
    </row>
    <row r="71" spans="1:6" x14ac:dyDescent="0.25">
      <c r="A71" s="13"/>
      <c r="B71" s="14">
        <v>334.89</v>
      </c>
      <c r="C71" s="15" t="s">
        <v>202</v>
      </c>
      <c r="D71" s="16">
        <v>120410</v>
      </c>
      <c r="E71" s="17">
        <f>(D71/E$221)</f>
        <v>1.3273361242556814E-2</v>
      </c>
      <c r="F71" s="18"/>
    </row>
    <row r="72" spans="1:6" x14ac:dyDescent="0.25">
      <c r="A72" s="13"/>
      <c r="B72" s="14">
        <v>334.9</v>
      </c>
      <c r="C72" s="15" t="s">
        <v>64</v>
      </c>
      <c r="D72" s="16">
        <v>40841821</v>
      </c>
      <c r="E72" s="17">
        <f>(D72/E$221)</f>
        <v>4.5021862298550204</v>
      </c>
      <c r="F72" s="18"/>
    </row>
    <row r="73" spans="1:6" x14ac:dyDescent="0.25">
      <c r="A73" s="13"/>
      <c r="B73" s="14">
        <v>335.12</v>
      </c>
      <c r="C73" s="15" t="s">
        <v>65</v>
      </c>
      <c r="D73" s="16">
        <v>314937137</v>
      </c>
      <c r="E73" s="17">
        <f>(D73/E$221)</f>
        <v>34.717003472283082</v>
      </c>
      <c r="F73" s="18"/>
    </row>
    <row r="74" spans="1:6" x14ac:dyDescent="0.25">
      <c r="A74" s="13"/>
      <c r="B74" s="14">
        <v>335.13</v>
      </c>
      <c r="C74" s="15" t="s">
        <v>66</v>
      </c>
      <c r="D74" s="16">
        <v>199823</v>
      </c>
      <c r="E74" s="17">
        <f>(D74/E$221)</f>
        <v>2.2027430143438505E-2</v>
      </c>
      <c r="F74" s="18"/>
    </row>
    <row r="75" spans="1:6" x14ac:dyDescent="0.25">
      <c r="A75" s="13"/>
      <c r="B75" s="14">
        <v>335.14</v>
      </c>
      <c r="C75" s="15" t="s">
        <v>67</v>
      </c>
      <c r="D75" s="16">
        <v>4414638</v>
      </c>
      <c r="E75" s="17">
        <f>(D75/E$221)</f>
        <v>0.48664633277234892</v>
      </c>
      <c r="F75" s="18"/>
    </row>
    <row r="76" spans="1:6" x14ac:dyDescent="0.25">
      <c r="A76" s="13"/>
      <c r="B76" s="14">
        <v>335.15</v>
      </c>
      <c r="C76" s="15" t="s">
        <v>68</v>
      </c>
      <c r="D76" s="16">
        <v>6113333</v>
      </c>
      <c r="E76" s="17">
        <f>(D76/E$221)</f>
        <v>0.67390148081590884</v>
      </c>
      <c r="F76" s="18"/>
    </row>
    <row r="77" spans="1:6" x14ac:dyDescent="0.25">
      <c r="A77" s="13"/>
      <c r="B77" s="14">
        <v>335.16</v>
      </c>
      <c r="C77" s="15" t="s">
        <v>69</v>
      </c>
      <c r="D77" s="16">
        <v>28930</v>
      </c>
      <c r="E77" s="17">
        <f>(D77/E$221)</f>
        <v>3.1890901150001547E-3</v>
      </c>
      <c r="F77" s="18"/>
    </row>
    <row r="78" spans="1:6" x14ac:dyDescent="0.25">
      <c r="A78" s="13"/>
      <c r="B78" s="14">
        <v>335.17</v>
      </c>
      <c r="C78" s="15" t="s">
        <v>210</v>
      </c>
      <c r="D78" s="16">
        <v>246188</v>
      </c>
      <c r="E78" s="17">
        <f>(D78/E$221)</f>
        <v>2.7138462399988184E-2</v>
      </c>
      <c r="F78" s="18"/>
    </row>
    <row r="79" spans="1:6" x14ac:dyDescent="0.25">
      <c r="A79" s="13"/>
      <c r="B79" s="14">
        <v>335.18</v>
      </c>
      <c r="C79" s="15" t="s">
        <v>70</v>
      </c>
      <c r="D79" s="16">
        <v>610118103</v>
      </c>
      <c r="E79" s="17">
        <f>(D79/E$221)</f>
        <v>67.256191194605819</v>
      </c>
      <c r="F79" s="18"/>
    </row>
    <row r="80" spans="1:6" x14ac:dyDescent="0.25">
      <c r="A80" s="13"/>
      <c r="B80" s="14">
        <v>335.19</v>
      </c>
      <c r="C80" s="15" t="s">
        <v>71</v>
      </c>
      <c r="D80" s="16">
        <v>69463852</v>
      </c>
      <c r="E80" s="17">
        <f>(D80/E$221)</f>
        <v>7.6573274719334163</v>
      </c>
      <c r="F80" s="18"/>
    </row>
    <row r="81" spans="1:6" x14ac:dyDescent="0.25">
      <c r="A81" s="13"/>
      <c r="B81" s="14">
        <v>335.2</v>
      </c>
      <c r="C81" s="15" t="s">
        <v>211</v>
      </c>
      <c r="D81" s="16">
        <v>22518767</v>
      </c>
      <c r="E81" s="17">
        <f>(D81/E$221)</f>
        <v>2.4823497145417108</v>
      </c>
      <c r="F81" s="18"/>
    </row>
    <row r="82" spans="1:6" x14ac:dyDescent="0.25">
      <c r="A82" s="13"/>
      <c r="B82" s="14">
        <v>335.21</v>
      </c>
      <c r="C82" s="15" t="s">
        <v>72</v>
      </c>
      <c r="D82" s="16">
        <v>719206</v>
      </c>
      <c r="E82" s="17">
        <f>(D82/E$221)</f>
        <v>7.928146371409614E-2</v>
      </c>
      <c r="F82" s="18"/>
    </row>
    <row r="83" spans="1:6" x14ac:dyDescent="0.25">
      <c r="A83" s="13"/>
      <c r="B83" s="14">
        <v>335.23</v>
      </c>
      <c r="C83" s="15" t="s">
        <v>73</v>
      </c>
      <c r="D83" s="16">
        <v>480461</v>
      </c>
      <c r="E83" s="17">
        <f>(D83/E$221)</f>
        <v>5.2963478248983391E-2</v>
      </c>
      <c r="F83" s="18"/>
    </row>
    <row r="84" spans="1:6" x14ac:dyDescent="0.25">
      <c r="A84" s="13"/>
      <c r="B84" s="14">
        <v>335.32</v>
      </c>
      <c r="C84" s="15" t="s">
        <v>74</v>
      </c>
      <c r="D84" s="16">
        <v>11153</v>
      </c>
      <c r="E84" s="17">
        <f>(D84/E$221)</f>
        <v>1.2294477031661504E-3</v>
      </c>
      <c r="F84" s="18"/>
    </row>
    <row r="85" spans="1:6" x14ac:dyDescent="0.25">
      <c r="A85" s="13"/>
      <c r="B85" s="14">
        <v>335.33</v>
      </c>
      <c r="C85" s="15" t="s">
        <v>75</v>
      </c>
      <c r="D85" s="16">
        <v>200231</v>
      </c>
      <c r="E85" s="17">
        <f>(D85/E$221)</f>
        <v>2.207240590447964E-2</v>
      </c>
      <c r="F85" s="18"/>
    </row>
    <row r="86" spans="1:6" x14ac:dyDescent="0.25">
      <c r="A86" s="13"/>
      <c r="B86" s="14">
        <v>335.34</v>
      </c>
      <c r="C86" s="15" t="s">
        <v>76</v>
      </c>
      <c r="D86" s="16">
        <v>404657</v>
      </c>
      <c r="E86" s="17">
        <f>(D86/E$221)</f>
        <v>4.4607246410840566E-2</v>
      </c>
      <c r="F86" s="18"/>
    </row>
    <row r="87" spans="1:6" x14ac:dyDescent="0.25">
      <c r="A87" s="13"/>
      <c r="B87" s="14">
        <v>335.35</v>
      </c>
      <c r="C87" s="15" t="s">
        <v>212</v>
      </c>
      <c r="D87" s="16">
        <v>634476</v>
      </c>
      <c r="E87" s="17">
        <f>(D87/E$221)</f>
        <v>6.9941276868470043E-2</v>
      </c>
      <c r="F87" s="18"/>
    </row>
    <row r="88" spans="1:6" x14ac:dyDescent="0.25">
      <c r="A88" s="13"/>
      <c r="B88" s="14">
        <v>335.39</v>
      </c>
      <c r="C88" s="15" t="s">
        <v>77</v>
      </c>
      <c r="D88" s="16">
        <v>4620228</v>
      </c>
      <c r="E88" s="17">
        <f>(D88/E$221)</f>
        <v>0.50930948647932717</v>
      </c>
      <c r="F88" s="18"/>
    </row>
    <row r="89" spans="1:6" x14ac:dyDescent="0.25">
      <c r="A89" s="13"/>
      <c r="B89" s="14">
        <v>335.41</v>
      </c>
      <c r="C89" s="15" t="s">
        <v>78</v>
      </c>
      <c r="D89" s="16">
        <v>493455</v>
      </c>
      <c r="E89" s="17">
        <f>(D89/E$221)</f>
        <v>5.4395868050376821E-2</v>
      </c>
      <c r="F89" s="18"/>
    </row>
    <row r="90" spans="1:6" x14ac:dyDescent="0.25">
      <c r="A90" s="13"/>
      <c r="B90" s="14">
        <v>335.42</v>
      </c>
      <c r="C90" s="15" t="s">
        <v>79</v>
      </c>
      <c r="D90" s="16">
        <v>475554</v>
      </c>
      <c r="E90" s="17">
        <f>(D90/E$221)</f>
        <v>5.2422556534696983E-2</v>
      </c>
      <c r="F90" s="18"/>
    </row>
    <row r="91" spans="1:6" x14ac:dyDescent="0.25">
      <c r="A91" s="13"/>
      <c r="B91" s="14">
        <v>335.49</v>
      </c>
      <c r="C91" s="15" t="s">
        <v>80</v>
      </c>
      <c r="D91" s="16">
        <v>30283965</v>
      </c>
      <c r="E91" s="17">
        <f>(D91/E$221)</f>
        <v>3.3383440520052079</v>
      </c>
      <c r="F91" s="18"/>
    </row>
    <row r="92" spans="1:6" x14ac:dyDescent="0.25">
      <c r="A92" s="13"/>
      <c r="B92" s="14">
        <v>335.5</v>
      </c>
      <c r="C92" s="15" t="s">
        <v>81</v>
      </c>
      <c r="D92" s="16">
        <v>10698995</v>
      </c>
      <c r="E92" s="17">
        <f>(D92/E$221)</f>
        <v>1.1794005943635009</v>
      </c>
      <c r="F92" s="18"/>
    </row>
    <row r="93" spans="1:6" x14ac:dyDescent="0.25">
      <c r="A93" s="13"/>
      <c r="B93" s="14">
        <v>335.61</v>
      </c>
      <c r="C93" s="15" t="s">
        <v>82</v>
      </c>
      <c r="D93" s="16">
        <v>74524</v>
      </c>
      <c r="E93" s="17">
        <f>(D93/E$221)</f>
        <v>8.2151314113470975E-3</v>
      </c>
      <c r="F93" s="18"/>
    </row>
    <row r="94" spans="1:6" x14ac:dyDescent="0.25">
      <c r="A94" s="13"/>
      <c r="B94" s="14">
        <v>335.69</v>
      </c>
      <c r="C94" s="15" t="s">
        <v>83</v>
      </c>
      <c r="D94" s="16">
        <v>1980</v>
      </c>
      <c r="E94" s="17">
        <f>(D94/E$221)</f>
        <v>2.1826472269963036E-4</v>
      </c>
      <c r="F94" s="18"/>
    </row>
    <row r="95" spans="1:6" x14ac:dyDescent="0.25">
      <c r="A95" s="13"/>
      <c r="B95" s="14">
        <v>335.7</v>
      </c>
      <c r="C95" s="15" t="s">
        <v>84</v>
      </c>
      <c r="D95" s="16">
        <v>174620</v>
      </c>
      <c r="E95" s="17">
        <f>(D95/E$221)</f>
        <v>1.9249184786772452E-2</v>
      </c>
      <c r="F95" s="18"/>
    </row>
    <row r="96" spans="1:6" x14ac:dyDescent="0.25">
      <c r="A96" s="13"/>
      <c r="B96" s="14">
        <v>335.9</v>
      </c>
      <c r="C96" s="15" t="s">
        <v>85</v>
      </c>
      <c r="D96" s="16">
        <v>41151122</v>
      </c>
      <c r="E96" s="17">
        <f>(D96/E$221)</f>
        <v>4.5362819354084136</v>
      </c>
      <c r="F96" s="18"/>
    </row>
    <row r="97" spans="1:6" x14ac:dyDescent="0.25">
      <c r="A97" s="13"/>
      <c r="B97" s="14">
        <v>336</v>
      </c>
      <c r="C97" s="15" t="s">
        <v>86</v>
      </c>
      <c r="D97" s="16">
        <v>47866</v>
      </c>
      <c r="E97" s="17">
        <f>(D97/E$221)</f>
        <v>5.2764945539093468E-3</v>
      </c>
      <c r="F97" s="18"/>
    </row>
    <row r="98" spans="1:6" x14ac:dyDescent="0.25">
      <c r="A98" s="13"/>
      <c r="B98" s="14">
        <v>337.1</v>
      </c>
      <c r="C98" s="15" t="s">
        <v>87</v>
      </c>
      <c r="D98" s="16">
        <v>20624110</v>
      </c>
      <c r="E98" s="17">
        <f>(D98/E$221)</f>
        <v>2.2734927525639765</v>
      </c>
      <c r="F98" s="18"/>
    </row>
    <row r="99" spans="1:6" x14ac:dyDescent="0.25">
      <c r="A99" s="13"/>
      <c r="B99" s="14">
        <v>337.2</v>
      </c>
      <c r="C99" s="15" t="s">
        <v>88</v>
      </c>
      <c r="D99" s="16">
        <v>14986973</v>
      </c>
      <c r="E99" s="17">
        <f>(D99/E$221)</f>
        <v>1.6520845989655795</v>
      </c>
      <c r="F99" s="18"/>
    </row>
    <row r="100" spans="1:6" x14ac:dyDescent="0.25">
      <c r="A100" s="13"/>
      <c r="B100" s="14">
        <v>337.3</v>
      </c>
      <c r="C100" s="15" t="s">
        <v>89</v>
      </c>
      <c r="D100" s="16">
        <v>47398980</v>
      </c>
      <c r="E100" s="17">
        <f>(D100/E$221)</f>
        <v>5.2250127403764273</v>
      </c>
      <c r="F100" s="18"/>
    </row>
    <row r="101" spans="1:6" x14ac:dyDescent="0.25">
      <c r="A101" s="13"/>
      <c r="B101" s="14">
        <v>337.4</v>
      </c>
      <c r="C101" s="15" t="s">
        <v>90</v>
      </c>
      <c r="D101" s="16">
        <v>17600112</v>
      </c>
      <c r="E101" s="17">
        <f>(D101/E$221)</f>
        <v>1.9401432147285036</v>
      </c>
      <c r="F101" s="18"/>
    </row>
    <row r="102" spans="1:6" x14ac:dyDescent="0.25">
      <c r="A102" s="13"/>
      <c r="B102" s="14">
        <v>337.5</v>
      </c>
      <c r="C102" s="15" t="s">
        <v>91</v>
      </c>
      <c r="D102" s="16">
        <v>10932089</v>
      </c>
      <c r="E102" s="17">
        <f>(D102/E$221)</f>
        <v>1.2050956434912523</v>
      </c>
      <c r="F102" s="18"/>
    </row>
    <row r="103" spans="1:6" x14ac:dyDescent="0.25">
      <c r="A103" s="13"/>
      <c r="B103" s="14">
        <v>337.6</v>
      </c>
      <c r="C103" s="15" t="s">
        <v>92</v>
      </c>
      <c r="D103" s="16">
        <v>1817453</v>
      </c>
      <c r="E103" s="17">
        <f>(D103/E$221)</f>
        <v>0.20034640154778349</v>
      </c>
      <c r="F103" s="18"/>
    </row>
    <row r="104" spans="1:6" x14ac:dyDescent="0.25">
      <c r="A104" s="13"/>
      <c r="B104" s="14">
        <v>337.7</v>
      </c>
      <c r="C104" s="15" t="s">
        <v>93</v>
      </c>
      <c r="D104" s="16">
        <v>46984001</v>
      </c>
      <c r="E104" s="17">
        <f>(D104/E$221)</f>
        <v>5.1792676513051292</v>
      </c>
      <c r="F104" s="18"/>
    </row>
    <row r="105" spans="1:6" x14ac:dyDescent="0.25">
      <c r="A105" s="13"/>
      <c r="B105" s="14">
        <v>337.9</v>
      </c>
      <c r="C105" s="15" t="s">
        <v>94</v>
      </c>
      <c r="D105" s="16">
        <v>17811691</v>
      </c>
      <c r="E105" s="17">
        <f>(D105/E$221)</f>
        <v>1.9634665641042939</v>
      </c>
      <c r="F105" s="18"/>
    </row>
    <row r="106" spans="1:6" x14ac:dyDescent="0.25">
      <c r="A106" s="13"/>
      <c r="B106" s="14">
        <v>338</v>
      </c>
      <c r="C106" s="15" t="s">
        <v>95</v>
      </c>
      <c r="D106" s="16">
        <v>219892689</v>
      </c>
      <c r="E106" s="17">
        <f>(D106/E$221)</f>
        <v>24.239806458717709</v>
      </c>
      <c r="F106" s="18"/>
    </row>
    <row r="107" spans="1:6" x14ac:dyDescent="0.25">
      <c r="A107" s="13"/>
      <c r="B107" s="14">
        <v>339</v>
      </c>
      <c r="C107" s="15" t="s">
        <v>96</v>
      </c>
      <c r="D107" s="16">
        <v>36265452</v>
      </c>
      <c r="E107" s="17">
        <f>(D107/E$221)</f>
        <v>3.9977115274529069</v>
      </c>
      <c r="F107" s="18"/>
    </row>
    <row r="108" spans="1:6" ht="15.75" x14ac:dyDescent="0.25">
      <c r="A108" s="19" t="s">
        <v>97</v>
      </c>
      <c r="B108" s="20"/>
      <c r="C108" s="21"/>
      <c r="D108" s="22">
        <f>SUM(D109:D162)</f>
        <v>8776575305</v>
      </c>
      <c r="E108" s="23">
        <f>(D108/E$221)</f>
        <v>967.48321979709533</v>
      </c>
      <c r="F108" s="24"/>
    </row>
    <row r="109" spans="1:6" x14ac:dyDescent="0.25">
      <c r="A109" s="13"/>
      <c r="B109" s="14">
        <v>341.1</v>
      </c>
      <c r="C109" s="15" t="s">
        <v>98</v>
      </c>
      <c r="D109" s="16">
        <v>3620054</v>
      </c>
      <c r="E109" s="17">
        <f>(D109/E$221)</f>
        <v>0.39905559720590289</v>
      </c>
      <c r="F109" s="18"/>
    </row>
    <row r="110" spans="1:6" x14ac:dyDescent="0.25">
      <c r="A110" s="13"/>
      <c r="B110" s="14">
        <v>341.2</v>
      </c>
      <c r="C110" s="15" t="s">
        <v>99</v>
      </c>
      <c r="D110" s="16">
        <v>1280049651</v>
      </c>
      <c r="E110" s="17">
        <f>(D110/E$221)</f>
        <v>141.1059000592291</v>
      </c>
      <c r="F110" s="18"/>
    </row>
    <row r="111" spans="1:6" x14ac:dyDescent="0.25">
      <c r="A111" s="13"/>
      <c r="B111" s="14">
        <v>341.3</v>
      </c>
      <c r="C111" s="15" t="s">
        <v>100</v>
      </c>
      <c r="D111" s="16">
        <v>17793937</v>
      </c>
      <c r="E111" s="17">
        <f>(D111/E$221)</f>
        <v>1.9615094570907539</v>
      </c>
      <c r="F111" s="18"/>
    </row>
    <row r="112" spans="1:6" x14ac:dyDescent="0.25">
      <c r="A112" s="13"/>
      <c r="B112" s="14">
        <v>341.51</v>
      </c>
      <c r="C112" s="15" t="s">
        <v>101</v>
      </c>
      <c r="D112" s="16">
        <v>6473887</v>
      </c>
      <c r="E112" s="17">
        <f>(D112/E$221)</f>
        <v>0.71364704588067773</v>
      </c>
      <c r="F112" s="18"/>
    </row>
    <row r="113" spans="1:6" x14ac:dyDescent="0.25">
      <c r="A113" s="13"/>
      <c r="B113" s="14">
        <v>341.52</v>
      </c>
      <c r="C113" s="15" t="s">
        <v>102</v>
      </c>
      <c r="D113" s="16">
        <v>6409665</v>
      </c>
      <c r="E113" s="17">
        <f>(D113/E$221)</f>
        <v>0.70656755243561931</v>
      </c>
      <c r="F113" s="18"/>
    </row>
    <row r="114" spans="1:6" x14ac:dyDescent="0.25">
      <c r="A114" s="13"/>
      <c r="B114" s="14">
        <v>341.53</v>
      </c>
      <c r="C114" s="15" t="s">
        <v>103</v>
      </c>
      <c r="D114" s="16">
        <v>37730823</v>
      </c>
      <c r="E114" s="17">
        <f>(D114/E$221)</f>
        <v>4.1592462723857757</v>
      </c>
      <c r="F114" s="18"/>
    </row>
    <row r="115" spans="1:6" x14ac:dyDescent="0.25">
      <c r="A115" s="13"/>
      <c r="B115" s="14">
        <v>341.54</v>
      </c>
      <c r="C115" s="15" t="s">
        <v>104</v>
      </c>
      <c r="D115" s="16">
        <v>101300</v>
      </c>
      <c r="E115" s="17">
        <f>(D115/E$221)</f>
        <v>1.116677596438008E-2</v>
      </c>
      <c r="F115" s="18"/>
    </row>
    <row r="116" spans="1:6" x14ac:dyDescent="0.25">
      <c r="A116" s="13"/>
      <c r="B116" s="14">
        <v>341.55</v>
      </c>
      <c r="C116" s="15" t="s">
        <v>105</v>
      </c>
      <c r="D116" s="16">
        <v>1365</v>
      </c>
      <c r="E116" s="17">
        <f>(D116/E$221)</f>
        <v>1.5047037701262396E-4</v>
      </c>
      <c r="F116" s="18"/>
    </row>
    <row r="117" spans="1:6" x14ac:dyDescent="0.25">
      <c r="A117" s="13"/>
      <c r="B117" s="14">
        <v>341.56</v>
      </c>
      <c r="C117" s="15" t="s">
        <v>106</v>
      </c>
      <c r="D117" s="16">
        <v>221680</v>
      </c>
      <c r="E117" s="17">
        <f>(D117/E$221)</f>
        <v>2.4436830165683869E-2</v>
      </c>
      <c r="F117" s="18"/>
    </row>
    <row r="118" spans="1:6" x14ac:dyDescent="0.25">
      <c r="A118" s="13"/>
      <c r="B118" s="14">
        <v>341.8</v>
      </c>
      <c r="C118" s="15" t="s">
        <v>107</v>
      </c>
      <c r="D118" s="16">
        <v>101061</v>
      </c>
      <c r="E118" s="17">
        <f>(D118/E$221)</f>
        <v>1.1140429869064316E-2</v>
      </c>
      <c r="F118" s="18"/>
    </row>
    <row r="119" spans="1:6" x14ac:dyDescent="0.25">
      <c r="A119" s="13"/>
      <c r="B119" s="14">
        <v>341.9</v>
      </c>
      <c r="C119" s="15" t="s">
        <v>108</v>
      </c>
      <c r="D119" s="16">
        <v>68565353</v>
      </c>
      <c r="E119" s="17">
        <f>(D119/E$221)</f>
        <v>7.5582816966400355</v>
      </c>
      <c r="F119" s="18"/>
    </row>
    <row r="120" spans="1:6" x14ac:dyDescent="0.25">
      <c r="A120" s="13"/>
      <c r="B120" s="14">
        <v>342.1</v>
      </c>
      <c r="C120" s="15" t="s">
        <v>109</v>
      </c>
      <c r="D120" s="16">
        <v>46436797</v>
      </c>
      <c r="E120" s="17">
        <f>(D120/E$221)</f>
        <v>5.1189467779111251</v>
      </c>
      <c r="F120" s="18"/>
    </row>
    <row r="121" spans="1:6" x14ac:dyDescent="0.25">
      <c r="A121" s="13"/>
      <c r="B121" s="14">
        <v>342.2</v>
      </c>
      <c r="C121" s="15" t="s">
        <v>110</v>
      </c>
      <c r="D121" s="16">
        <v>98371235</v>
      </c>
      <c r="E121" s="17">
        <f>(D121/E$221)</f>
        <v>10.843924408532915</v>
      </c>
      <c r="F121" s="18"/>
    </row>
    <row r="122" spans="1:6" x14ac:dyDescent="0.25">
      <c r="A122" s="13"/>
      <c r="B122" s="14">
        <v>342.3</v>
      </c>
      <c r="C122" s="15" t="s">
        <v>111</v>
      </c>
      <c r="D122" s="16">
        <v>1289538</v>
      </c>
      <c r="E122" s="17">
        <f>(D122/E$221)</f>
        <v>0.14215184544476564</v>
      </c>
      <c r="F122" s="18"/>
    </row>
    <row r="123" spans="1:6" x14ac:dyDescent="0.25">
      <c r="A123" s="13"/>
      <c r="B123" s="14">
        <v>342.4</v>
      </c>
      <c r="C123" s="15" t="s">
        <v>112</v>
      </c>
      <c r="D123" s="16">
        <v>32466168</v>
      </c>
      <c r="E123" s="17">
        <f>(D123/E$221)</f>
        <v>3.57889856345435</v>
      </c>
      <c r="F123" s="18"/>
    </row>
    <row r="124" spans="1:6" x14ac:dyDescent="0.25">
      <c r="A124" s="13"/>
      <c r="B124" s="14">
        <v>342.5</v>
      </c>
      <c r="C124" s="15" t="s">
        <v>113</v>
      </c>
      <c r="D124" s="16">
        <v>41293160</v>
      </c>
      <c r="E124" s="17">
        <f>(D124/E$221)</f>
        <v>4.5519394529249846</v>
      </c>
      <c r="F124" s="18"/>
    </row>
    <row r="125" spans="1:6" x14ac:dyDescent="0.25">
      <c r="A125" s="13"/>
      <c r="B125" s="14">
        <v>342.6</v>
      </c>
      <c r="C125" s="15" t="s">
        <v>114</v>
      </c>
      <c r="D125" s="16">
        <v>53927887</v>
      </c>
      <c r="E125" s="17">
        <f>(D125/E$221)</f>
        <v>5.9447248999151521</v>
      </c>
      <c r="F125" s="18"/>
    </row>
    <row r="126" spans="1:6" x14ac:dyDescent="0.25">
      <c r="A126" s="13"/>
      <c r="B126" s="14">
        <v>342.9</v>
      </c>
      <c r="C126" s="15" t="s">
        <v>115</v>
      </c>
      <c r="D126" s="16">
        <v>12047836</v>
      </c>
      <c r="E126" s="17">
        <f>(D126/E$221)</f>
        <v>1.3280896887225373</v>
      </c>
      <c r="F126" s="18"/>
    </row>
    <row r="127" spans="1:6" x14ac:dyDescent="0.25">
      <c r="A127" s="13"/>
      <c r="B127" s="14">
        <v>343.1</v>
      </c>
      <c r="C127" s="15" t="s">
        <v>116</v>
      </c>
      <c r="D127" s="16">
        <v>2442390082</v>
      </c>
      <c r="E127" s="17">
        <f>(D127/E$221)</f>
        <v>269.23615857174622</v>
      </c>
      <c r="F127" s="18"/>
    </row>
    <row r="128" spans="1:6" x14ac:dyDescent="0.25">
      <c r="A128" s="13"/>
      <c r="B128" s="14">
        <v>343.2</v>
      </c>
      <c r="C128" s="15" t="s">
        <v>117</v>
      </c>
      <c r="D128" s="16">
        <v>190130402</v>
      </c>
      <c r="E128" s="17">
        <f>(D128/E$221)</f>
        <v>20.958969428939014</v>
      </c>
      <c r="F128" s="18"/>
    </row>
    <row r="129" spans="1:6" x14ac:dyDescent="0.25">
      <c r="A129" s="13"/>
      <c r="B129" s="14">
        <v>343.3</v>
      </c>
      <c r="C129" s="15" t="s">
        <v>118</v>
      </c>
      <c r="D129" s="16">
        <v>731460335</v>
      </c>
      <c r="E129" s="17">
        <f>(D129/E$221)</f>
        <v>80.632316759875621</v>
      </c>
      <c r="F129" s="18"/>
    </row>
    <row r="130" spans="1:6" x14ac:dyDescent="0.25">
      <c r="A130" s="13"/>
      <c r="B130" s="14">
        <v>343.4</v>
      </c>
      <c r="C130" s="15" t="s">
        <v>119</v>
      </c>
      <c r="D130" s="16">
        <v>670716159</v>
      </c>
      <c r="E130" s="17">
        <f>(D130/E$221)</f>
        <v>73.93620022944252</v>
      </c>
      <c r="F130" s="18"/>
    </row>
    <row r="131" spans="1:6" x14ac:dyDescent="0.25">
      <c r="A131" s="13"/>
      <c r="B131" s="14">
        <v>343.5</v>
      </c>
      <c r="C131" s="15" t="s">
        <v>120</v>
      </c>
      <c r="D131" s="16">
        <v>900182064</v>
      </c>
      <c r="E131" s="17">
        <f>(D131/E$221)</f>
        <v>99.231307362697436</v>
      </c>
      <c r="F131" s="18"/>
    </row>
    <row r="132" spans="1:6" x14ac:dyDescent="0.25">
      <c r="A132" s="13"/>
      <c r="B132" s="14">
        <v>343.6</v>
      </c>
      <c r="C132" s="15" t="s">
        <v>121</v>
      </c>
      <c r="D132" s="16">
        <v>1057650324</v>
      </c>
      <c r="E132" s="17">
        <f>(D132/E$221)</f>
        <v>116.58977509143142</v>
      </c>
      <c r="F132" s="18"/>
    </row>
    <row r="133" spans="1:6" x14ac:dyDescent="0.25">
      <c r="A133" s="13"/>
      <c r="B133" s="14">
        <v>343.7</v>
      </c>
      <c r="C133" s="15" t="s">
        <v>122</v>
      </c>
      <c r="D133" s="16">
        <v>29810049</v>
      </c>
      <c r="E133" s="17">
        <f>(D133/E$221)</f>
        <v>3.2861020599229263</v>
      </c>
      <c r="F133" s="18"/>
    </row>
    <row r="134" spans="1:6" x14ac:dyDescent="0.25">
      <c r="A134" s="13"/>
      <c r="B134" s="14">
        <v>343.8</v>
      </c>
      <c r="C134" s="15" t="s">
        <v>123</v>
      </c>
      <c r="D134" s="16">
        <v>5421284</v>
      </c>
      <c r="E134" s="17">
        <f>(D134/E$221)</f>
        <v>0.59761366107875902</v>
      </c>
      <c r="F134" s="18"/>
    </row>
    <row r="135" spans="1:6" x14ac:dyDescent="0.25">
      <c r="A135" s="13"/>
      <c r="B135" s="14">
        <v>343.9</v>
      </c>
      <c r="C135" s="15" t="s">
        <v>124</v>
      </c>
      <c r="D135" s="16">
        <v>162785540</v>
      </c>
      <c r="E135" s="17">
        <f>(D135/E$221)</f>
        <v>17.944616539196762</v>
      </c>
      <c r="F135" s="18"/>
    </row>
    <row r="136" spans="1:6" x14ac:dyDescent="0.25">
      <c r="A136" s="13"/>
      <c r="B136" s="14">
        <v>344.1</v>
      </c>
      <c r="C136" s="15" t="s">
        <v>125</v>
      </c>
      <c r="D136" s="16">
        <v>111938996</v>
      </c>
      <c r="E136" s="17">
        <f>(D136/E$221)</f>
        <v>12.339562586472239</v>
      </c>
      <c r="F136" s="18"/>
    </row>
    <row r="137" spans="1:6" x14ac:dyDescent="0.25">
      <c r="A137" s="13"/>
      <c r="B137" s="14">
        <v>344.2</v>
      </c>
      <c r="C137" s="15" t="s">
        <v>126</v>
      </c>
      <c r="D137" s="16">
        <v>52125890</v>
      </c>
      <c r="E137" s="17">
        <f>(D137/E$221)</f>
        <v>5.7460822860209273</v>
      </c>
      <c r="F137" s="18"/>
    </row>
    <row r="138" spans="1:6" x14ac:dyDescent="0.25">
      <c r="A138" s="13"/>
      <c r="B138" s="14">
        <v>344.3</v>
      </c>
      <c r="C138" s="15" t="s">
        <v>127</v>
      </c>
      <c r="D138" s="16">
        <v>32516421</v>
      </c>
      <c r="E138" s="17">
        <f>(D138/E$221)</f>
        <v>3.584438188257292</v>
      </c>
      <c r="F138" s="18"/>
    </row>
    <row r="139" spans="1:6" x14ac:dyDescent="0.25">
      <c r="A139" s="13"/>
      <c r="B139" s="14">
        <v>344.4</v>
      </c>
      <c r="C139" s="15" t="s">
        <v>128</v>
      </c>
      <c r="D139" s="16">
        <v>468280</v>
      </c>
      <c r="E139" s="17">
        <f>(D139/E$221)</f>
        <v>5.1620709265546925E-2</v>
      </c>
      <c r="F139" s="18"/>
    </row>
    <row r="140" spans="1:6" x14ac:dyDescent="0.25">
      <c r="A140" s="13"/>
      <c r="B140" s="14">
        <v>344.5</v>
      </c>
      <c r="C140" s="15" t="s">
        <v>129</v>
      </c>
      <c r="D140" s="16">
        <v>106640311</v>
      </c>
      <c r="E140" s="17">
        <f>(D140/E$221)</f>
        <v>11.755463590412798</v>
      </c>
      <c r="F140" s="18"/>
    </row>
    <row r="141" spans="1:6" x14ac:dyDescent="0.25">
      <c r="A141" s="13"/>
      <c r="B141" s="14">
        <v>344.6</v>
      </c>
      <c r="C141" s="15" t="s">
        <v>130</v>
      </c>
      <c r="D141" s="16">
        <v>23050894</v>
      </c>
      <c r="E141" s="17">
        <f>(D141/E$221)</f>
        <v>2.5410085792366535</v>
      </c>
      <c r="F141" s="18"/>
    </row>
    <row r="142" spans="1:6" x14ac:dyDescent="0.25">
      <c r="A142" s="13"/>
      <c r="B142" s="14">
        <v>344.9</v>
      </c>
      <c r="C142" s="15" t="s">
        <v>131</v>
      </c>
      <c r="D142" s="16">
        <v>20087839</v>
      </c>
      <c r="E142" s="17">
        <f>(D142/E$221)</f>
        <v>2.2143770752372829</v>
      </c>
      <c r="F142" s="18"/>
    </row>
    <row r="143" spans="1:6" x14ac:dyDescent="0.25">
      <c r="A143" s="13"/>
      <c r="B143" s="14">
        <v>345.1</v>
      </c>
      <c r="C143" s="15" t="s">
        <v>132</v>
      </c>
      <c r="D143" s="16">
        <v>8454732</v>
      </c>
      <c r="E143" s="17">
        <f>(D143/E$221)</f>
        <v>0.93200491690893494</v>
      </c>
      <c r="F143" s="18"/>
    </row>
    <row r="144" spans="1:6" x14ac:dyDescent="0.25">
      <c r="A144" s="13"/>
      <c r="B144" s="14">
        <v>345.9</v>
      </c>
      <c r="C144" s="15" t="s">
        <v>133</v>
      </c>
      <c r="D144" s="16">
        <v>901464</v>
      </c>
      <c r="E144" s="17">
        <f>(D144/E$221)</f>
        <v>9.9372621203888678E-2</v>
      </c>
      <c r="F144" s="18"/>
    </row>
    <row r="145" spans="1:6" x14ac:dyDescent="0.25">
      <c r="A145" s="13"/>
      <c r="B145" s="14">
        <v>346.1</v>
      </c>
      <c r="C145" s="15" t="s">
        <v>134</v>
      </c>
      <c r="D145" s="16">
        <v>326807</v>
      </c>
      <c r="E145" s="17">
        <f>(D145/E$221)</f>
        <v>3.6025474359241465E-2</v>
      </c>
      <c r="F145" s="18"/>
    </row>
    <row r="146" spans="1:6" x14ac:dyDescent="0.25">
      <c r="A146" s="13"/>
      <c r="B146" s="14">
        <v>346.3</v>
      </c>
      <c r="C146" s="15" t="s">
        <v>135</v>
      </c>
      <c r="D146" s="16">
        <v>19190</v>
      </c>
      <c r="E146" s="17">
        <f>(D146/E$221)</f>
        <v>2.115404054851468E-3</v>
      </c>
      <c r="F146" s="18"/>
    </row>
    <row r="147" spans="1:6" x14ac:dyDescent="0.25">
      <c r="A147" s="13"/>
      <c r="B147" s="14">
        <v>346.4</v>
      </c>
      <c r="C147" s="15" t="s">
        <v>136</v>
      </c>
      <c r="D147" s="16">
        <v>2171248</v>
      </c>
      <c r="E147" s="17">
        <f>(D147/E$221)</f>
        <v>0.23934689021824598</v>
      </c>
      <c r="F147" s="18"/>
    </row>
    <row r="148" spans="1:6" x14ac:dyDescent="0.25">
      <c r="A148" s="13"/>
      <c r="B148" s="14">
        <v>346.9</v>
      </c>
      <c r="C148" s="15" t="s">
        <v>137</v>
      </c>
      <c r="D148" s="16">
        <v>22723445</v>
      </c>
      <c r="E148" s="17">
        <f>(D148/E$221)</f>
        <v>2.5049123341945969</v>
      </c>
      <c r="F148" s="18"/>
    </row>
    <row r="149" spans="1:6" x14ac:dyDescent="0.25">
      <c r="A149" s="13"/>
      <c r="B149" s="14">
        <v>347.1</v>
      </c>
      <c r="C149" s="15" t="s">
        <v>138</v>
      </c>
      <c r="D149" s="16">
        <v>2868885</v>
      </c>
      <c r="E149" s="17">
        <f>(D149/E$221)</f>
        <v>0.31625070150612578</v>
      </c>
      <c r="F149" s="18"/>
    </row>
    <row r="150" spans="1:6" x14ac:dyDescent="0.25">
      <c r="A150" s="13"/>
      <c r="B150" s="14">
        <v>347.2</v>
      </c>
      <c r="C150" s="15" t="s">
        <v>139</v>
      </c>
      <c r="D150" s="16">
        <v>128370030</v>
      </c>
      <c r="E150" s="17">
        <f>(D150/E$221)</f>
        <v>14.150832828733956</v>
      </c>
      <c r="F150" s="18"/>
    </row>
    <row r="151" spans="1:6" x14ac:dyDescent="0.25">
      <c r="A151" s="13"/>
      <c r="B151" s="14">
        <v>347.3</v>
      </c>
      <c r="C151" s="15" t="s">
        <v>140</v>
      </c>
      <c r="D151" s="16">
        <v>9071444</v>
      </c>
      <c r="E151" s="17">
        <f>(D151/E$221)</f>
        <v>0.99998798441678072</v>
      </c>
      <c r="F151" s="18"/>
    </row>
    <row r="152" spans="1:6" x14ac:dyDescent="0.25">
      <c r="A152" s="13"/>
      <c r="B152" s="14">
        <v>347.4</v>
      </c>
      <c r="C152" s="15" t="s">
        <v>141</v>
      </c>
      <c r="D152" s="16">
        <v>8296102</v>
      </c>
      <c r="E152" s="17">
        <f>(D152/E$221)</f>
        <v>0.9145183851100247</v>
      </c>
      <c r="F152" s="18"/>
    </row>
    <row r="153" spans="1:6" x14ac:dyDescent="0.25">
      <c r="A153" s="13"/>
      <c r="B153" s="14">
        <v>347.5</v>
      </c>
      <c r="C153" s="15" t="s">
        <v>142</v>
      </c>
      <c r="D153" s="16">
        <v>117188666</v>
      </c>
      <c r="E153" s="17">
        <f>(D153/E$221)</f>
        <v>12.918258428297779</v>
      </c>
      <c r="F153" s="18"/>
    </row>
    <row r="154" spans="1:6" x14ac:dyDescent="0.25">
      <c r="A154" s="13"/>
      <c r="B154" s="14">
        <v>347.8</v>
      </c>
      <c r="C154" s="15" t="s">
        <v>143</v>
      </c>
      <c r="D154" s="16">
        <v>14051306</v>
      </c>
      <c r="E154" s="17">
        <f>(D154/E$221)</f>
        <v>1.5489416200291175</v>
      </c>
      <c r="F154" s="18"/>
    </row>
    <row r="155" spans="1:6" x14ac:dyDescent="0.25">
      <c r="A155" s="13"/>
      <c r="B155" s="14">
        <v>347.9</v>
      </c>
      <c r="C155" s="15" t="s">
        <v>144</v>
      </c>
      <c r="D155" s="16">
        <v>24267322</v>
      </c>
      <c r="E155" s="17">
        <f>(D155/E$221)</f>
        <v>2.6751011651477978</v>
      </c>
      <c r="F155" s="18"/>
    </row>
    <row r="156" spans="1:6" x14ac:dyDescent="0.25">
      <c r="A156" s="13"/>
      <c r="B156" s="14">
        <v>348.12</v>
      </c>
      <c r="C156" s="15" t="s">
        <v>213</v>
      </c>
      <c r="D156" s="16">
        <v>129260</v>
      </c>
      <c r="E156" s="17">
        <f>(D156/E$221)</f>
        <v>1.4248938412199102E-2</v>
      </c>
      <c r="F156" s="18"/>
    </row>
    <row r="157" spans="1:6" x14ac:dyDescent="0.25">
      <c r="A157" s="13"/>
      <c r="B157" s="14">
        <v>348.22</v>
      </c>
      <c r="C157" s="15" t="s">
        <v>214</v>
      </c>
      <c r="D157" s="16">
        <v>120</v>
      </c>
      <c r="E157" s="17">
        <f>(D157/E$221)</f>
        <v>1.3228165012098811E-5</v>
      </c>
      <c r="F157" s="18"/>
    </row>
    <row r="158" spans="1:6" x14ac:dyDescent="0.25">
      <c r="A158" s="13"/>
      <c r="B158" s="14">
        <v>348.33</v>
      </c>
      <c r="C158" s="15" t="s">
        <v>215</v>
      </c>
      <c r="D158" s="16">
        <v>1122470</v>
      </c>
      <c r="E158" s="17">
        <f>(D158/E$221)</f>
        <v>0.12373515317608794</v>
      </c>
      <c r="F158" s="18"/>
    </row>
    <row r="159" spans="1:6" x14ac:dyDescent="0.25">
      <c r="A159" s="13"/>
      <c r="B159" s="14">
        <v>348.41</v>
      </c>
      <c r="C159" s="15" t="s">
        <v>193</v>
      </c>
      <c r="D159" s="16">
        <v>16799</v>
      </c>
      <c r="E159" s="17">
        <f>(D159/E$221)</f>
        <v>1.8518328669853994E-3</v>
      </c>
      <c r="F159" s="18"/>
    </row>
    <row r="160" spans="1:6" x14ac:dyDescent="0.25">
      <c r="A160" s="13"/>
      <c r="B160" s="14">
        <v>348.52</v>
      </c>
      <c r="C160" s="15" t="s">
        <v>191</v>
      </c>
      <c r="D160" s="16">
        <v>504563</v>
      </c>
      <c r="E160" s="17">
        <f>(D160/E$221)</f>
        <v>5.5620355191663431E-2</v>
      </c>
      <c r="F160" s="18"/>
    </row>
    <row r="161" spans="1:6" x14ac:dyDescent="0.25">
      <c r="A161" s="13"/>
      <c r="B161" s="14">
        <v>348.68</v>
      </c>
      <c r="C161" s="15" t="s">
        <v>216</v>
      </c>
      <c r="D161" s="16">
        <v>230</v>
      </c>
      <c r="E161" s="17">
        <f>(D161/E$221)</f>
        <v>2.5353982939856055E-5</v>
      </c>
      <c r="F161" s="18"/>
    </row>
    <row r="162" spans="1:6" x14ac:dyDescent="0.25">
      <c r="A162" s="13"/>
      <c r="B162" s="14">
        <v>349</v>
      </c>
      <c r="C162" s="15" t="s">
        <v>145</v>
      </c>
      <c r="D162" s="16">
        <v>191814955</v>
      </c>
      <c r="E162" s="17">
        <f>(D162/E$221)</f>
        <v>21.144665637735898</v>
      </c>
      <c r="F162" s="18"/>
    </row>
    <row r="163" spans="1:6" ht="15.75" x14ac:dyDescent="0.25">
      <c r="A163" s="19" t="s">
        <v>146</v>
      </c>
      <c r="B163" s="20"/>
      <c r="C163" s="21"/>
      <c r="D163" s="22">
        <f>SUM(D164:D172)</f>
        <v>134858194</v>
      </c>
      <c r="E163" s="23">
        <f>(D163/E$221)</f>
        <v>14.866053695546947</v>
      </c>
      <c r="F163" s="24"/>
    </row>
    <row r="164" spans="1:6" x14ac:dyDescent="0.25">
      <c r="A164" s="13"/>
      <c r="B164" s="14">
        <v>351</v>
      </c>
      <c r="C164" s="15" t="s">
        <v>217</v>
      </c>
      <c r="D164" s="16">
        <v>58175879</v>
      </c>
      <c r="E164" s="17">
        <f>(D164/E$221)</f>
        <v>6.4130010594657829</v>
      </c>
      <c r="F164" s="18"/>
    </row>
    <row r="165" spans="1:6" x14ac:dyDescent="0.25">
      <c r="A165" s="13"/>
      <c r="B165" s="14">
        <v>351.1</v>
      </c>
      <c r="C165" s="15" t="s">
        <v>147</v>
      </c>
      <c r="D165" s="16">
        <v>13297397</v>
      </c>
      <c r="E165" s="17">
        <f>(D165/E$221)</f>
        <v>1.4658346812282308</v>
      </c>
      <c r="F165" s="18"/>
    </row>
    <row r="166" spans="1:6" x14ac:dyDescent="0.25">
      <c r="A166" s="13"/>
      <c r="B166" s="14">
        <v>351.2</v>
      </c>
      <c r="C166" s="15" t="s">
        <v>148</v>
      </c>
      <c r="D166" s="16">
        <v>109290</v>
      </c>
      <c r="E166" s="17">
        <f>(D166/E$221)</f>
        <v>1.2047551284768991E-2</v>
      </c>
      <c r="F166" s="18"/>
    </row>
    <row r="167" spans="1:6" x14ac:dyDescent="0.25">
      <c r="A167" s="13"/>
      <c r="B167" s="14">
        <v>351.3</v>
      </c>
      <c r="C167" s="15" t="s">
        <v>149</v>
      </c>
      <c r="D167" s="16">
        <v>273304</v>
      </c>
      <c r="E167" s="17">
        <f>(D167/E$221)</f>
        <v>3.0127586753888776E-2</v>
      </c>
      <c r="F167" s="18"/>
    </row>
    <row r="168" spans="1:6" x14ac:dyDescent="0.25">
      <c r="A168" s="13"/>
      <c r="B168" s="14">
        <v>351.4</v>
      </c>
      <c r="C168" s="15" t="s">
        <v>150</v>
      </c>
      <c r="D168" s="16">
        <v>3179</v>
      </c>
      <c r="E168" s="17">
        <f>(D168/E$221)</f>
        <v>3.5043613811218432E-4</v>
      </c>
      <c r="F168" s="18"/>
    </row>
    <row r="169" spans="1:6" x14ac:dyDescent="0.25">
      <c r="A169" s="13"/>
      <c r="B169" s="14">
        <v>351.5</v>
      </c>
      <c r="C169" s="15" t="s">
        <v>151</v>
      </c>
      <c r="D169" s="16">
        <v>3069544</v>
      </c>
      <c r="E169" s="17">
        <f>(D169/E$221)</f>
        <v>0.33837028786581524</v>
      </c>
      <c r="F169" s="18"/>
    </row>
    <row r="170" spans="1:6" x14ac:dyDescent="0.25">
      <c r="A170" s="13"/>
      <c r="B170" s="14">
        <v>352</v>
      </c>
      <c r="C170" s="15" t="s">
        <v>152</v>
      </c>
      <c r="D170" s="16">
        <v>1072425</v>
      </c>
      <c r="E170" s="17">
        <f>(D170/E$221)</f>
        <v>0.11821845719250056</v>
      </c>
      <c r="F170" s="18"/>
    </row>
    <row r="171" spans="1:6" x14ac:dyDescent="0.25">
      <c r="A171" s="13"/>
      <c r="B171" s="14">
        <v>354</v>
      </c>
      <c r="C171" s="15" t="s">
        <v>153</v>
      </c>
      <c r="D171" s="16">
        <v>34230301</v>
      </c>
      <c r="E171" s="17">
        <f>(D171/E$221)</f>
        <v>3.7733672503484246</v>
      </c>
      <c r="F171" s="18"/>
    </row>
    <row r="172" spans="1:6" x14ac:dyDescent="0.25">
      <c r="A172" s="13"/>
      <c r="B172" s="14">
        <v>359</v>
      </c>
      <c r="C172" s="15" t="s">
        <v>154</v>
      </c>
      <c r="D172" s="16">
        <v>24626875</v>
      </c>
      <c r="E172" s="17">
        <f>(D172/E$221)</f>
        <v>2.7147363852694242</v>
      </c>
      <c r="F172" s="18"/>
    </row>
    <row r="173" spans="1:6" ht="15.75" x14ac:dyDescent="0.25">
      <c r="A173" s="19" t="s">
        <v>155</v>
      </c>
      <c r="B173" s="20"/>
      <c r="C173" s="21"/>
      <c r="D173" s="22">
        <f>SUM(D174:D198)</f>
        <v>4845109749</v>
      </c>
      <c r="E173" s="23">
        <f>(D173/E$221)</f>
        <v>534.09926051250545</v>
      </c>
      <c r="F173" s="24"/>
    </row>
    <row r="174" spans="1:6" x14ac:dyDescent="0.25">
      <c r="A174" s="13"/>
      <c r="B174" s="14">
        <v>361</v>
      </c>
      <c r="C174" s="15" t="s">
        <v>218</v>
      </c>
      <c r="D174" s="16">
        <v>105031180</v>
      </c>
      <c r="E174" s="17">
        <f>(D174/E$221)</f>
        <v>11.578081503795437</v>
      </c>
      <c r="F174" s="18"/>
    </row>
    <row r="175" spans="1:6" x14ac:dyDescent="0.25">
      <c r="A175" s="13"/>
      <c r="B175" s="14">
        <v>361.1</v>
      </c>
      <c r="C175" s="15" t="s">
        <v>156</v>
      </c>
      <c r="D175" s="16">
        <v>751066384</v>
      </c>
      <c r="E175" s="17">
        <f>(D175/E$221)</f>
        <v>82.793583854936415</v>
      </c>
      <c r="F175" s="18"/>
    </row>
    <row r="176" spans="1:6" x14ac:dyDescent="0.25">
      <c r="A176" s="13"/>
      <c r="B176" s="14">
        <v>361.2</v>
      </c>
      <c r="C176" s="15" t="s">
        <v>157</v>
      </c>
      <c r="D176" s="16">
        <v>71911412</v>
      </c>
      <c r="E176" s="17">
        <f>(D176/E$221)</f>
        <v>7.9271335349085215</v>
      </c>
      <c r="F176" s="18"/>
    </row>
    <row r="177" spans="1:6" x14ac:dyDescent="0.25">
      <c r="A177" s="13"/>
      <c r="B177" s="14">
        <v>361.3</v>
      </c>
      <c r="C177" s="15" t="s">
        <v>158</v>
      </c>
      <c r="D177" s="16">
        <v>854354122</v>
      </c>
      <c r="E177" s="17">
        <f>(D177/E$221)</f>
        <v>94.179477538189985</v>
      </c>
      <c r="F177" s="18"/>
    </row>
    <row r="178" spans="1:6" x14ac:dyDescent="0.25">
      <c r="A178" s="13"/>
      <c r="B178" s="14">
        <v>361.4</v>
      </c>
      <c r="C178" s="15" t="s">
        <v>159</v>
      </c>
      <c r="D178" s="16">
        <v>3780388</v>
      </c>
      <c r="E178" s="17">
        <f>(D178/E$221)</f>
        <v>0.41672996894798497</v>
      </c>
      <c r="F178" s="18"/>
    </row>
    <row r="179" spans="1:6" x14ac:dyDescent="0.25">
      <c r="A179" s="13"/>
      <c r="B179" s="14">
        <v>362</v>
      </c>
      <c r="C179" s="15" t="s">
        <v>160</v>
      </c>
      <c r="D179" s="16">
        <v>150786267</v>
      </c>
      <c r="E179" s="17">
        <f>(D179/E$221)</f>
        <v>16.621880178619911</v>
      </c>
      <c r="F179" s="18"/>
    </row>
    <row r="180" spans="1:6" x14ac:dyDescent="0.25">
      <c r="A180" s="13"/>
      <c r="B180" s="14">
        <v>363.1</v>
      </c>
      <c r="C180" s="15" t="s">
        <v>219</v>
      </c>
      <c r="D180" s="16">
        <v>77082550</v>
      </c>
      <c r="E180" s="17">
        <f>(D180/E$221)</f>
        <v>8.4971724246113105</v>
      </c>
      <c r="F180" s="18"/>
    </row>
    <row r="181" spans="1:6" x14ac:dyDescent="0.25">
      <c r="A181" s="13"/>
      <c r="B181" s="14">
        <v>363.11</v>
      </c>
      <c r="C181" s="15" t="s">
        <v>30</v>
      </c>
      <c r="D181" s="16">
        <v>110334087</v>
      </c>
      <c r="E181" s="17">
        <f>(D181/E$221)</f>
        <v>12.162645910793884</v>
      </c>
      <c r="F181" s="18"/>
    </row>
    <row r="182" spans="1:6" x14ac:dyDescent="0.25">
      <c r="A182" s="13"/>
      <c r="B182" s="14">
        <v>363.12</v>
      </c>
      <c r="C182" s="15" t="s">
        <v>31</v>
      </c>
      <c r="D182" s="16">
        <v>44280154</v>
      </c>
      <c r="E182" s="17">
        <f>(D182/E$221)</f>
        <v>4.8812098656095602</v>
      </c>
      <c r="F182" s="18"/>
    </row>
    <row r="183" spans="1:6" x14ac:dyDescent="0.25">
      <c r="A183" s="13"/>
      <c r="B183" s="14">
        <v>363.22</v>
      </c>
      <c r="C183" s="15" t="s">
        <v>194</v>
      </c>
      <c r="D183" s="16">
        <v>38306316</v>
      </c>
      <c r="E183" s="17">
        <f>(D183/E$221)</f>
        <v>4.2226855754466737</v>
      </c>
      <c r="F183" s="18"/>
    </row>
    <row r="184" spans="1:6" x14ac:dyDescent="0.25">
      <c r="A184" s="13"/>
      <c r="B184" s="14">
        <v>363.23</v>
      </c>
      <c r="C184" s="15" t="s">
        <v>195</v>
      </c>
      <c r="D184" s="16">
        <v>141617254</v>
      </c>
      <c r="E184" s="17">
        <f>(D184/E$221)</f>
        <v>15.611136703935919</v>
      </c>
      <c r="F184" s="18"/>
    </row>
    <row r="185" spans="1:6" x14ac:dyDescent="0.25">
      <c r="A185" s="13"/>
      <c r="B185" s="14">
        <v>363.24</v>
      </c>
      <c r="C185" s="15" t="s">
        <v>196</v>
      </c>
      <c r="D185" s="16">
        <v>78202392</v>
      </c>
      <c r="E185" s="17">
        <f>(D185/E$221)</f>
        <v>8.6206178809736329</v>
      </c>
      <c r="F185" s="18"/>
    </row>
    <row r="186" spans="1:6" x14ac:dyDescent="0.25">
      <c r="A186" s="13"/>
      <c r="B186" s="14">
        <v>363.25</v>
      </c>
      <c r="C186" s="15" t="s">
        <v>197</v>
      </c>
      <c r="D186" s="16">
        <v>845480</v>
      </c>
      <c r="E186" s="17">
        <f>(D186/E$221)</f>
        <v>9.3201241286910846E-2</v>
      </c>
      <c r="F186" s="18"/>
    </row>
    <row r="187" spans="1:6" x14ac:dyDescent="0.25">
      <c r="A187" s="13"/>
      <c r="B187" s="14">
        <v>363.26</v>
      </c>
      <c r="C187" s="15" t="s">
        <v>198</v>
      </c>
      <c r="D187" s="16">
        <v>5900</v>
      </c>
      <c r="E187" s="17">
        <f>(D187/E$221)</f>
        <v>6.5038477976152483E-4</v>
      </c>
      <c r="F187" s="18"/>
    </row>
    <row r="188" spans="1:6" x14ac:dyDescent="0.25">
      <c r="A188" s="13"/>
      <c r="B188" s="14">
        <v>363.27</v>
      </c>
      <c r="C188" s="15" t="s">
        <v>199</v>
      </c>
      <c r="D188" s="16">
        <v>32716879</v>
      </c>
      <c r="E188" s="17">
        <f>(D188/E$221)</f>
        <v>3.6065356174405858</v>
      </c>
      <c r="F188" s="18"/>
    </row>
    <row r="189" spans="1:6" x14ac:dyDescent="0.25">
      <c r="A189" s="13"/>
      <c r="B189" s="14">
        <v>363.29</v>
      </c>
      <c r="C189" s="15" t="s">
        <v>200</v>
      </c>
      <c r="D189" s="16">
        <v>16564529</v>
      </c>
      <c r="E189" s="17">
        <f>(D189/E$221)</f>
        <v>1.8259860246641342</v>
      </c>
      <c r="F189" s="18"/>
    </row>
    <row r="190" spans="1:6" x14ac:dyDescent="0.25">
      <c r="A190" s="13"/>
      <c r="B190" s="14">
        <v>364</v>
      </c>
      <c r="C190" s="15" t="s">
        <v>161</v>
      </c>
      <c r="D190" s="16">
        <v>91902066</v>
      </c>
      <c r="E190" s="17">
        <f>(D190/E$221)</f>
        <v>10.13079745000663</v>
      </c>
      <c r="F190" s="18"/>
    </row>
    <row r="191" spans="1:6" x14ac:dyDescent="0.25">
      <c r="A191" s="13"/>
      <c r="B191" s="14">
        <v>365</v>
      </c>
      <c r="C191" s="15" t="s">
        <v>162</v>
      </c>
      <c r="D191" s="16">
        <v>7138408</v>
      </c>
      <c r="E191" s="17">
        <f>(D191/E$221)</f>
        <v>0.78690032456405201</v>
      </c>
      <c r="F191" s="18"/>
    </row>
    <row r="192" spans="1:6" x14ac:dyDescent="0.25">
      <c r="A192" s="13"/>
      <c r="B192" s="14">
        <v>366</v>
      </c>
      <c r="C192" s="15" t="s">
        <v>163</v>
      </c>
      <c r="D192" s="16">
        <v>130373450</v>
      </c>
      <c r="E192" s="17">
        <f>(D192/E$221)</f>
        <v>14.371679248305114</v>
      </c>
      <c r="F192" s="18"/>
    </row>
    <row r="193" spans="1:6" x14ac:dyDescent="0.25">
      <c r="A193" s="13"/>
      <c r="B193" s="14">
        <v>367</v>
      </c>
      <c r="C193" s="15" t="s">
        <v>220</v>
      </c>
      <c r="D193" s="16">
        <v>662464180</v>
      </c>
      <c r="E193" s="17">
        <f>(D193/E$221)</f>
        <v>73.026545730372732</v>
      </c>
      <c r="F193" s="18"/>
    </row>
    <row r="194" spans="1:6" x14ac:dyDescent="0.25">
      <c r="A194" s="13"/>
      <c r="B194" s="14">
        <v>368</v>
      </c>
      <c r="C194" s="15" t="s">
        <v>164</v>
      </c>
      <c r="D194" s="16">
        <v>907322392</v>
      </c>
      <c r="E194" s="17">
        <f>(D194/E$221)</f>
        <v>100.01841933790168</v>
      </c>
      <c r="F194" s="18"/>
    </row>
    <row r="195" spans="1:6" x14ac:dyDescent="0.25">
      <c r="A195" s="13"/>
      <c r="B195" s="14">
        <v>369</v>
      </c>
      <c r="C195" s="15" t="s">
        <v>221</v>
      </c>
      <c r="D195" s="16">
        <v>142768003</v>
      </c>
      <c r="E195" s="17">
        <f>(D195/E$221)</f>
        <v>15.737989184431816</v>
      </c>
      <c r="F195" s="18"/>
    </row>
    <row r="196" spans="1:6" x14ac:dyDescent="0.25">
      <c r="A196" s="13"/>
      <c r="B196" s="14">
        <v>369.3</v>
      </c>
      <c r="C196" s="15" t="s">
        <v>165</v>
      </c>
      <c r="D196" s="16">
        <v>24326707</v>
      </c>
      <c r="E196" s="17">
        <f>(D196/E$221)</f>
        <v>2.6816474533081602</v>
      </c>
      <c r="F196" s="18"/>
    </row>
    <row r="197" spans="1:6" x14ac:dyDescent="0.25">
      <c r="A197" s="13"/>
      <c r="B197" s="14">
        <v>369.7</v>
      </c>
      <c r="C197" s="15" t="s">
        <v>166</v>
      </c>
      <c r="D197" s="16">
        <v>1304068</v>
      </c>
      <c r="E197" s="17">
        <f>(D197/E$221)</f>
        <v>0.14375355575831392</v>
      </c>
      <c r="F197" s="18"/>
    </row>
    <row r="198" spans="1:6" x14ac:dyDescent="0.25">
      <c r="A198" s="13"/>
      <c r="B198" s="14">
        <v>369.9</v>
      </c>
      <c r="C198" s="15" t="s">
        <v>167</v>
      </c>
      <c r="D198" s="16">
        <v>400625181</v>
      </c>
      <c r="E198" s="17">
        <f>(D198/E$221)</f>
        <v>44.162800018916279</v>
      </c>
      <c r="F198" s="18"/>
    </row>
    <row r="199" spans="1:6" ht="15.75" x14ac:dyDescent="0.25">
      <c r="A199" s="19" t="s">
        <v>168</v>
      </c>
      <c r="B199" s="20"/>
      <c r="C199" s="21"/>
      <c r="D199" s="22">
        <f>SUM(D200:D218)</f>
        <v>4038969206</v>
      </c>
      <c r="E199" s="23">
        <f>(D199/E$221)</f>
        <v>445.23459279794758</v>
      </c>
      <c r="F199" s="18"/>
    </row>
    <row r="200" spans="1:6" x14ac:dyDescent="0.25">
      <c r="A200" s="13"/>
      <c r="B200" s="14">
        <v>381</v>
      </c>
      <c r="C200" s="15" t="s">
        <v>169</v>
      </c>
      <c r="D200" s="16">
        <v>2120267983</v>
      </c>
      <c r="E200" s="17">
        <f>(D200/E$221)</f>
        <v>233.72712290828264</v>
      </c>
      <c r="F200" s="18"/>
    </row>
    <row r="201" spans="1:6" x14ac:dyDescent="0.25">
      <c r="A201" s="13"/>
      <c r="B201" s="14">
        <v>382</v>
      </c>
      <c r="C201" s="15" t="s">
        <v>170</v>
      </c>
      <c r="D201" s="16">
        <v>187223115</v>
      </c>
      <c r="E201" s="17">
        <f>(D201/E$221)</f>
        <v>20.6384854941596</v>
      </c>
      <c r="F201" s="18"/>
    </row>
    <row r="202" spans="1:6" x14ac:dyDescent="0.25">
      <c r="A202" s="13"/>
      <c r="B202" s="14">
        <v>383</v>
      </c>
      <c r="C202" s="15" t="s">
        <v>171</v>
      </c>
      <c r="D202" s="16">
        <v>17904204</v>
      </c>
      <c r="E202" s="17">
        <f>(D202/E$221)</f>
        <v>1.973664707685663</v>
      </c>
      <c r="F202" s="18"/>
    </row>
    <row r="203" spans="1:6" x14ac:dyDescent="0.25">
      <c r="A203" s="13"/>
      <c r="B203" s="14">
        <v>384</v>
      </c>
      <c r="C203" s="15" t="s">
        <v>172</v>
      </c>
      <c r="D203" s="16">
        <v>980735470</v>
      </c>
      <c r="E203" s="17">
        <f>(D203/E$221)</f>
        <v>108.11108858648569</v>
      </c>
      <c r="F203" s="18"/>
    </row>
    <row r="204" spans="1:6" x14ac:dyDescent="0.25">
      <c r="A204" s="13"/>
      <c r="B204" s="14">
        <v>385</v>
      </c>
      <c r="C204" s="15" t="s">
        <v>173</v>
      </c>
      <c r="D204" s="16">
        <v>238850497</v>
      </c>
      <c r="E204" s="17">
        <f>(D204/E$221)</f>
        <v>26.329614896148431</v>
      </c>
      <c r="F204" s="18"/>
    </row>
    <row r="205" spans="1:6" x14ac:dyDescent="0.25">
      <c r="A205" s="13"/>
      <c r="B205" s="14">
        <v>388.1</v>
      </c>
      <c r="C205" s="15" t="s">
        <v>174</v>
      </c>
      <c r="D205" s="16">
        <v>44826161</v>
      </c>
      <c r="E205" s="17">
        <f>(D205/E$221)</f>
        <v>4.9413987880575689</v>
      </c>
      <c r="F205" s="18"/>
    </row>
    <row r="206" spans="1:6" x14ac:dyDescent="0.25">
      <c r="A206" s="13"/>
      <c r="B206" s="14">
        <v>388.2</v>
      </c>
      <c r="C206" s="15" t="s">
        <v>175</v>
      </c>
      <c r="D206" s="16">
        <v>4426572</v>
      </c>
      <c r="E206" s="17">
        <f>(D206/E$221)</f>
        <v>0.48796187378280215</v>
      </c>
      <c r="F206" s="18"/>
    </row>
    <row r="207" spans="1:6" x14ac:dyDescent="0.25">
      <c r="A207" s="13"/>
      <c r="B207" s="14">
        <v>389.1</v>
      </c>
      <c r="C207" s="15" t="s">
        <v>176</v>
      </c>
      <c r="D207" s="16">
        <v>44834646</v>
      </c>
      <c r="E207" s="17">
        <f>(D207/E$221)</f>
        <v>4.942334129558632</v>
      </c>
      <c r="F207" s="18"/>
    </row>
    <row r="208" spans="1:6" x14ac:dyDescent="0.25">
      <c r="A208" s="13"/>
      <c r="B208" s="14">
        <v>389.2</v>
      </c>
      <c r="C208" s="15" t="s">
        <v>177</v>
      </c>
      <c r="D208" s="16">
        <v>11874949</v>
      </c>
      <c r="E208" s="17">
        <f>(D208/E$221)</f>
        <v>1.3090315406854813</v>
      </c>
      <c r="F208" s="18"/>
    </row>
    <row r="209" spans="1:18" x14ac:dyDescent="0.25">
      <c r="A209" s="13"/>
      <c r="B209" s="14">
        <v>389.3</v>
      </c>
      <c r="C209" s="15" t="s">
        <v>178</v>
      </c>
      <c r="D209" s="16">
        <v>23132143</v>
      </c>
      <c r="E209" s="17">
        <f>(D209/E$221)</f>
        <v>2.5499650390622199</v>
      </c>
      <c r="F209" s="18"/>
    </row>
    <row r="210" spans="1:18" x14ac:dyDescent="0.25">
      <c r="A210" s="13"/>
      <c r="B210" s="14">
        <v>389.4</v>
      </c>
      <c r="C210" s="15" t="s">
        <v>179</v>
      </c>
      <c r="D210" s="16">
        <v>20984331</v>
      </c>
      <c r="E210" s="17">
        <f>(D210/E$221)</f>
        <v>2.3132016094708372</v>
      </c>
      <c r="F210" s="18"/>
    </row>
    <row r="211" spans="1:18" x14ac:dyDescent="0.25">
      <c r="A211" s="13"/>
      <c r="B211" s="14">
        <v>389.5</v>
      </c>
      <c r="C211" s="15" t="s">
        <v>180</v>
      </c>
      <c r="D211" s="16">
        <v>31043339</v>
      </c>
      <c r="E211" s="17">
        <f>(D211/E$221)</f>
        <v>3.4220534234876872</v>
      </c>
      <c r="F211" s="18"/>
    </row>
    <row r="212" spans="1:18" x14ac:dyDescent="0.25">
      <c r="A212" s="13"/>
      <c r="B212" s="14">
        <v>389.6</v>
      </c>
      <c r="C212" s="15" t="s">
        <v>181</v>
      </c>
      <c r="D212" s="16">
        <v>12945388</v>
      </c>
      <c r="E212" s="17">
        <f>(D212/E$221)</f>
        <v>1.4270310717470316</v>
      </c>
      <c r="F212" s="18"/>
    </row>
    <row r="213" spans="1:18" x14ac:dyDescent="0.25">
      <c r="A213" s="13"/>
      <c r="B213" s="14">
        <v>389.7</v>
      </c>
      <c r="C213" s="15" t="s">
        <v>182</v>
      </c>
      <c r="D213" s="16">
        <v>104977338</v>
      </c>
      <c r="E213" s="17">
        <f>(D213/E$221)</f>
        <v>11.572146246623925</v>
      </c>
      <c r="F213" s="18"/>
    </row>
    <row r="214" spans="1:18" x14ac:dyDescent="0.25">
      <c r="A214" s="13"/>
      <c r="B214" s="14">
        <v>389.8</v>
      </c>
      <c r="C214" s="15" t="s">
        <v>183</v>
      </c>
      <c r="D214" s="16">
        <v>48880889</v>
      </c>
      <c r="E214" s="17">
        <f>(D214/E$221)</f>
        <v>5.3883705469173799</v>
      </c>
      <c r="F214" s="18"/>
    </row>
    <row r="215" spans="1:18" x14ac:dyDescent="0.25">
      <c r="A215" s="13"/>
      <c r="B215" s="14">
        <v>389.9</v>
      </c>
      <c r="C215" s="15" t="s">
        <v>184</v>
      </c>
      <c r="D215" s="16">
        <v>143381470</v>
      </c>
      <c r="E215" s="17">
        <f>(D215/E$221)</f>
        <v>15.805614540310794</v>
      </c>
      <c r="F215" s="18"/>
    </row>
    <row r="216" spans="1:18" x14ac:dyDescent="0.25">
      <c r="A216" s="25"/>
      <c r="B216" s="26">
        <v>390</v>
      </c>
      <c r="C216" s="27" t="s">
        <v>222</v>
      </c>
      <c r="D216" s="16">
        <v>311034</v>
      </c>
      <c r="E216" s="17">
        <f>(D216/E$221)</f>
        <v>3.4286742303109512E-2</v>
      </c>
      <c r="F216" s="18"/>
    </row>
    <row r="217" spans="1:18" x14ac:dyDescent="0.25">
      <c r="A217" s="25"/>
      <c r="B217" s="26">
        <v>392</v>
      </c>
      <c r="C217" s="27" t="s">
        <v>185</v>
      </c>
      <c r="D217" s="16">
        <v>1060209</v>
      </c>
      <c r="E217" s="17">
        <f>(D217/E$221)</f>
        <v>0.1168718299942689</v>
      </c>
      <c r="F217" s="18"/>
    </row>
    <row r="218" spans="1:18" ht="15.75" thickBot="1" x14ac:dyDescent="0.3">
      <c r="A218" s="25"/>
      <c r="B218" s="26">
        <v>393</v>
      </c>
      <c r="C218" s="27" t="s">
        <v>186</v>
      </c>
      <c r="D218" s="16">
        <v>1309468</v>
      </c>
      <c r="E218" s="17">
        <f>(D218/E$221)</f>
        <v>0.14434882318385839</v>
      </c>
      <c r="F218" s="18"/>
    </row>
    <row r="219" spans="1:18" ht="16.5" thickBot="1" x14ac:dyDescent="0.3">
      <c r="A219" s="28" t="s">
        <v>187</v>
      </c>
      <c r="B219" s="29"/>
      <c r="C219" s="30"/>
      <c r="D219" s="31">
        <f>SUM(D4,D33,D37,D108,D163,D173,D199)</f>
        <v>26604948976</v>
      </c>
      <c r="E219" s="32">
        <f>(D219/E$221)</f>
        <v>2932.7887932749773</v>
      </c>
      <c r="F219" s="11"/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25">
      <c r="A220" s="35"/>
      <c r="B220" s="36"/>
      <c r="C220" s="36"/>
      <c r="D220" s="37"/>
      <c r="E220" s="38"/>
    </row>
    <row r="221" spans="1:18" x14ac:dyDescent="0.25">
      <c r="A221" s="35"/>
      <c r="B221" s="36"/>
      <c r="C221" s="36"/>
      <c r="D221" s="39" t="s">
        <v>204</v>
      </c>
      <c r="E221" s="38">
        <v>9071553</v>
      </c>
    </row>
    <row r="222" spans="1:18" x14ac:dyDescent="0.25">
      <c r="A222" s="35"/>
      <c r="B222" s="36"/>
      <c r="C222" s="36"/>
      <c r="D222" s="39"/>
      <c r="E222" s="38"/>
    </row>
    <row r="223" spans="1:18" ht="15.75" customHeight="1" thickBot="1" x14ac:dyDescent="0.3">
      <c r="A223" s="54" t="s">
        <v>188</v>
      </c>
      <c r="B223" s="55"/>
      <c r="C223" s="55"/>
      <c r="D223" s="55"/>
      <c r="E223" s="56"/>
    </row>
  </sheetData>
  <mergeCells count="4">
    <mergeCell ref="A1:E1"/>
    <mergeCell ref="A2:E2"/>
    <mergeCell ref="A3:C3"/>
    <mergeCell ref="A223:E223"/>
  </mergeCells>
  <printOptions horizontalCentered="1"/>
  <pageMargins left="0.5" right="0.5" top="0.5" bottom="0.5" header="0.3" footer="0.3"/>
  <pageSetup scale="77" fitToHeight="0" orientation="portrait" r:id="rId1"/>
  <headerFooter>
    <oddHeader>&amp;C&amp;12Office of Economic and Demographic Research</oddHeader>
    <oddFooter>&amp;L&amp;12FY 2004-05 Municipal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2016-07-21T17:16:50Z</cp:lastPrinted>
  <dcterms:created xsi:type="dcterms:W3CDTF">2015-06-29T17:15:28Z</dcterms:created>
  <dcterms:modified xsi:type="dcterms:W3CDTF">2016-07-21T17:16:54Z</dcterms:modified>
</cp:coreProperties>
</file>