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Municipal Revenues\"/>
    </mc:Choice>
  </mc:AlternateContent>
  <bookViews>
    <workbookView xWindow="480" yWindow="75" windowWidth="18195" windowHeight="11820"/>
  </bookViews>
  <sheets>
    <sheet name="Statewide Totals" sheetId="1" r:id="rId1"/>
  </sheets>
  <definedNames>
    <definedName name="_xlnm.Print_Area" localSheetId="0">'Statewide Totals'!$A$1:$E$229</definedName>
    <definedName name="_xlnm.Print_Titles" localSheetId="0">'Statewide Totals'!$1:$3</definedName>
  </definedNames>
  <calcPr calcId="152511"/>
</workbook>
</file>

<file path=xl/calcChain.xml><?xml version="1.0" encoding="utf-8"?>
<calcChain xmlns="http://schemas.openxmlformats.org/spreadsheetml/2006/main">
  <c r="D204" i="1" l="1"/>
  <c r="D190" i="1"/>
  <c r="D175" i="1"/>
  <c r="D119" i="1"/>
  <c r="D50" i="1"/>
  <c r="D22" i="1"/>
  <c r="D4" i="1"/>
  <c r="D223" i="1" l="1"/>
  <c r="E222" i="1" l="1"/>
  <c r="E221" i="1"/>
  <c r="E220" i="1"/>
  <c r="E219" i="1"/>
  <c r="E218" i="1"/>
  <c r="E217" i="1"/>
  <c r="E216" i="1"/>
  <c r="E215" i="1"/>
  <c r="E214" i="1"/>
  <c r="E213" i="1"/>
  <c r="E212" i="1"/>
  <c r="E211" i="1"/>
  <c r="E210" i="1"/>
  <c r="E209" i="1"/>
  <c r="E208" i="1"/>
  <c r="E207" i="1"/>
  <c r="E206" i="1"/>
  <c r="E205" i="1"/>
  <c r="E203" i="1"/>
  <c r="E202" i="1"/>
  <c r="E201" i="1"/>
  <c r="E200" i="1"/>
  <c r="E199" i="1"/>
  <c r="E198" i="1"/>
  <c r="E197" i="1"/>
  <c r="E196" i="1"/>
  <c r="E195" i="1"/>
  <c r="E194" i="1"/>
  <c r="E193" i="1"/>
  <c r="E192" i="1"/>
  <c r="E191" i="1"/>
  <c r="E189" i="1"/>
  <c r="E188" i="1"/>
  <c r="E187" i="1"/>
  <c r="E186" i="1"/>
  <c r="E185" i="1"/>
  <c r="E184" i="1"/>
  <c r="E183" i="1"/>
  <c r="E182" i="1"/>
  <c r="E181" i="1"/>
  <c r="E180" i="1"/>
  <c r="E179" i="1"/>
  <c r="E178" i="1"/>
  <c r="E177" i="1"/>
  <c r="E176"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2" i="1"/>
  <c r="E60" i="1"/>
  <c r="E56" i="1"/>
  <c r="E52" i="1"/>
  <c r="E47" i="1"/>
  <c r="E43" i="1"/>
  <c r="E39" i="1"/>
  <c r="E35" i="1"/>
  <c r="E31" i="1"/>
  <c r="E27" i="1"/>
  <c r="E23" i="1"/>
  <c r="E9" i="1"/>
  <c r="E13" i="1"/>
  <c r="E17" i="1"/>
  <c r="E21" i="1"/>
  <c r="E223" i="1"/>
  <c r="E204" i="1"/>
  <c r="E190" i="1"/>
  <c r="E175" i="1"/>
  <c r="E119" i="1"/>
  <c r="E22" i="1"/>
  <c r="E4" i="1"/>
  <c r="E19" i="1" l="1"/>
  <c r="E15" i="1"/>
  <c r="E11" i="1"/>
  <c r="E7" i="1"/>
  <c r="E25" i="1"/>
  <c r="E29" i="1"/>
  <c r="E33" i="1"/>
  <c r="E37" i="1"/>
  <c r="E41" i="1"/>
  <c r="E45" i="1"/>
  <c r="E49" i="1"/>
  <c r="E54" i="1"/>
  <c r="E58" i="1"/>
  <c r="E5" i="1"/>
  <c r="E18" i="1"/>
  <c r="E14" i="1"/>
  <c r="E10" i="1"/>
  <c r="E6" i="1"/>
  <c r="E26" i="1"/>
  <c r="E30" i="1"/>
  <c r="E34" i="1"/>
  <c r="E38" i="1"/>
  <c r="E42" i="1"/>
  <c r="E46" i="1"/>
  <c r="E51" i="1"/>
  <c r="E55" i="1"/>
  <c r="E59" i="1"/>
  <c r="E63" i="1"/>
  <c r="E50" i="1"/>
  <c r="E20" i="1"/>
  <c r="E16" i="1"/>
  <c r="E12" i="1"/>
  <c r="E8" i="1"/>
  <c r="E24" i="1"/>
  <c r="E28" i="1"/>
  <c r="E32" i="1"/>
  <c r="E36" i="1"/>
  <c r="E40" i="1"/>
  <c r="E44" i="1"/>
  <c r="E48" i="1"/>
  <c r="E53" i="1"/>
  <c r="E57" i="1"/>
  <c r="E61" i="1"/>
</calcChain>
</file>

<file path=xl/sharedStrings.xml><?xml version="1.0" encoding="utf-8"?>
<sst xmlns="http://schemas.openxmlformats.org/spreadsheetml/2006/main" count="228" uniqueCount="228">
  <si>
    <t>Total Municipal Government Revenues Reported by Account Code</t>
  </si>
  <si>
    <t>Local Fiscal Year Ended September 30, 2014</t>
  </si>
  <si>
    <t>Account Code and Name</t>
  </si>
  <si>
    <t>Total Revenues</t>
  </si>
  <si>
    <t>Per Capita Revenues</t>
  </si>
  <si>
    <t>Taxes</t>
  </si>
  <si>
    <t>Ad Valorem Taxes</t>
  </si>
  <si>
    <t>Local Option Taxes</t>
  </si>
  <si>
    <t>County Ninth-Cent Voted Fuel Tax</t>
  </si>
  <si>
    <t>First Local Option Fuel Tax (1 to 6 Cents)</t>
  </si>
  <si>
    <t>Second Local Option Fuel Tax (1 to 5 Cents)</t>
  </si>
  <si>
    <t>Insurance Premium Tax for Firefighters' Pension</t>
  </si>
  <si>
    <t>Insurance Premium Tax for Police Officers' Retirement</t>
  </si>
  <si>
    <t>Discretionary Sales Surtaxes</t>
  </si>
  <si>
    <t>Utility Service Tax - Electricity</t>
  </si>
  <si>
    <t>Utility Service Tax - Water</t>
  </si>
  <si>
    <t>Utility Service Tax - Gas</t>
  </si>
  <si>
    <t>Utility Service Tax - Fuel Oil</t>
  </si>
  <si>
    <t>Utility Service Tax - Propane</t>
  </si>
  <si>
    <t>Utility Service Tax - Other</t>
  </si>
  <si>
    <t>Communications Services Taxes (Chapter 202, F.S.)</t>
  </si>
  <si>
    <t>Local Business Tax (Chapter 205, F.S.)</t>
  </si>
  <si>
    <t>Other General Taxes</t>
  </si>
  <si>
    <t>Permits, Fees, and Special Assessments</t>
  </si>
  <si>
    <t>Building Permits</t>
  </si>
  <si>
    <t>Franchise Fee - Electricity</t>
  </si>
  <si>
    <t>Franchise Fee - Telecommunications</t>
  </si>
  <si>
    <t>Franchise Fee - Water</t>
  </si>
  <si>
    <t>Franchise Fee - Gas</t>
  </si>
  <si>
    <t>Franchise Fee - Cable Television</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</si>
  <si>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</si>
  <si>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</si>
  <si>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</si>
  <si>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</si>
  <si>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</si>
  <si>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</si>
  <si>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</si>
  <si>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</si>
  <si>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</si>
  <si>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Economic Environment</t>
  </si>
  <si>
    <t>Impact Fees - Commercial - Economic Environment</t>
  </si>
  <si>
    <t>Impact Fees - Residential - Human Services</t>
  </si>
  <si>
    <t>Impact Fees - Commercial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</si>
  <si>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</si>
  <si>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</si>
  <si>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</si>
  <si>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</si>
  <si>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</si>
  <si>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</si>
  <si>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Other Permits, Fees, and Special Assessments</t>
  </si>
  <si>
    <t>Licenses</t>
  </si>
  <si>
    <t>Intergovernmental Revenue</t>
  </si>
  <si>
    <t>Federal Grant - General Government</t>
  </si>
  <si>
    <t>Federal Grant - Public Safety</t>
  </si>
  <si>
    <t>Federal Grant - Physical Environment - Water Supply System</t>
  </si>
  <si>
    <t>Federal Grant - Physical Environment - Electric Supply System</t>
  </si>
  <si>
    <t>Federal Grant - Physical Environment - Gas Supply System</t>
  </si>
  <si>
    <t>Federal Grant - Physical Environment - Garbage / Solid Waste</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</si>
  <si>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</si>
  <si>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</si>
  <si>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</si>
  <si>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</si>
  <si>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</si>
  <si>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</si>
  <si>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</si>
  <si>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</si>
  <si>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Other Human Services</t>
  </si>
  <si>
    <t>Federal Grant - Culture / Recreation</t>
  </si>
  <si>
    <t>Federal Grant - Other Federal Grants</t>
  </si>
  <si>
    <t>Federal Payments in Lieu of Taxes</t>
  </si>
  <si>
    <t>State Grant - General Government</t>
  </si>
  <si>
    <t>State Grant - Public Safety</t>
  </si>
  <si>
    <t>State Grant - Physical Environment - Water Supply System</t>
  </si>
  <si>
    <t>State Grant - Physical Environment - Gas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</si>
  <si>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</si>
  <si>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</si>
  <si>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</si>
  <si>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</si>
  <si>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</si>
  <si>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</si>
  <si>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</si>
  <si>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</si>
  <si>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</si>
  <si>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</si>
  <si>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</si>
  <si>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</si>
  <si>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Other</t>
  </si>
  <si>
    <t>State Shared Revenues - General Government - Revenue Sharing Proceeds</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</si>
  <si>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</si>
  <si>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</si>
  <si>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</si>
  <si>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Sales and Uses Taxes to Counties</t>
  </si>
  <si>
    <t>State Shared Revenues - General Government - Cardroom Tax</t>
  </si>
  <si>
    <t>State Shared Revenues - General Government - Local Government Half-Cent Sales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</si>
  <si>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</si>
  <si>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</si>
  <si>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</si>
  <si>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</si>
  <si>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</si>
  <si>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Electric Supply System</t>
  </si>
  <si>
    <t>State Shared Revenues - Physical Environment - Gas Supply System</t>
  </si>
  <si>
    <t>State Shared Revenues - Physical Environment - Garbage / Solid Waste</t>
  </si>
  <si>
    <t>State Shared Revenues - Physical Environment - Other Physical Environment</t>
  </si>
  <si>
    <t>State Shared Revenues - Transportation - Airport Development</t>
  </si>
  <si>
    <t>State Shared Revenues - Transportation - Other Transportation</t>
  </si>
  <si>
    <t>State Shared Revenues - Economic Environment</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</si>
  <si>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</si>
  <si>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</si>
  <si>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</si>
  <si>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</si>
  <si>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</si>
  <si>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</si>
  <si>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</si>
  <si>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</si>
  <si>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</si>
  <si>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</si>
  <si>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</si>
  <si>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</si>
  <si>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</si>
  <si>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</si>
  <si>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</si>
  <si>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</si>
  <si>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</si>
  <si>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</si>
  <si>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</si>
  <si>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</si>
  <si>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</si>
  <si>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</si>
  <si>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</si>
  <si>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</si>
  <si>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</si>
  <si>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</si>
  <si>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</si>
  <si>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</si>
  <si>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</si>
  <si>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</si>
  <si>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</si>
  <si>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</si>
  <si>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</si>
  <si>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</si>
  <si>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</si>
  <si>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</si>
  <si>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</si>
  <si>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</si>
  <si>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</si>
  <si>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</si>
  <si>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</si>
  <si>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</si>
  <si>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</si>
  <si>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</si>
  <si>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</si>
  <si>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</si>
  <si>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</si>
  <si>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Parking Facilities</t>
  </si>
  <si>
    <t>Transportation - Tolls (Ferry, Road, Bridge, etc.)</t>
  </si>
  <si>
    <t>Transportation - Other Transportation Charges</t>
  </si>
  <si>
    <t>Economic Environment - Housing</t>
  </si>
  <si>
    <t>Economic Environment - Other Economic Environment Charges</t>
  </si>
  <si>
    <t>Human Services - Health Inspection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</si>
  <si>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</si>
  <si>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</si>
  <si>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</si>
  <si>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</si>
  <si>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</si>
  <si>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</si>
  <si>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</si>
  <si>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Charter Schools</t>
  </si>
  <si>
    <t>Culture / Recreation - Other Culture / Recreation Charges</t>
  </si>
  <si>
    <t>Court-Related Revenues - Traffic Court (Criminal and Civil) - Service Charges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</si>
  <si>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</si>
  <si>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</si>
  <si>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</si>
  <si>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</si>
  <si>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</si>
  <si>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Other Collections Transferred to BOCC</t>
  </si>
  <si>
    <t>Other Charges for Services</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</si>
  <si>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</si>
  <si>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</si>
  <si>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</si>
  <si>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</si>
  <si>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</si>
  <si>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</si>
  <si>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</si>
  <si>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</si>
  <si>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Other Court-Ordered</t>
  </si>
  <si>
    <t>Fines - Library</t>
  </si>
  <si>
    <t>Fines - Local Ordinance Violations</t>
  </si>
  <si>
    <t>Federal Fines and Forfeits</t>
  </si>
  <si>
    <t>State Fines and Forfeits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</si>
  <si>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</si>
  <si>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</si>
  <si>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</si>
  <si>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</si>
  <si>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</si>
  <si>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</si>
  <si>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</si>
  <si>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</si>
  <si>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</si>
  <si>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</si>
  <si>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</si>
  <si>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</si>
  <si>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</si>
  <si>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Slot Machine Proceeds</t>
  </si>
  <si>
    <t>Other Miscellaneous Revenues - Deferred Compensation Contributions</t>
  </si>
  <si>
    <t>Other Miscellaneous Revenues - Other</t>
  </si>
  <si>
    <t>Other Sources</t>
  </si>
  <si>
    <t>Non-Operating - Inter-Fund Group Transfers In</t>
  </si>
  <si>
    <t>Contributions from Enterprise Operations</t>
  </si>
  <si>
    <t>Proceeds - Installment Purchases and Capital Lease Proceeds</t>
  </si>
  <si>
    <t>Proceeds - Debt Proceeds</t>
  </si>
  <si>
    <t>Proceeds - Proceeds from Refunding Bonds</t>
  </si>
  <si>
    <t>Proceeds of General Capital Asset Dispositions - Sales</t>
  </si>
  <si>
    <t>Proceeds of General Capital Asset Dispositions - Compensation for Loss</t>
  </si>
  <si>
    <t>Proprietary Non-Operating - Interest</t>
  </si>
  <si>
    <t>Proprietary Non-Operating - Federal Grants and Donations</t>
  </si>
  <si>
    <t>Proprietary Non-Operating - State Grants and Donations</t>
  </si>
  <si>
    <t>Proprietary Non-Operating - Other Grants and Donations</t>
  </si>
  <si>
    <t>Proprietary Non-Operating - Capital Contributions from Federal Government</t>
  </si>
  <si>
    <t>Proprietary Non-Operating - Capital Contributions from State Government</t>
  </si>
  <si>
    <t>Proprietary Non-Operating - Capital Contributions from Other Public Source</t>
  </si>
  <si>
    <t>Proprietary Non-Operating - Capital Contributions from Private Source</t>
  </si>
  <si>
    <t>Proprietary Non-Operating - Other Non-Operating Sources</t>
  </si>
  <si>
    <t>Non-Operating - Extraordinary Items (Gain)</t>
  </si>
  <si>
    <t>Non-Operating - Special Items (Gain)</t>
  </si>
  <si>
    <t>Total - All Account Codes</t>
  </si>
  <si>
    <t>2014 Incorporated Population:</t>
  </si>
  <si>
    <t>Data Source: Department of Financial Services, Division of Accounting and Auditing, Bureau of Local Government.</t>
  </si>
  <si>
    <t>Note: These account totals include the reported revenues of all Florida municipalities, except for the 10 municipalities of Caryville, Century, Hampton, Islamorada, Lazy Lake, Melbourne Beach, Midway, Springfield, Stuart, and Webster. Revenue data for these municipalities are not yet available. Consequently, this file will be updated in the future as these data become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</si>
</sst>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0.000"/>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u/>
      <sz val="10"/>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56">
    <xf numFmtId="0" fontId="0" fillId="0" borderId="0" xfId="0"/>
    <xf numFmtId="0" fontId="1" fillId="0" borderId="0" xfId="0" applyFont="1" applyAlignment="1" applyProtection="1">
      <alignment horizontal="center"/>
    </xf>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right"/>
    </xf>
    <xf numFmtId="0" fontId="6"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44" fontId="6" fillId="0" borderId="0" xfId="0" applyNumberFormat="1" applyFont="1" applyProtection="1"/>
    <xf numFmtId="0" fontId="7" fillId="0" borderId="0" xfId="0" applyFont="1" applyProtection="1"/>
    <xf numFmtId="0" fontId="7" fillId="0" borderId="17" xfId="0" applyFont="1" applyBorder="1" applyAlignment="1" applyProtection="1">
      <alignment vertical="center"/>
    </xf>
    <xf numFmtId="164" fontId="7" fillId="0" borderId="18" xfId="0" applyNumberFormat="1" applyFont="1" applyBorder="1" applyAlignment="1" applyProtection="1">
      <alignment horizontal="center" vertical="center"/>
    </xf>
    <xf numFmtId="0" fontId="7" fillId="0" borderId="19" xfId="0" applyFont="1" applyBorder="1" applyAlignment="1" applyProtection="1">
      <alignment vertical="center"/>
    </xf>
    <xf numFmtId="42" fontId="7" fillId="0" borderId="20" xfId="0" applyNumberFormat="1" applyFont="1" applyBorder="1" applyAlignment="1" applyProtection="1">
      <alignment vertical="center"/>
    </xf>
    <xf numFmtId="44" fontId="7" fillId="0" borderId="21" xfId="0" applyNumberFormat="1" applyFont="1" applyBorder="1" applyAlignment="1" applyProtection="1">
      <alignment vertical="center"/>
    </xf>
    <xf numFmtId="43" fontId="7" fillId="0" borderId="0" xfId="0" applyNumberFormat="1" applyFont="1" applyProtection="1"/>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43" fontId="6" fillId="0" borderId="0" xfId="0" applyNumberFormat="1" applyFont="1" applyProtection="1"/>
    <xf numFmtId="0" fontId="7" fillId="0" borderId="22" xfId="0" applyFont="1" applyBorder="1" applyAlignment="1" applyProtection="1">
      <alignment vertical="center"/>
    </xf>
    <xf numFmtId="164" fontId="7" fillId="0" borderId="23" xfId="0" applyNumberFormat="1" applyFont="1" applyBorder="1" applyAlignment="1" applyProtection="1">
      <alignment horizontal="center" vertical="center"/>
    </xf>
    <xf numFmtId="0" fontId="7"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6" fillId="0" borderId="0" xfId="0" applyFont="1" applyProtection="1"/>
    <xf numFmtId="0" fontId="4" fillId="0" borderId="0" xfId="0" applyFont="1" applyProtection="1"/>
    <xf numFmtId="0" fontId="7" fillId="0" borderId="13" xfId="0" applyFont="1" applyBorder="1" applyAlignment="1" applyProtection="1">
      <alignment vertical="center"/>
    </xf>
    <xf numFmtId="0" fontId="7" fillId="0" borderId="0" xfId="0" applyFont="1" applyBorder="1" applyAlignment="1" applyProtection="1">
      <alignment vertical="center"/>
    </xf>
    <xf numFmtId="37" fontId="7" fillId="0" borderId="0" xfId="0" applyNumberFormat="1" applyFont="1" applyBorder="1" applyAlignment="1" applyProtection="1">
      <alignment vertical="center"/>
    </xf>
    <xf numFmtId="37" fontId="7" fillId="0" borderId="26" xfId="0" applyNumberFormat="1" applyFont="1" applyBorder="1" applyAlignment="1" applyProtection="1">
      <alignment vertical="center"/>
    </xf>
    <xf numFmtId="37" fontId="7" fillId="0" borderId="0" xfId="0" applyNumberFormat="1" applyFont="1" applyBorder="1" applyAlignment="1" applyProtection="1">
      <alignment horizontal="right" vertical="center"/>
    </xf>
    <xf numFmtId="37" fontId="7" fillId="0" borderId="0" xfId="0" applyNumberFormat="1" applyFont="1" applyProtection="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7"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9"/>
  <sheetViews>
    <sheetView tabSelected="1" workbookViewId="0">
      <selection sqref="A1:E1"/>
    </sheetView>
  </sheetViews>
  <sheetFormatPr defaultColWidth="12.5703125" defaultRowHeight="15" x14ac:dyDescent="0.25"/>
  <cols>
    <col min="1" max="1" width="2.28515625" style="12" customWidth="1"/>
    <col min="2" max="2" width="8.7109375" style="12" customWidth="1"/>
    <col min="3" max="3" width="75.7109375" style="12" customWidth="1"/>
    <col min="4" max="4" width="21.5703125" style="40" customWidth="1"/>
    <col min="5" max="5" width="16.42578125" style="40" customWidth="1"/>
    <col min="6" max="6" width="12.5703125" style="12" customWidth="1"/>
    <col min="7" max="7" width="12.5703125" style="12"/>
    <col min="8" max="254" width="12.5703125" style="2"/>
    <col min="255" max="255" width="2.28515625" style="2" customWidth="1"/>
    <col min="256" max="256" width="8.7109375" style="2" customWidth="1"/>
    <col min="257" max="257" width="78.140625" style="2" customWidth="1"/>
    <col min="258" max="259" width="0" style="2" hidden="1" customWidth="1"/>
    <col min="260" max="260" width="21.5703125" style="2" customWidth="1"/>
    <col min="261" max="261" width="16.42578125" style="2" customWidth="1"/>
    <col min="262" max="262" width="12.5703125" style="2" customWidth="1"/>
    <col min="263" max="510" width="12.5703125" style="2"/>
    <col min="511" max="511" width="2.28515625" style="2" customWidth="1"/>
    <col min="512" max="512" width="8.7109375" style="2" customWidth="1"/>
    <col min="513" max="513" width="78.140625" style="2" customWidth="1"/>
    <col min="514" max="515" width="0" style="2" hidden="1" customWidth="1"/>
    <col min="516" max="516" width="21.5703125" style="2" customWidth="1"/>
    <col min="517" max="517" width="16.42578125" style="2" customWidth="1"/>
    <col min="518" max="518" width="12.5703125" style="2" customWidth="1"/>
    <col min="519" max="766" width="12.5703125" style="2"/>
    <col min="767" max="767" width="2.28515625" style="2" customWidth="1"/>
    <col min="768" max="768" width="8.7109375" style="2" customWidth="1"/>
    <col min="769" max="769" width="78.140625" style="2" customWidth="1"/>
    <col min="770" max="771" width="0" style="2" hidden="1" customWidth="1"/>
    <col min="772" max="772" width="21.5703125" style="2" customWidth="1"/>
    <col min="773" max="773" width="16.42578125" style="2" customWidth="1"/>
    <col min="774" max="774" width="12.5703125" style="2" customWidth="1"/>
    <col min="775" max="1022" width="12.5703125" style="2"/>
    <col min="1023" max="1023" width="2.28515625" style="2" customWidth="1"/>
    <col min="1024" max="1024" width="8.7109375" style="2" customWidth="1"/>
    <col min="1025" max="1025" width="78.140625" style="2" customWidth="1"/>
    <col min="1026" max="1027" width="0" style="2" hidden="1" customWidth="1"/>
    <col min="1028" max="1028" width="21.5703125" style="2" customWidth="1"/>
    <col min="1029" max="1029" width="16.42578125" style="2" customWidth="1"/>
    <col min="1030" max="1030" width="12.5703125" style="2" customWidth="1"/>
    <col min="1031" max="1278" width="12.5703125" style="2"/>
    <col min="1279" max="1279" width="2.28515625" style="2" customWidth="1"/>
    <col min="1280" max="1280" width="8.7109375" style="2" customWidth="1"/>
    <col min="1281" max="1281" width="78.140625" style="2" customWidth="1"/>
    <col min="1282" max="1283" width="0" style="2" hidden="1" customWidth="1"/>
    <col min="1284" max="1284" width="21.5703125" style="2" customWidth="1"/>
    <col min="1285" max="1285" width="16.42578125" style="2" customWidth="1"/>
    <col min="1286" max="1286" width="12.5703125" style="2" customWidth="1"/>
    <col min="1287" max="1534" width="12.5703125" style="2"/>
    <col min="1535" max="1535" width="2.28515625" style="2" customWidth="1"/>
    <col min="1536" max="1536" width="8.7109375" style="2" customWidth="1"/>
    <col min="1537" max="1537" width="78.140625" style="2" customWidth="1"/>
    <col min="1538" max="1539" width="0" style="2" hidden="1" customWidth="1"/>
    <col min="1540" max="1540" width="21.5703125" style="2" customWidth="1"/>
    <col min="1541" max="1541" width="16.42578125" style="2" customWidth="1"/>
    <col min="1542" max="1542" width="12.5703125" style="2" customWidth="1"/>
    <col min="1543" max="1790" width="12.5703125" style="2"/>
    <col min="1791" max="1791" width="2.28515625" style="2" customWidth="1"/>
    <col min="1792" max="1792" width="8.7109375" style="2" customWidth="1"/>
    <col min="1793" max="1793" width="78.140625" style="2" customWidth="1"/>
    <col min="1794" max="1795" width="0" style="2" hidden="1" customWidth="1"/>
    <col min="1796" max="1796" width="21.5703125" style="2" customWidth="1"/>
    <col min="1797" max="1797" width="16.42578125" style="2" customWidth="1"/>
    <col min="1798" max="1798" width="12.5703125" style="2" customWidth="1"/>
    <col min="1799" max="2046" width="12.5703125" style="2"/>
    <col min="2047" max="2047" width="2.28515625" style="2" customWidth="1"/>
    <col min="2048" max="2048" width="8.7109375" style="2" customWidth="1"/>
    <col min="2049" max="2049" width="78.140625" style="2" customWidth="1"/>
    <col min="2050" max="2051" width="0" style="2" hidden="1" customWidth="1"/>
    <col min="2052" max="2052" width="21.5703125" style="2" customWidth="1"/>
    <col min="2053" max="2053" width="16.42578125" style="2" customWidth="1"/>
    <col min="2054" max="2054" width="12.5703125" style="2" customWidth="1"/>
    <col min="2055" max="2302" width="12.5703125" style="2"/>
    <col min="2303" max="2303" width="2.28515625" style="2" customWidth="1"/>
    <col min="2304" max="2304" width="8.7109375" style="2" customWidth="1"/>
    <col min="2305" max="2305" width="78.140625" style="2" customWidth="1"/>
    <col min="2306" max="2307" width="0" style="2" hidden="1" customWidth="1"/>
    <col min="2308" max="2308" width="21.5703125" style="2" customWidth="1"/>
    <col min="2309" max="2309" width="16.42578125" style="2" customWidth="1"/>
    <col min="2310" max="2310" width="12.5703125" style="2" customWidth="1"/>
    <col min="2311" max="2558" width="12.5703125" style="2"/>
    <col min="2559" max="2559" width="2.28515625" style="2" customWidth="1"/>
    <col min="2560" max="2560" width="8.7109375" style="2" customWidth="1"/>
    <col min="2561" max="2561" width="78.140625" style="2" customWidth="1"/>
    <col min="2562" max="2563" width="0" style="2" hidden="1" customWidth="1"/>
    <col min="2564" max="2564" width="21.5703125" style="2" customWidth="1"/>
    <col min="2565" max="2565" width="16.42578125" style="2" customWidth="1"/>
    <col min="2566" max="2566" width="12.5703125" style="2" customWidth="1"/>
    <col min="2567" max="2814" width="12.5703125" style="2"/>
    <col min="2815" max="2815" width="2.28515625" style="2" customWidth="1"/>
    <col min="2816" max="2816" width="8.7109375" style="2" customWidth="1"/>
    <col min="2817" max="2817" width="78.140625" style="2" customWidth="1"/>
    <col min="2818" max="2819" width="0" style="2" hidden="1" customWidth="1"/>
    <col min="2820" max="2820" width="21.5703125" style="2" customWidth="1"/>
    <col min="2821" max="2821" width="16.42578125" style="2" customWidth="1"/>
    <col min="2822" max="2822" width="12.5703125" style="2" customWidth="1"/>
    <col min="2823" max="3070" width="12.5703125" style="2"/>
    <col min="3071" max="3071" width="2.28515625" style="2" customWidth="1"/>
    <col min="3072" max="3072" width="8.7109375" style="2" customWidth="1"/>
    <col min="3073" max="3073" width="78.140625" style="2" customWidth="1"/>
    <col min="3074" max="3075" width="0" style="2" hidden="1" customWidth="1"/>
    <col min="3076" max="3076" width="21.5703125" style="2" customWidth="1"/>
    <col min="3077" max="3077" width="16.42578125" style="2" customWidth="1"/>
    <col min="3078" max="3078" width="12.5703125" style="2" customWidth="1"/>
    <col min="3079" max="3326" width="12.5703125" style="2"/>
    <col min="3327" max="3327" width="2.28515625" style="2" customWidth="1"/>
    <col min="3328" max="3328" width="8.7109375" style="2" customWidth="1"/>
    <col min="3329" max="3329" width="78.140625" style="2" customWidth="1"/>
    <col min="3330" max="3331" width="0" style="2" hidden="1" customWidth="1"/>
    <col min="3332" max="3332" width="21.5703125" style="2" customWidth="1"/>
    <col min="3333" max="3333" width="16.42578125" style="2" customWidth="1"/>
    <col min="3334" max="3334" width="12.5703125" style="2" customWidth="1"/>
    <col min="3335" max="3582" width="12.5703125" style="2"/>
    <col min="3583" max="3583" width="2.28515625" style="2" customWidth="1"/>
    <col min="3584" max="3584" width="8.7109375" style="2" customWidth="1"/>
    <col min="3585" max="3585" width="78.140625" style="2" customWidth="1"/>
    <col min="3586" max="3587" width="0" style="2" hidden="1" customWidth="1"/>
    <col min="3588" max="3588" width="21.5703125" style="2" customWidth="1"/>
    <col min="3589" max="3589" width="16.42578125" style="2" customWidth="1"/>
    <col min="3590" max="3590" width="12.5703125" style="2" customWidth="1"/>
    <col min="3591" max="3838" width="12.5703125" style="2"/>
    <col min="3839" max="3839" width="2.28515625" style="2" customWidth="1"/>
    <col min="3840" max="3840" width="8.7109375" style="2" customWidth="1"/>
    <col min="3841" max="3841" width="78.140625" style="2" customWidth="1"/>
    <col min="3842" max="3843" width="0" style="2" hidden="1" customWidth="1"/>
    <col min="3844" max="3844" width="21.5703125" style="2" customWidth="1"/>
    <col min="3845" max="3845" width="16.42578125" style="2" customWidth="1"/>
    <col min="3846" max="3846" width="12.5703125" style="2" customWidth="1"/>
    <col min="3847" max="4094" width="12.5703125" style="2"/>
    <col min="4095" max="4095" width="2.28515625" style="2" customWidth="1"/>
    <col min="4096" max="4096" width="8.7109375" style="2" customWidth="1"/>
    <col min="4097" max="4097" width="78.140625" style="2" customWidth="1"/>
    <col min="4098" max="4099" width="0" style="2" hidden="1" customWidth="1"/>
    <col min="4100" max="4100" width="21.5703125" style="2" customWidth="1"/>
    <col min="4101" max="4101" width="16.42578125" style="2" customWidth="1"/>
    <col min="4102" max="4102" width="12.5703125" style="2" customWidth="1"/>
    <col min="4103" max="4350" width="12.5703125" style="2"/>
    <col min="4351" max="4351" width="2.28515625" style="2" customWidth="1"/>
    <col min="4352" max="4352" width="8.7109375" style="2" customWidth="1"/>
    <col min="4353" max="4353" width="78.140625" style="2" customWidth="1"/>
    <col min="4354" max="4355" width="0" style="2" hidden="1" customWidth="1"/>
    <col min="4356" max="4356" width="21.5703125" style="2" customWidth="1"/>
    <col min="4357" max="4357" width="16.42578125" style="2" customWidth="1"/>
    <col min="4358" max="4358" width="12.5703125" style="2" customWidth="1"/>
    <col min="4359" max="4606" width="12.5703125" style="2"/>
    <col min="4607" max="4607" width="2.28515625" style="2" customWidth="1"/>
    <col min="4608" max="4608" width="8.7109375" style="2" customWidth="1"/>
    <col min="4609" max="4609" width="78.140625" style="2" customWidth="1"/>
    <col min="4610" max="4611" width="0" style="2" hidden="1" customWidth="1"/>
    <col min="4612" max="4612" width="21.5703125" style="2" customWidth="1"/>
    <col min="4613" max="4613" width="16.42578125" style="2" customWidth="1"/>
    <col min="4614" max="4614" width="12.5703125" style="2" customWidth="1"/>
    <col min="4615" max="4862" width="12.5703125" style="2"/>
    <col min="4863" max="4863" width="2.28515625" style="2" customWidth="1"/>
    <col min="4864" max="4864" width="8.7109375" style="2" customWidth="1"/>
    <col min="4865" max="4865" width="78.140625" style="2" customWidth="1"/>
    <col min="4866" max="4867" width="0" style="2" hidden="1" customWidth="1"/>
    <col min="4868" max="4868" width="21.5703125" style="2" customWidth="1"/>
    <col min="4869" max="4869" width="16.42578125" style="2" customWidth="1"/>
    <col min="4870" max="4870" width="12.5703125" style="2" customWidth="1"/>
    <col min="4871" max="5118" width="12.5703125" style="2"/>
    <col min="5119" max="5119" width="2.28515625" style="2" customWidth="1"/>
    <col min="5120" max="5120" width="8.7109375" style="2" customWidth="1"/>
    <col min="5121" max="5121" width="78.140625" style="2" customWidth="1"/>
    <col min="5122" max="5123" width="0" style="2" hidden="1" customWidth="1"/>
    <col min="5124" max="5124" width="21.5703125" style="2" customWidth="1"/>
    <col min="5125" max="5125" width="16.42578125" style="2" customWidth="1"/>
    <col min="5126" max="5126" width="12.5703125" style="2" customWidth="1"/>
    <col min="5127" max="5374" width="12.5703125" style="2"/>
    <col min="5375" max="5375" width="2.28515625" style="2" customWidth="1"/>
    <col min="5376" max="5376" width="8.7109375" style="2" customWidth="1"/>
    <col min="5377" max="5377" width="78.140625" style="2" customWidth="1"/>
    <col min="5378" max="5379" width="0" style="2" hidden="1" customWidth="1"/>
    <col min="5380" max="5380" width="21.5703125" style="2" customWidth="1"/>
    <col min="5381" max="5381" width="16.42578125" style="2" customWidth="1"/>
    <col min="5382" max="5382" width="12.5703125" style="2" customWidth="1"/>
    <col min="5383" max="5630" width="12.5703125" style="2"/>
    <col min="5631" max="5631" width="2.28515625" style="2" customWidth="1"/>
    <col min="5632" max="5632" width="8.7109375" style="2" customWidth="1"/>
    <col min="5633" max="5633" width="78.140625" style="2" customWidth="1"/>
    <col min="5634" max="5635" width="0" style="2" hidden="1" customWidth="1"/>
    <col min="5636" max="5636" width="21.5703125" style="2" customWidth="1"/>
    <col min="5637" max="5637" width="16.42578125" style="2" customWidth="1"/>
    <col min="5638" max="5638" width="12.5703125" style="2" customWidth="1"/>
    <col min="5639" max="5886" width="12.5703125" style="2"/>
    <col min="5887" max="5887" width="2.28515625" style="2" customWidth="1"/>
    <col min="5888" max="5888" width="8.7109375" style="2" customWidth="1"/>
    <col min="5889" max="5889" width="78.140625" style="2" customWidth="1"/>
    <col min="5890" max="5891" width="0" style="2" hidden="1" customWidth="1"/>
    <col min="5892" max="5892" width="21.5703125" style="2" customWidth="1"/>
    <col min="5893" max="5893" width="16.42578125" style="2" customWidth="1"/>
    <col min="5894" max="5894" width="12.5703125" style="2" customWidth="1"/>
    <col min="5895" max="6142" width="12.5703125" style="2"/>
    <col min="6143" max="6143" width="2.28515625" style="2" customWidth="1"/>
    <col min="6144" max="6144" width="8.7109375" style="2" customWidth="1"/>
    <col min="6145" max="6145" width="78.140625" style="2" customWidth="1"/>
    <col min="6146" max="6147" width="0" style="2" hidden="1" customWidth="1"/>
    <col min="6148" max="6148" width="21.5703125" style="2" customWidth="1"/>
    <col min="6149" max="6149" width="16.42578125" style="2" customWidth="1"/>
    <col min="6150" max="6150" width="12.5703125" style="2" customWidth="1"/>
    <col min="6151" max="6398" width="12.5703125" style="2"/>
    <col min="6399" max="6399" width="2.28515625" style="2" customWidth="1"/>
    <col min="6400" max="6400" width="8.7109375" style="2" customWidth="1"/>
    <col min="6401" max="6401" width="78.140625" style="2" customWidth="1"/>
    <col min="6402" max="6403" width="0" style="2" hidden="1" customWidth="1"/>
    <col min="6404" max="6404" width="21.5703125" style="2" customWidth="1"/>
    <col min="6405" max="6405" width="16.42578125" style="2" customWidth="1"/>
    <col min="6406" max="6406" width="12.5703125" style="2" customWidth="1"/>
    <col min="6407" max="6654" width="12.5703125" style="2"/>
    <col min="6655" max="6655" width="2.28515625" style="2" customWidth="1"/>
    <col min="6656" max="6656" width="8.7109375" style="2" customWidth="1"/>
    <col min="6657" max="6657" width="78.140625" style="2" customWidth="1"/>
    <col min="6658" max="6659" width="0" style="2" hidden="1" customWidth="1"/>
    <col min="6660" max="6660" width="21.5703125" style="2" customWidth="1"/>
    <col min="6661" max="6661" width="16.42578125" style="2" customWidth="1"/>
    <col min="6662" max="6662" width="12.5703125" style="2" customWidth="1"/>
    <col min="6663" max="6910" width="12.5703125" style="2"/>
    <col min="6911" max="6911" width="2.28515625" style="2" customWidth="1"/>
    <col min="6912" max="6912" width="8.7109375" style="2" customWidth="1"/>
    <col min="6913" max="6913" width="78.140625" style="2" customWidth="1"/>
    <col min="6914" max="6915" width="0" style="2" hidden="1" customWidth="1"/>
    <col min="6916" max="6916" width="21.5703125" style="2" customWidth="1"/>
    <col min="6917" max="6917" width="16.42578125" style="2" customWidth="1"/>
    <col min="6918" max="6918" width="12.5703125" style="2" customWidth="1"/>
    <col min="6919" max="7166" width="12.5703125" style="2"/>
    <col min="7167" max="7167" width="2.28515625" style="2" customWidth="1"/>
    <col min="7168" max="7168" width="8.7109375" style="2" customWidth="1"/>
    <col min="7169" max="7169" width="78.140625" style="2" customWidth="1"/>
    <col min="7170" max="7171" width="0" style="2" hidden="1" customWidth="1"/>
    <col min="7172" max="7172" width="21.5703125" style="2" customWidth="1"/>
    <col min="7173" max="7173" width="16.42578125" style="2" customWidth="1"/>
    <col min="7174" max="7174" width="12.5703125" style="2" customWidth="1"/>
    <col min="7175" max="7422" width="12.5703125" style="2"/>
    <col min="7423" max="7423" width="2.28515625" style="2" customWidth="1"/>
    <col min="7424" max="7424" width="8.7109375" style="2" customWidth="1"/>
    <col min="7425" max="7425" width="78.140625" style="2" customWidth="1"/>
    <col min="7426" max="7427" width="0" style="2" hidden="1" customWidth="1"/>
    <col min="7428" max="7428" width="21.5703125" style="2" customWidth="1"/>
    <col min="7429" max="7429" width="16.42578125" style="2" customWidth="1"/>
    <col min="7430" max="7430" width="12.5703125" style="2" customWidth="1"/>
    <col min="7431" max="7678" width="12.5703125" style="2"/>
    <col min="7679" max="7679" width="2.28515625" style="2" customWidth="1"/>
    <col min="7680" max="7680" width="8.7109375" style="2" customWidth="1"/>
    <col min="7681" max="7681" width="78.140625" style="2" customWidth="1"/>
    <col min="7682" max="7683" width="0" style="2" hidden="1" customWidth="1"/>
    <col min="7684" max="7684" width="21.5703125" style="2" customWidth="1"/>
    <col min="7685" max="7685" width="16.42578125" style="2" customWidth="1"/>
    <col min="7686" max="7686" width="12.5703125" style="2" customWidth="1"/>
    <col min="7687" max="7934" width="12.5703125" style="2"/>
    <col min="7935" max="7935" width="2.28515625" style="2" customWidth="1"/>
    <col min="7936" max="7936" width="8.7109375" style="2" customWidth="1"/>
    <col min="7937" max="7937" width="78.140625" style="2" customWidth="1"/>
    <col min="7938" max="7939" width="0" style="2" hidden="1" customWidth="1"/>
    <col min="7940" max="7940" width="21.5703125" style="2" customWidth="1"/>
    <col min="7941" max="7941" width="16.42578125" style="2" customWidth="1"/>
    <col min="7942" max="7942" width="12.5703125" style="2" customWidth="1"/>
    <col min="7943" max="8190" width="12.5703125" style="2"/>
    <col min="8191" max="8191" width="2.28515625" style="2" customWidth="1"/>
    <col min="8192" max="8192" width="8.7109375" style="2" customWidth="1"/>
    <col min="8193" max="8193" width="78.140625" style="2" customWidth="1"/>
    <col min="8194" max="8195" width="0" style="2" hidden="1" customWidth="1"/>
    <col min="8196" max="8196" width="21.5703125" style="2" customWidth="1"/>
    <col min="8197" max="8197" width="16.42578125" style="2" customWidth="1"/>
    <col min="8198" max="8198" width="12.5703125" style="2" customWidth="1"/>
    <col min="8199" max="8446" width="12.5703125" style="2"/>
    <col min="8447" max="8447" width="2.28515625" style="2" customWidth="1"/>
    <col min="8448" max="8448" width="8.7109375" style="2" customWidth="1"/>
    <col min="8449" max="8449" width="78.140625" style="2" customWidth="1"/>
    <col min="8450" max="8451" width="0" style="2" hidden="1" customWidth="1"/>
    <col min="8452" max="8452" width="21.5703125" style="2" customWidth="1"/>
    <col min="8453" max="8453" width="16.42578125" style="2" customWidth="1"/>
    <col min="8454" max="8454" width="12.5703125" style="2" customWidth="1"/>
    <col min="8455" max="8702" width="12.5703125" style="2"/>
    <col min="8703" max="8703" width="2.28515625" style="2" customWidth="1"/>
    <col min="8704" max="8704" width="8.7109375" style="2" customWidth="1"/>
    <col min="8705" max="8705" width="78.140625" style="2" customWidth="1"/>
    <col min="8706" max="8707" width="0" style="2" hidden="1" customWidth="1"/>
    <col min="8708" max="8708" width="21.5703125" style="2" customWidth="1"/>
    <col min="8709" max="8709" width="16.42578125" style="2" customWidth="1"/>
    <col min="8710" max="8710" width="12.5703125" style="2" customWidth="1"/>
    <col min="8711" max="8958" width="12.5703125" style="2"/>
    <col min="8959" max="8959" width="2.28515625" style="2" customWidth="1"/>
    <col min="8960" max="8960" width="8.7109375" style="2" customWidth="1"/>
    <col min="8961" max="8961" width="78.140625" style="2" customWidth="1"/>
    <col min="8962" max="8963" width="0" style="2" hidden="1" customWidth="1"/>
    <col min="8964" max="8964" width="21.5703125" style="2" customWidth="1"/>
    <col min="8965" max="8965" width="16.42578125" style="2" customWidth="1"/>
    <col min="8966" max="8966" width="12.5703125" style="2" customWidth="1"/>
    <col min="8967" max="9214" width="12.5703125" style="2"/>
    <col min="9215" max="9215" width="2.28515625" style="2" customWidth="1"/>
    <col min="9216" max="9216" width="8.7109375" style="2" customWidth="1"/>
    <col min="9217" max="9217" width="78.140625" style="2" customWidth="1"/>
    <col min="9218" max="9219" width="0" style="2" hidden="1" customWidth="1"/>
    <col min="9220" max="9220" width="21.5703125" style="2" customWidth="1"/>
    <col min="9221" max="9221" width="16.42578125" style="2" customWidth="1"/>
    <col min="9222" max="9222" width="12.5703125" style="2" customWidth="1"/>
    <col min="9223" max="9470" width="12.5703125" style="2"/>
    <col min="9471" max="9471" width="2.28515625" style="2" customWidth="1"/>
    <col min="9472" max="9472" width="8.7109375" style="2" customWidth="1"/>
    <col min="9473" max="9473" width="78.140625" style="2" customWidth="1"/>
    <col min="9474" max="9475" width="0" style="2" hidden="1" customWidth="1"/>
    <col min="9476" max="9476" width="21.5703125" style="2" customWidth="1"/>
    <col min="9477" max="9477" width="16.42578125" style="2" customWidth="1"/>
    <col min="9478" max="9478" width="12.5703125" style="2" customWidth="1"/>
    <col min="9479" max="9726" width="12.5703125" style="2"/>
    <col min="9727" max="9727" width="2.28515625" style="2" customWidth="1"/>
    <col min="9728" max="9728" width="8.7109375" style="2" customWidth="1"/>
    <col min="9729" max="9729" width="78.140625" style="2" customWidth="1"/>
    <col min="9730" max="9731" width="0" style="2" hidden="1" customWidth="1"/>
    <col min="9732" max="9732" width="21.5703125" style="2" customWidth="1"/>
    <col min="9733" max="9733" width="16.42578125" style="2" customWidth="1"/>
    <col min="9734" max="9734" width="12.5703125" style="2" customWidth="1"/>
    <col min="9735" max="9982" width="12.5703125" style="2"/>
    <col min="9983" max="9983" width="2.28515625" style="2" customWidth="1"/>
    <col min="9984" max="9984" width="8.7109375" style="2" customWidth="1"/>
    <col min="9985" max="9985" width="78.140625" style="2" customWidth="1"/>
    <col min="9986" max="9987" width="0" style="2" hidden="1" customWidth="1"/>
    <col min="9988" max="9988" width="21.5703125" style="2" customWidth="1"/>
    <col min="9989" max="9989" width="16.42578125" style="2" customWidth="1"/>
    <col min="9990" max="9990" width="12.5703125" style="2" customWidth="1"/>
    <col min="9991" max="10238" width="12.5703125" style="2"/>
    <col min="10239" max="10239" width="2.28515625" style="2" customWidth="1"/>
    <col min="10240" max="10240" width="8.7109375" style="2" customWidth="1"/>
    <col min="10241" max="10241" width="78.140625" style="2" customWidth="1"/>
    <col min="10242" max="10243" width="0" style="2" hidden="1" customWidth="1"/>
    <col min="10244" max="10244" width="21.5703125" style="2" customWidth="1"/>
    <col min="10245" max="10245" width="16.42578125" style="2" customWidth="1"/>
    <col min="10246" max="10246" width="12.5703125" style="2" customWidth="1"/>
    <col min="10247" max="10494" width="12.5703125" style="2"/>
    <col min="10495" max="10495" width="2.28515625" style="2" customWidth="1"/>
    <col min="10496" max="10496" width="8.7109375" style="2" customWidth="1"/>
    <col min="10497" max="10497" width="78.140625" style="2" customWidth="1"/>
    <col min="10498" max="10499" width="0" style="2" hidden="1" customWidth="1"/>
    <col min="10500" max="10500" width="21.5703125" style="2" customWidth="1"/>
    <col min="10501" max="10501" width="16.42578125" style="2" customWidth="1"/>
    <col min="10502" max="10502" width="12.5703125" style="2" customWidth="1"/>
    <col min="10503" max="10750" width="12.5703125" style="2"/>
    <col min="10751" max="10751" width="2.28515625" style="2" customWidth="1"/>
    <col min="10752" max="10752" width="8.7109375" style="2" customWidth="1"/>
    <col min="10753" max="10753" width="78.140625" style="2" customWidth="1"/>
    <col min="10754" max="10755" width="0" style="2" hidden="1" customWidth="1"/>
    <col min="10756" max="10756" width="21.5703125" style="2" customWidth="1"/>
    <col min="10757" max="10757" width="16.42578125" style="2" customWidth="1"/>
    <col min="10758" max="10758" width="12.5703125" style="2" customWidth="1"/>
    <col min="10759" max="11006" width="12.5703125" style="2"/>
    <col min="11007" max="11007" width="2.28515625" style="2" customWidth="1"/>
    <col min="11008" max="11008" width="8.7109375" style="2" customWidth="1"/>
    <col min="11009" max="11009" width="78.140625" style="2" customWidth="1"/>
    <col min="11010" max="11011" width="0" style="2" hidden="1" customWidth="1"/>
    <col min="11012" max="11012" width="21.5703125" style="2" customWidth="1"/>
    <col min="11013" max="11013" width="16.42578125" style="2" customWidth="1"/>
    <col min="11014" max="11014" width="12.5703125" style="2" customWidth="1"/>
    <col min="11015" max="11262" width="12.5703125" style="2"/>
    <col min="11263" max="11263" width="2.28515625" style="2" customWidth="1"/>
    <col min="11264" max="11264" width="8.7109375" style="2" customWidth="1"/>
    <col min="11265" max="11265" width="78.140625" style="2" customWidth="1"/>
    <col min="11266" max="11267" width="0" style="2" hidden="1" customWidth="1"/>
    <col min="11268" max="11268" width="21.5703125" style="2" customWidth="1"/>
    <col min="11269" max="11269" width="16.42578125" style="2" customWidth="1"/>
    <col min="11270" max="11270" width="12.5703125" style="2" customWidth="1"/>
    <col min="11271" max="11518" width="12.5703125" style="2"/>
    <col min="11519" max="11519" width="2.28515625" style="2" customWidth="1"/>
    <col min="11520" max="11520" width="8.7109375" style="2" customWidth="1"/>
    <col min="11521" max="11521" width="78.140625" style="2" customWidth="1"/>
    <col min="11522" max="11523" width="0" style="2" hidden="1" customWidth="1"/>
    <col min="11524" max="11524" width="21.5703125" style="2" customWidth="1"/>
    <col min="11525" max="11525" width="16.42578125" style="2" customWidth="1"/>
    <col min="11526" max="11526" width="12.5703125" style="2" customWidth="1"/>
    <col min="11527" max="11774" width="12.5703125" style="2"/>
    <col min="11775" max="11775" width="2.28515625" style="2" customWidth="1"/>
    <col min="11776" max="11776" width="8.7109375" style="2" customWidth="1"/>
    <col min="11777" max="11777" width="78.140625" style="2" customWidth="1"/>
    <col min="11778" max="11779" width="0" style="2" hidden="1" customWidth="1"/>
    <col min="11780" max="11780" width="21.5703125" style="2" customWidth="1"/>
    <col min="11781" max="11781" width="16.42578125" style="2" customWidth="1"/>
    <col min="11782" max="11782" width="12.5703125" style="2" customWidth="1"/>
    <col min="11783" max="12030" width="12.5703125" style="2"/>
    <col min="12031" max="12031" width="2.28515625" style="2" customWidth="1"/>
    <col min="12032" max="12032" width="8.7109375" style="2" customWidth="1"/>
    <col min="12033" max="12033" width="78.140625" style="2" customWidth="1"/>
    <col min="12034" max="12035" width="0" style="2" hidden="1" customWidth="1"/>
    <col min="12036" max="12036" width="21.5703125" style="2" customWidth="1"/>
    <col min="12037" max="12037" width="16.42578125" style="2" customWidth="1"/>
    <col min="12038" max="12038" width="12.5703125" style="2" customWidth="1"/>
    <col min="12039" max="12286" width="12.5703125" style="2"/>
    <col min="12287" max="12287" width="2.28515625" style="2" customWidth="1"/>
    <col min="12288" max="12288" width="8.7109375" style="2" customWidth="1"/>
    <col min="12289" max="12289" width="78.140625" style="2" customWidth="1"/>
    <col min="12290" max="12291" width="0" style="2" hidden="1" customWidth="1"/>
    <col min="12292" max="12292" width="21.5703125" style="2" customWidth="1"/>
    <col min="12293" max="12293" width="16.42578125" style="2" customWidth="1"/>
    <col min="12294" max="12294" width="12.5703125" style="2" customWidth="1"/>
    <col min="12295" max="12542" width="12.5703125" style="2"/>
    <col min="12543" max="12543" width="2.28515625" style="2" customWidth="1"/>
    <col min="12544" max="12544" width="8.7109375" style="2" customWidth="1"/>
    <col min="12545" max="12545" width="78.140625" style="2" customWidth="1"/>
    <col min="12546" max="12547" width="0" style="2" hidden="1" customWidth="1"/>
    <col min="12548" max="12548" width="21.5703125" style="2" customWidth="1"/>
    <col min="12549" max="12549" width="16.42578125" style="2" customWidth="1"/>
    <col min="12550" max="12550" width="12.5703125" style="2" customWidth="1"/>
    <col min="12551" max="12798" width="12.5703125" style="2"/>
    <col min="12799" max="12799" width="2.28515625" style="2" customWidth="1"/>
    <col min="12800" max="12800" width="8.7109375" style="2" customWidth="1"/>
    <col min="12801" max="12801" width="78.140625" style="2" customWidth="1"/>
    <col min="12802" max="12803" width="0" style="2" hidden="1" customWidth="1"/>
    <col min="12804" max="12804" width="21.5703125" style="2" customWidth="1"/>
    <col min="12805" max="12805" width="16.42578125" style="2" customWidth="1"/>
    <col min="12806" max="12806" width="12.5703125" style="2" customWidth="1"/>
    <col min="12807" max="13054" width="12.5703125" style="2"/>
    <col min="13055" max="13055" width="2.28515625" style="2" customWidth="1"/>
    <col min="13056" max="13056" width="8.7109375" style="2" customWidth="1"/>
    <col min="13057" max="13057" width="78.140625" style="2" customWidth="1"/>
    <col min="13058" max="13059" width="0" style="2" hidden="1" customWidth="1"/>
    <col min="13060" max="13060" width="21.5703125" style="2" customWidth="1"/>
    <col min="13061" max="13061" width="16.42578125" style="2" customWidth="1"/>
    <col min="13062" max="13062" width="12.5703125" style="2" customWidth="1"/>
    <col min="13063" max="13310" width="12.5703125" style="2"/>
    <col min="13311" max="13311" width="2.28515625" style="2" customWidth="1"/>
    <col min="13312" max="13312" width="8.7109375" style="2" customWidth="1"/>
    <col min="13313" max="13313" width="78.140625" style="2" customWidth="1"/>
    <col min="13314" max="13315" width="0" style="2" hidden="1" customWidth="1"/>
    <col min="13316" max="13316" width="21.5703125" style="2" customWidth="1"/>
    <col min="13317" max="13317" width="16.42578125" style="2" customWidth="1"/>
    <col min="13318" max="13318" width="12.5703125" style="2" customWidth="1"/>
    <col min="13319" max="13566" width="12.5703125" style="2"/>
    <col min="13567" max="13567" width="2.28515625" style="2" customWidth="1"/>
    <col min="13568" max="13568" width="8.7109375" style="2" customWidth="1"/>
    <col min="13569" max="13569" width="78.140625" style="2" customWidth="1"/>
    <col min="13570" max="13571" width="0" style="2" hidden="1" customWidth="1"/>
    <col min="13572" max="13572" width="21.5703125" style="2" customWidth="1"/>
    <col min="13573" max="13573" width="16.42578125" style="2" customWidth="1"/>
    <col min="13574" max="13574" width="12.5703125" style="2" customWidth="1"/>
    <col min="13575" max="13822" width="12.5703125" style="2"/>
    <col min="13823" max="13823" width="2.28515625" style="2" customWidth="1"/>
    <col min="13824" max="13824" width="8.7109375" style="2" customWidth="1"/>
    <col min="13825" max="13825" width="78.140625" style="2" customWidth="1"/>
    <col min="13826" max="13827" width="0" style="2" hidden="1" customWidth="1"/>
    <col min="13828" max="13828" width="21.5703125" style="2" customWidth="1"/>
    <col min="13829" max="13829" width="16.42578125" style="2" customWidth="1"/>
    <col min="13830" max="13830" width="12.5703125" style="2" customWidth="1"/>
    <col min="13831" max="14078" width="12.5703125" style="2"/>
    <col min="14079" max="14079" width="2.28515625" style="2" customWidth="1"/>
    <col min="14080" max="14080" width="8.7109375" style="2" customWidth="1"/>
    <col min="14081" max="14081" width="78.140625" style="2" customWidth="1"/>
    <col min="14082" max="14083" width="0" style="2" hidden="1" customWidth="1"/>
    <col min="14084" max="14084" width="21.5703125" style="2" customWidth="1"/>
    <col min="14085" max="14085" width="16.42578125" style="2" customWidth="1"/>
    <col min="14086" max="14086" width="12.5703125" style="2" customWidth="1"/>
    <col min="14087" max="14334" width="12.5703125" style="2"/>
    <col min="14335" max="14335" width="2.28515625" style="2" customWidth="1"/>
    <col min="14336" max="14336" width="8.7109375" style="2" customWidth="1"/>
    <col min="14337" max="14337" width="78.140625" style="2" customWidth="1"/>
    <col min="14338" max="14339" width="0" style="2" hidden="1" customWidth="1"/>
    <col min="14340" max="14340" width="21.5703125" style="2" customWidth="1"/>
    <col min="14341" max="14341" width="16.42578125" style="2" customWidth="1"/>
    <col min="14342" max="14342" width="12.5703125" style="2" customWidth="1"/>
    <col min="14343" max="14590" width="12.5703125" style="2"/>
    <col min="14591" max="14591" width="2.28515625" style="2" customWidth="1"/>
    <col min="14592" max="14592" width="8.7109375" style="2" customWidth="1"/>
    <col min="14593" max="14593" width="78.140625" style="2" customWidth="1"/>
    <col min="14594" max="14595" width="0" style="2" hidden="1" customWidth="1"/>
    <col min="14596" max="14596" width="21.5703125" style="2" customWidth="1"/>
    <col min="14597" max="14597" width="16.42578125" style="2" customWidth="1"/>
    <col min="14598" max="14598" width="12.5703125" style="2" customWidth="1"/>
    <col min="14599" max="14846" width="12.5703125" style="2"/>
    <col min="14847" max="14847" width="2.28515625" style="2" customWidth="1"/>
    <col min="14848" max="14848" width="8.7109375" style="2" customWidth="1"/>
    <col min="14849" max="14849" width="78.140625" style="2" customWidth="1"/>
    <col min="14850" max="14851" width="0" style="2" hidden="1" customWidth="1"/>
    <col min="14852" max="14852" width="21.5703125" style="2" customWidth="1"/>
    <col min="14853" max="14853" width="16.42578125" style="2" customWidth="1"/>
    <col min="14854" max="14854" width="12.5703125" style="2" customWidth="1"/>
    <col min="14855" max="15102" width="12.5703125" style="2"/>
    <col min="15103" max="15103" width="2.28515625" style="2" customWidth="1"/>
    <col min="15104" max="15104" width="8.7109375" style="2" customWidth="1"/>
    <col min="15105" max="15105" width="78.140625" style="2" customWidth="1"/>
    <col min="15106" max="15107" width="0" style="2" hidden="1" customWidth="1"/>
    <col min="15108" max="15108" width="21.5703125" style="2" customWidth="1"/>
    <col min="15109" max="15109" width="16.42578125" style="2" customWidth="1"/>
    <col min="15110" max="15110" width="12.5703125" style="2" customWidth="1"/>
    <col min="15111" max="15358" width="12.5703125" style="2"/>
    <col min="15359" max="15359" width="2.28515625" style="2" customWidth="1"/>
    <col min="15360" max="15360" width="8.7109375" style="2" customWidth="1"/>
    <col min="15361" max="15361" width="78.140625" style="2" customWidth="1"/>
    <col min="15362" max="15363" width="0" style="2" hidden="1" customWidth="1"/>
    <col min="15364" max="15364" width="21.5703125" style="2" customWidth="1"/>
    <col min="15365" max="15365" width="16.42578125" style="2" customWidth="1"/>
    <col min="15366" max="15366" width="12.5703125" style="2" customWidth="1"/>
    <col min="15367" max="15614" width="12.5703125" style="2"/>
    <col min="15615" max="15615" width="2.28515625" style="2" customWidth="1"/>
    <col min="15616" max="15616" width="8.7109375" style="2" customWidth="1"/>
    <col min="15617" max="15617" width="78.140625" style="2" customWidth="1"/>
    <col min="15618" max="15619" width="0" style="2" hidden="1" customWidth="1"/>
    <col min="15620" max="15620" width="21.5703125" style="2" customWidth="1"/>
    <col min="15621" max="15621" width="16.42578125" style="2" customWidth="1"/>
    <col min="15622" max="15622" width="12.5703125" style="2" customWidth="1"/>
    <col min="15623" max="15870" width="12.5703125" style="2"/>
    <col min="15871" max="15871" width="2.28515625" style="2" customWidth="1"/>
    <col min="15872" max="15872" width="8.7109375" style="2" customWidth="1"/>
    <col min="15873" max="15873" width="78.140625" style="2" customWidth="1"/>
    <col min="15874" max="15875" width="0" style="2" hidden="1" customWidth="1"/>
    <col min="15876" max="15876" width="21.5703125" style="2" customWidth="1"/>
    <col min="15877" max="15877" width="16.42578125" style="2" customWidth="1"/>
    <col min="15878" max="15878" width="12.5703125" style="2" customWidth="1"/>
    <col min="15879" max="16126" width="12.5703125" style="2"/>
    <col min="16127" max="16127" width="2.28515625" style="2" customWidth="1"/>
    <col min="16128" max="16128" width="8.7109375" style="2" customWidth="1"/>
    <col min="16129" max="16129" width="78.140625" style="2" customWidth="1"/>
    <col min="16130" max="16131" width="0" style="2" hidden="1" customWidth="1"/>
    <col min="16132" max="16132" width="21.5703125" style="2" customWidth="1"/>
    <col min="16133" max="16133" width="16.42578125" style="2" customWidth="1"/>
    <col min="16134" max="16134" width="12.5703125" style="2" customWidth="1"/>
    <col min="16135" max="16384" width="12.5703125" style="2"/>
  </cols>
  <sheetData>
    <row r="1" spans="1:18" ht="23.25" x14ac:dyDescent="0.35">
      <c r="A1" s="41" t="s">
        <v>0</v>
      </c>
      <c r="B1" s="42"/>
      <c r="C1" s="42"/>
      <c r="D1" s="42"/>
      <c r="E1" s="43"/>
      <c r="F1" s="1"/>
      <c r="G1" s="2"/>
    </row>
    <row r="2" spans="1:18" ht="24" thickBot="1" x14ac:dyDescent="0.4">
      <c r="A2" s="44" t="s">
        <v>1</v>
      </c>
      <c r="B2" s="45"/>
      <c r="C2" s="45"/>
      <c r="D2" s="45"/>
      <c r="E2" s="46"/>
      <c r="F2" s="1"/>
      <c r="G2" s="2"/>
    </row>
    <row r="3" spans="1:18" ht="32.25" thickBot="1" x14ac:dyDescent="0.3">
      <c r="A3" s="47" t="s">
        <v>2</v>
      </c>
      <c r="B3" s="48"/>
      <c r="C3" s="49"/>
      <c r="D3" s="3" t="s">
        <v>3</v>
      </c>
      <c r="E3" s="4" t="s">
        <v>4</v>
      </c>
      <c r="F3" s="5"/>
      <c r="G3" s="6"/>
      <c r="H3" s="6"/>
      <c r="I3" s="6"/>
      <c r="J3" s="6"/>
      <c r="K3" s="6"/>
      <c r="L3" s="6"/>
      <c r="M3" s="6"/>
      <c r="N3" s="6"/>
      <c r="O3" s="6"/>
      <c r="P3" s="6"/>
      <c r="Q3" s="6"/>
      <c r="R3" s="6"/>
    </row>
    <row r="4" spans="1:18" ht="15.75" x14ac:dyDescent="0.25">
      <c r="A4" s="7" t="s">
        <v>5</v>
      </c>
      <c r="B4" s="8"/>
      <c r="C4" s="8"/>
      <c r="D4" s="9">
        <f>SUM(D5:D21)</f>
        <v>6300848496</v>
      </c>
      <c r="E4" s="10">
        <f>(D4/E$225)</f>
        <v>641.2891326816474</v>
      </c>
      <c r="F4" s="11"/>
    </row>
    <row r="5" spans="1:18" x14ac:dyDescent="0.25">
      <c r="A5" s="13"/>
      <c r="B5" s="14">
        <v>311</v>
      </c>
      <c r="C5" s="15" t="s">
        <v>6</v>
      </c>
      <c r="D5" s="16">
        <v>3913842328</v>
      </c>
      <c r="E5" s="17">
        <f>(D5/E$225)</f>
        <v>398.34389821771072</v>
      </c>
      <c r="F5" s="18"/>
    </row>
    <row r="6" spans="1:18" x14ac:dyDescent="0.25">
      <c r="A6" s="13"/>
      <c r="B6" s="14">
        <v>312.10000000000002</v>
      </c>
      <c r="C6" s="15" t="s">
        <v>7</v>
      </c>
      <c r="D6" s="16">
        <v>156248975</v>
      </c>
      <c r="E6" s="17">
        <f>(D6/E$225)</f>
        <v>15.902742261420407</v>
      </c>
      <c r="F6" s="18"/>
    </row>
    <row r="7" spans="1:18" x14ac:dyDescent="0.25">
      <c r="A7" s="13"/>
      <c r="B7" s="14">
        <v>312.3</v>
      </c>
      <c r="C7" s="15" t="s">
        <v>8</v>
      </c>
      <c r="D7" s="16">
        <v>3493900</v>
      </c>
      <c r="E7" s="17">
        <f>(D7/E$225)</f>
        <v>0.35560291635306251</v>
      </c>
      <c r="F7" s="18"/>
    </row>
    <row r="8" spans="1:18" x14ac:dyDescent="0.25">
      <c r="A8" s="13"/>
      <c r="B8" s="14">
        <v>312.41000000000003</v>
      </c>
      <c r="C8" s="15" t="s">
        <v>9</v>
      </c>
      <c r="D8" s="16">
        <v>157125519</v>
      </c>
      <c r="E8" s="17">
        <f>(D8/E$225)</f>
        <v>15.991955347860138</v>
      </c>
      <c r="F8" s="18"/>
    </row>
    <row r="9" spans="1:18" x14ac:dyDescent="0.25">
      <c r="A9" s="13"/>
      <c r="B9" s="14">
        <v>312.42</v>
      </c>
      <c r="C9" s="15" t="s">
        <v>10</v>
      </c>
      <c r="D9" s="16">
        <v>29245960</v>
      </c>
      <c r="E9" s="17">
        <f>(D9/E$225)</f>
        <v>2.9766016965411182</v>
      </c>
      <c r="F9" s="18"/>
    </row>
    <row r="10" spans="1:18" x14ac:dyDescent="0.25">
      <c r="A10" s="13"/>
      <c r="B10" s="14">
        <v>312.51</v>
      </c>
      <c r="C10" s="15" t="s">
        <v>11</v>
      </c>
      <c r="D10" s="16">
        <v>48433349</v>
      </c>
      <c r="E10" s="17">
        <f>(D10/E$225)</f>
        <v>4.9294599596856479</v>
      </c>
      <c r="F10" s="18"/>
    </row>
    <row r="11" spans="1:18" x14ac:dyDescent="0.25">
      <c r="A11" s="13"/>
      <c r="B11" s="14">
        <v>312.52</v>
      </c>
      <c r="C11" s="15" t="s">
        <v>12</v>
      </c>
      <c r="D11" s="16">
        <v>49814155</v>
      </c>
      <c r="E11" s="17">
        <f>(D11/E$225)</f>
        <v>5.0699959339601852</v>
      </c>
      <c r="F11" s="18"/>
    </row>
    <row r="12" spans="1:18" x14ac:dyDescent="0.25">
      <c r="A12" s="13"/>
      <c r="B12" s="14">
        <v>312.60000000000002</v>
      </c>
      <c r="C12" s="15" t="s">
        <v>13</v>
      </c>
      <c r="D12" s="16">
        <v>289782885</v>
      </c>
      <c r="E12" s="17">
        <f>(D12/E$225)</f>
        <v>29.493585682247385</v>
      </c>
      <c r="F12" s="18"/>
    </row>
    <row r="13" spans="1:18" x14ac:dyDescent="0.25">
      <c r="A13" s="13"/>
      <c r="B13" s="14">
        <v>314.10000000000002</v>
      </c>
      <c r="C13" s="15" t="s">
        <v>14</v>
      </c>
      <c r="D13" s="16">
        <v>754305912</v>
      </c>
      <c r="E13" s="17">
        <f>(D13/E$225)</f>
        <v>76.771911654471097</v>
      </c>
      <c r="F13" s="18"/>
    </row>
    <row r="14" spans="1:18" x14ac:dyDescent="0.25">
      <c r="A14" s="13"/>
      <c r="B14" s="14">
        <v>314.3</v>
      </c>
      <c r="C14" s="15" t="s">
        <v>15</v>
      </c>
      <c r="D14" s="16">
        <v>117589871</v>
      </c>
      <c r="E14" s="17">
        <f>(D14/E$225)</f>
        <v>11.968087541480985</v>
      </c>
      <c r="F14" s="18"/>
    </row>
    <row r="15" spans="1:18" x14ac:dyDescent="0.25">
      <c r="A15" s="13"/>
      <c r="B15" s="14">
        <v>314.39999999999998</v>
      </c>
      <c r="C15" s="15" t="s">
        <v>16</v>
      </c>
      <c r="D15" s="16">
        <v>21862314</v>
      </c>
      <c r="E15" s="17">
        <f>(D15/E$225)</f>
        <v>2.2251073632978584</v>
      </c>
      <c r="F15" s="18"/>
    </row>
    <row r="16" spans="1:18" x14ac:dyDescent="0.25">
      <c r="A16" s="13"/>
      <c r="B16" s="14">
        <v>314.7</v>
      </c>
      <c r="C16" s="15" t="s">
        <v>17</v>
      </c>
      <c r="D16" s="16">
        <v>812747</v>
      </c>
      <c r="E16" s="17">
        <f>(D16/E$225)</f>
        <v>8.2719941457168933E-2</v>
      </c>
      <c r="F16" s="18"/>
    </row>
    <row r="17" spans="1:6" x14ac:dyDescent="0.25">
      <c r="A17" s="13"/>
      <c r="B17" s="14">
        <v>314.8</v>
      </c>
      <c r="C17" s="15" t="s">
        <v>18</v>
      </c>
      <c r="D17" s="16">
        <v>6233269</v>
      </c>
      <c r="E17" s="17">
        <f>(D17/E$225)</f>
        <v>0.63441101199608974</v>
      </c>
      <c r="F17" s="18"/>
    </row>
    <row r="18" spans="1:6" x14ac:dyDescent="0.25">
      <c r="A18" s="13"/>
      <c r="B18" s="14">
        <v>314.89999999999998</v>
      </c>
      <c r="C18" s="15" t="s">
        <v>19</v>
      </c>
      <c r="D18" s="16">
        <v>27145812</v>
      </c>
      <c r="E18" s="17">
        <f>(D18/E$225)</f>
        <v>2.7628523752746101</v>
      </c>
      <c r="F18" s="18"/>
    </row>
    <row r="19" spans="1:6" x14ac:dyDescent="0.25">
      <c r="A19" s="13"/>
      <c r="B19" s="14">
        <v>315</v>
      </c>
      <c r="C19" s="15" t="s">
        <v>20</v>
      </c>
      <c r="D19" s="16">
        <v>392658070</v>
      </c>
      <c r="E19" s="17">
        <f>(D19/E$225)</f>
        <v>39.964038702185228</v>
      </c>
      <c r="F19" s="18"/>
    </row>
    <row r="20" spans="1:6" x14ac:dyDescent="0.25">
      <c r="A20" s="13"/>
      <c r="B20" s="14">
        <v>316</v>
      </c>
      <c r="C20" s="15" t="s">
        <v>21</v>
      </c>
      <c r="D20" s="16">
        <v>142465155</v>
      </c>
      <c r="E20" s="17">
        <f>(D20/E$225)</f>
        <v>14.499849622682701</v>
      </c>
      <c r="F20" s="18"/>
    </row>
    <row r="21" spans="1:6" x14ac:dyDescent="0.25">
      <c r="A21" s="13"/>
      <c r="B21" s="14">
        <v>319</v>
      </c>
      <c r="C21" s="15" t="s">
        <v>22</v>
      </c>
      <c r="D21" s="16">
        <v>189788275</v>
      </c>
      <c r="E21" s="17">
        <f>(D21/E$225)</f>
        <v>19.316312453022991</v>
      </c>
      <c r="F21" s="18"/>
    </row>
    <row r="22" spans="1:6" ht="15.75" x14ac:dyDescent="0.25">
      <c r="A22" s="19" t="s">
        <v>23</v>
      </c>
      <c r="B22" s="20"/>
      <c r="C22" s="21"/>
      <c r="D22" s="22">
        <f>SUM(D23:D49)</f>
        <v>1706416837</v>
      </c>
      <c r="E22" s="23">
        <f>(D22/E$225)</f>
        <v>173.67606507088598</v>
      </c>
      <c r="F22" s="24"/>
    </row>
    <row r="23" spans="1:6" x14ac:dyDescent="0.25">
      <c r="A23" s="13"/>
      <c r="B23" s="14">
        <v>322</v>
      </c>
      <c r="C23" s="15" t="s">
        <v>24</v>
      </c>
      <c r="D23" s="16">
        <v>355060439</v>
      </c>
      <c r="E23" s="17">
        <f>(D23/E$225)</f>
        <v>36.137418812787622</v>
      </c>
      <c r="F23" s="18"/>
    </row>
    <row r="24" spans="1:6" x14ac:dyDescent="0.25">
      <c r="A24" s="13"/>
      <c r="B24" s="14">
        <v>323.10000000000002</v>
      </c>
      <c r="C24" s="15" t="s">
        <v>25</v>
      </c>
      <c r="D24" s="16">
        <v>571748155</v>
      </c>
      <c r="E24" s="17">
        <f>(D24/E$225)</f>
        <v>58.191508439704293</v>
      </c>
      <c r="F24" s="18"/>
    </row>
    <row r="25" spans="1:6" x14ac:dyDescent="0.25">
      <c r="A25" s="13"/>
      <c r="B25" s="14">
        <v>323.2</v>
      </c>
      <c r="C25" s="15" t="s">
        <v>26</v>
      </c>
      <c r="D25" s="16">
        <v>10368660</v>
      </c>
      <c r="E25" s="17">
        <f>(D25/E$225)</f>
        <v>1.0553037392808453</v>
      </c>
      <c r="F25" s="18"/>
    </row>
    <row r="26" spans="1:6" x14ac:dyDescent="0.25">
      <c r="A26" s="13"/>
      <c r="B26" s="14">
        <v>323.3</v>
      </c>
      <c r="C26" s="15" t="s">
        <v>27</v>
      </c>
      <c r="D26" s="16">
        <v>18501300</v>
      </c>
      <c r="E26" s="17">
        <f>(D26/E$225)</f>
        <v>1.883029347240309</v>
      </c>
      <c r="F26" s="18"/>
    </row>
    <row r="27" spans="1:6" x14ac:dyDescent="0.25">
      <c r="A27" s="13"/>
      <c r="B27" s="14">
        <v>323.39999999999998</v>
      </c>
      <c r="C27" s="15" t="s">
        <v>28</v>
      </c>
      <c r="D27" s="16">
        <v>15190212</v>
      </c>
      <c r="E27" s="17">
        <f>(D27/E$225)</f>
        <v>1.5460327105015275</v>
      </c>
      <c r="F27" s="18"/>
    </row>
    <row r="28" spans="1:6" x14ac:dyDescent="0.25">
      <c r="A28" s="13"/>
      <c r="B28" s="14">
        <v>323.5</v>
      </c>
      <c r="C28" s="15" t="s">
        <v>29</v>
      </c>
      <c r="D28" s="16">
        <v>1216411</v>
      </c>
      <c r="E28" s="17">
        <f>(D28/E$225)</f>
        <v>0.12380414410370794</v>
      </c>
      <c r="F28" s="18"/>
    </row>
    <row r="29" spans="1:6" x14ac:dyDescent="0.25">
      <c r="A29" s="13"/>
      <c r="B29" s="14">
        <v>323.60000000000002</v>
      </c>
      <c r="C29" s="15" t="s">
        <v>30</v>
      </c>
      <c r="D29" s="16">
        <v>9631689</v>
      </c>
      <c r="E29" s="17">
        <f>(D29/E$225)</f>
        <v>0.98029614408131671</v>
      </c>
      <c r="F29" s="18"/>
    </row>
    <row r="30" spans="1:6" x14ac:dyDescent="0.25">
      <c r="A30" s="13"/>
      <c r="B30" s="14">
        <v>323.7</v>
      </c>
      <c r="C30" s="15" t="s">
        <v>31</v>
      </c>
      <c r="D30" s="16">
        <v>66893683</v>
      </c>
      <c r="E30" s="17">
        <f>(D30/E$225)</f>
        <v>6.8083198604417072</v>
      </c>
      <c r="F30" s="18"/>
    </row>
    <row r="31" spans="1:6" x14ac:dyDescent="0.25">
      <c r="A31" s="13"/>
      <c r="B31" s="14">
        <v>323.89999999999998</v>
      </c>
      <c r="C31" s="15" t="s">
        <v>32</v>
      </c>
      <c r="D31" s="16">
        <v>21533720</v>
      </c>
      <c r="E31" s="17">
        <f>(D31/E$225)</f>
        <v>2.1916636514869543</v>
      </c>
      <c r="F31" s="18"/>
    </row>
    <row r="32" spans="1:6" x14ac:dyDescent="0.25">
      <c r="A32" s="13"/>
      <c r="B32" s="14">
        <v>324.11</v>
      </c>
      <c r="C32" s="15" t="s">
        <v>33</v>
      </c>
      <c r="D32" s="16">
        <v>7476349</v>
      </c>
      <c r="E32" s="17">
        <f>(D32/E$225)</f>
        <v>0.76092947939932531</v>
      </c>
      <c r="F32" s="18"/>
    </row>
    <row r="33" spans="1:6" x14ac:dyDescent="0.25">
      <c r="A33" s="13"/>
      <c r="B33" s="14">
        <v>324.12</v>
      </c>
      <c r="C33" s="15" t="s">
        <v>34</v>
      </c>
      <c r="D33" s="16">
        <v>3560882</v>
      </c>
      <c r="E33" s="17">
        <f>(D33/E$225)</f>
        <v>0.36242022496039555</v>
      </c>
      <c r="F33" s="18"/>
    </row>
    <row r="34" spans="1:6" x14ac:dyDescent="0.25">
      <c r="A34" s="13"/>
      <c r="B34" s="14">
        <v>324.20999999999998</v>
      </c>
      <c r="C34" s="15" t="s">
        <v>35</v>
      </c>
      <c r="D34" s="16">
        <v>43292535</v>
      </c>
      <c r="E34" s="17">
        <f>(D34/E$225)</f>
        <v>4.4062370709857275</v>
      </c>
      <c r="F34" s="18"/>
    </row>
    <row r="35" spans="1:6" x14ac:dyDescent="0.25">
      <c r="A35" s="13"/>
      <c r="B35" s="14">
        <v>324.22000000000003</v>
      </c>
      <c r="C35" s="15" t="s">
        <v>36</v>
      </c>
      <c r="D35" s="16">
        <v>18543264</v>
      </c>
      <c r="E35" s="17">
        <f>(D35/E$225)</f>
        <v>1.8873003683862606</v>
      </c>
      <c r="F35" s="18"/>
    </row>
    <row r="36" spans="1:6" x14ac:dyDescent="0.25">
      <c r="A36" s="13"/>
      <c r="B36" s="14">
        <v>324.31</v>
      </c>
      <c r="C36" s="15" t="s">
        <v>37</v>
      </c>
      <c r="D36" s="16">
        <v>16401347</v>
      </c>
      <c r="E36" s="17">
        <f>(D36/E$225)</f>
        <v>1.6692998727263382</v>
      </c>
      <c r="F36" s="18"/>
    </row>
    <row r="37" spans="1:6" x14ac:dyDescent="0.25">
      <c r="A37" s="13"/>
      <c r="B37" s="14">
        <v>324.32</v>
      </c>
      <c r="C37" s="15" t="s">
        <v>38</v>
      </c>
      <c r="D37" s="16">
        <v>25477361</v>
      </c>
      <c r="E37" s="17">
        <f>(D37/E$225)</f>
        <v>2.59304040544371</v>
      </c>
      <c r="F37" s="18"/>
    </row>
    <row r="38" spans="1:6" x14ac:dyDescent="0.25">
      <c r="A38" s="13"/>
      <c r="B38" s="14">
        <v>324.41000000000003</v>
      </c>
      <c r="C38" s="15" t="s">
        <v>39</v>
      </c>
      <c r="D38" s="16">
        <v>753963</v>
      </c>
      <c r="E38" s="17">
        <f>(D38/E$225)</f>
        <v>7.6737010682132886E-2</v>
      </c>
      <c r="F38" s="18"/>
    </row>
    <row r="39" spans="1:6" x14ac:dyDescent="0.25">
      <c r="A39" s="13"/>
      <c r="B39" s="14">
        <v>324.42</v>
      </c>
      <c r="C39" s="15" t="s">
        <v>40</v>
      </c>
      <c r="D39" s="16">
        <v>110958</v>
      </c>
      <c r="E39" s="17">
        <f>(D39/E$225)</f>
        <v>1.1293107528178572E-2</v>
      </c>
      <c r="F39" s="18"/>
    </row>
    <row r="40" spans="1:6" x14ac:dyDescent="0.25">
      <c r="A40" s="13"/>
      <c r="B40" s="14">
        <v>324.51</v>
      </c>
      <c r="C40" s="15" t="s">
        <v>41</v>
      </c>
      <c r="D40" s="16">
        <v>25217</v>
      </c>
      <c r="E40" s="17">
        <f>(D40/E$225)</f>
        <v>2.5665413267910294E-3</v>
      </c>
      <c r="F40" s="18"/>
    </row>
    <row r="41" spans="1:6" x14ac:dyDescent="0.25">
      <c r="A41" s="13"/>
      <c r="B41" s="14">
        <v>324.52</v>
      </c>
      <c r="C41" s="15" t="s">
        <v>42</v>
      </c>
      <c r="D41" s="16">
        <v>10198</v>
      </c>
      <c r="E41" s="17">
        <f>(D41/E$225)</f>
        <v>1.0379342685733798E-3</v>
      </c>
      <c r="F41" s="18"/>
    </row>
    <row r="42" spans="1:6" x14ac:dyDescent="0.25">
      <c r="A42" s="13"/>
      <c r="B42" s="14">
        <v>324.61</v>
      </c>
      <c r="C42" s="15" t="s">
        <v>43</v>
      </c>
      <c r="D42" s="16">
        <v>19700873</v>
      </c>
      <c r="E42" s="17">
        <f>(D42/E$225)</f>
        <v>2.0051197497070059</v>
      </c>
      <c r="F42" s="18"/>
    </row>
    <row r="43" spans="1:6" x14ac:dyDescent="0.25">
      <c r="A43" s="13"/>
      <c r="B43" s="14">
        <v>324.62</v>
      </c>
      <c r="C43" s="15" t="s">
        <v>44</v>
      </c>
      <c r="D43" s="16">
        <v>4678101</v>
      </c>
      <c r="E43" s="17">
        <f>(D43/E$225)</f>
        <v>0.47612878405053899</v>
      </c>
      <c r="F43" s="18"/>
    </row>
    <row r="44" spans="1:6" x14ac:dyDescent="0.25">
      <c r="A44" s="13"/>
      <c r="B44" s="14">
        <v>324.70999999999998</v>
      </c>
      <c r="C44" s="15" t="s">
        <v>45</v>
      </c>
      <c r="D44" s="16">
        <v>4223021</v>
      </c>
      <c r="E44" s="17">
        <f>(D44/E$225)</f>
        <v>0.4298115525402062</v>
      </c>
      <c r="F44" s="18"/>
    </row>
    <row r="45" spans="1:6" x14ac:dyDescent="0.25">
      <c r="A45" s="13"/>
      <c r="B45" s="14">
        <v>324.72000000000003</v>
      </c>
      <c r="C45" s="15" t="s">
        <v>46</v>
      </c>
      <c r="D45" s="16">
        <v>22152009</v>
      </c>
      <c r="E45" s="17">
        <f>(D45/E$225)</f>
        <v>2.2545920042014047</v>
      </c>
      <c r="F45" s="18"/>
    </row>
    <row r="46" spans="1:6" x14ac:dyDescent="0.25">
      <c r="A46" s="13"/>
      <c r="B46" s="14">
        <v>325.10000000000002</v>
      </c>
      <c r="C46" s="15" t="s">
        <v>47</v>
      </c>
      <c r="D46" s="16">
        <v>94817274</v>
      </c>
      <c r="E46" s="17">
        <f>(D46/E$225)</f>
        <v>9.6503331964416308</v>
      </c>
      <c r="F46" s="18"/>
    </row>
    <row r="47" spans="1:6" x14ac:dyDescent="0.25">
      <c r="A47" s="13"/>
      <c r="B47" s="14">
        <v>325.2</v>
      </c>
      <c r="C47" s="15" t="s">
        <v>48</v>
      </c>
      <c r="D47" s="16">
        <v>293383805</v>
      </c>
      <c r="E47" s="17">
        <f>(D47/E$225)</f>
        <v>29.860080903505597</v>
      </c>
      <c r="F47" s="18"/>
    </row>
    <row r="48" spans="1:6" x14ac:dyDescent="0.25">
      <c r="A48" s="13"/>
      <c r="B48" s="14">
        <v>329</v>
      </c>
      <c r="C48" s="15" t="s">
        <v>49</v>
      </c>
      <c r="D48" s="16">
        <v>75117626</v>
      </c>
      <c r="E48" s="17">
        <f>(D48/E$225)</f>
        <v>7.6453381250518433</v>
      </c>
      <c r="F48" s="18"/>
    </row>
    <row r="49" spans="1:6" x14ac:dyDescent="0.25">
      <c r="A49" s="13"/>
      <c r="B49" s="14">
        <v>367</v>
      </c>
      <c r="C49" s="15" t="s">
        <v>50</v>
      </c>
      <c r="D49" s="16">
        <v>6547785</v>
      </c>
      <c r="E49" s="17">
        <f>(D49/E$225)</f>
        <v>0.66642189005204433</v>
      </c>
      <c r="F49" s="18"/>
    </row>
    <row r="50" spans="1:6" ht="15.75" x14ac:dyDescent="0.25">
      <c r="A50" s="19" t="s">
        <v>51</v>
      </c>
      <c r="B50" s="20"/>
      <c r="C50" s="21"/>
      <c r="D50" s="22">
        <f>SUM(D51:D118)</f>
        <v>2435036396</v>
      </c>
      <c r="E50" s="23">
        <f>(D50/E$225)</f>
        <v>247.83366548654823</v>
      </c>
      <c r="F50" s="24"/>
    </row>
    <row r="51" spans="1:6" x14ac:dyDescent="0.25">
      <c r="A51" s="13"/>
      <c r="B51" s="14">
        <v>331.1</v>
      </c>
      <c r="C51" s="15" t="s">
        <v>52</v>
      </c>
      <c r="D51" s="16">
        <v>71975560</v>
      </c>
      <c r="E51" s="17">
        <f>(D51/E$225)</f>
        <v>7.3255442462992164</v>
      </c>
      <c r="F51" s="18"/>
    </row>
    <row r="52" spans="1:6" x14ac:dyDescent="0.25">
      <c r="A52" s="13"/>
      <c r="B52" s="14">
        <v>331.2</v>
      </c>
      <c r="C52" s="15" t="s">
        <v>53</v>
      </c>
      <c r="D52" s="16">
        <v>39580411</v>
      </c>
      <c r="E52" s="17">
        <f>(D52/E$225)</f>
        <v>4.0284237047576736</v>
      </c>
      <c r="F52" s="18"/>
    </row>
    <row r="53" spans="1:6" x14ac:dyDescent="0.25">
      <c r="A53" s="13"/>
      <c r="B53" s="14">
        <v>331.31</v>
      </c>
      <c r="C53" s="15" t="s">
        <v>54</v>
      </c>
      <c r="D53" s="16">
        <v>7965563</v>
      </c>
      <c r="E53" s="17">
        <f>(D53/E$225)</f>
        <v>0.81072080860758744</v>
      </c>
      <c r="F53" s="18"/>
    </row>
    <row r="54" spans="1:6" x14ac:dyDescent="0.25">
      <c r="A54" s="13"/>
      <c r="B54" s="14">
        <v>331.32</v>
      </c>
      <c r="C54" s="15" t="s">
        <v>55</v>
      </c>
      <c r="D54" s="16">
        <v>8247480</v>
      </c>
      <c r="E54" s="17">
        <f>(D54/E$225)</f>
        <v>0.83941381853045482</v>
      </c>
      <c r="F54" s="18"/>
    </row>
    <row r="55" spans="1:6" x14ac:dyDescent="0.25">
      <c r="A55" s="13"/>
      <c r="B55" s="14">
        <v>331.33</v>
      </c>
      <c r="C55" s="15" t="s">
        <v>56</v>
      </c>
      <c r="D55" s="16">
        <v>1085596</v>
      </c>
      <c r="E55" s="17">
        <f>(D55/E$225)</f>
        <v>0.1104900264979591</v>
      </c>
      <c r="F55" s="18"/>
    </row>
    <row r="56" spans="1:6" x14ac:dyDescent="0.25">
      <c r="A56" s="13"/>
      <c r="B56" s="14">
        <v>331.34</v>
      </c>
      <c r="C56" s="15" t="s">
        <v>57</v>
      </c>
      <c r="D56" s="16">
        <v>474</v>
      </c>
      <c r="E56" s="17">
        <f>(D56/E$225)</f>
        <v>4.8242875397507551E-5</v>
      </c>
      <c r="F56" s="18"/>
    </row>
    <row r="57" spans="1:6" x14ac:dyDescent="0.25">
      <c r="A57" s="13"/>
      <c r="B57" s="14">
        <v>331.35</v>
      </c>
      <c r="C57" s="15" t="s">
        <v>58</v>
      </c>
      <c r="D57" s="16">
        <v>11545352</v>
      </c>
      <c r="E57" s="17">
        <f>(D57/E$225)</f>
        <v>1.175065354338322</v>
      </c>
      <c r="F57" s="18"/>
    </row>
    <row r="58" spans="1:6" x14ac:dyDescent="0.25">
      <c r="A58" s="13"/>
      <c r="B58" s="14">
        <v>331.39</v>
      </c>
      <c r="C58" s="15" t="s">
        <v>59</v>
      </c>
      <c r="D58" s="16">
        <v>21912409</v>
      </c>
      <c r="E58" s="17">
        <f>(D58/E$225)</f>
        <v>2.2302059431354917</v>
      </c>
      <c r="F58" s="18"/>
    </row>
    <row r="59" spans="1:6" x14ac:dyDescent="0.25">
      <c r="A59" s="13"/>
      <c r="B59" s="14">
        <v>331.41</v>
      </c>
      <c r="C59" s="15" t="s">
        <v>60</v>
      </c>
      <c r="D59" s="16">
        <v>14810720</v>
      </c>
      <c r="E59" s="17">
        <f>(D59/E$225)</f>
        <v>1.5074086909438251</v>
      </c>
      <c r="F59" s="18"/>
    </row>
    <row r="60" spans="1:6" x14ac:dyDescent="0.25">
      <c r="A60" s="13"/>
      <c r="B60" s="14">
        <v>331.42</v>
      </c>
      <c r="C60" s="15" t="s">
        <v>61</v>
      </c>
      <c r="D60" s="16">
        <v>36775049</v>
      </c>
      <c r="E60" s="17">
        <f>(D60/E$225)</f>
        <v>3.7428989591650521</v>
      </c>
      <c r="F60" s="18"/>
    </row>
    <row r="61" spans="1:6" x14ac:dyDescent="0.25">
      <c r="A61" s="13"/>
      <c r="B61" s="14">
        <v>331.49</v>
      </c>
      <c r="C61" s="15" t="s">
        <v>62</v>
      </c>
      <c r="D61" s="16">
        <v>35440623</v>
      </c>
      <c r="E61" s="17">
        <f>(D61/E$225)</f>
        <v>3.6070834586477645</v>
      </c>
      <c r="F61" s="18"/>
    </row>
    <row r="62" spans="1:6" x14ac:dyDescent="0.25">
      <c r="A62" s="13"/>
      <c r="B62" s="14">
        <v>331.5</v>
      </c>
      <c r="C62" s="15" t="s">
        <v>63</v>
      </c>
      <c r="D62" s="16">
        <v>152659899</v>
      </c>
      <c r="E62" s="17">
        <f>(D62/E$225)</f>
        <v>15.537452501377823</v>
      </c>
      <c r="F62" s="18"/>
    </row>
    <row r="63" spans="1:6" x14ac:dyDescent="0.25">
      <c r="A63" s="13"/>
      <c r="B63" s="14">
        <v>331.61</v>
      </c>
      <c r="C63" s="15" t="s">
        <v>64</v>
      </c>
      <c r="D63" s="16">
        <v>12778454</v>
      </c>
      <c r="E63" s="17">
        <f>(D63/E$225)</f>
        <v>1.3005682786809747</v>
      </c>
      <c r="F63" s="18"/>
    </row>
    <row r="64" spans="1:6" x14ac:dyDescent="0.25">
      <c r="A64" s="13"/>
      <c r="B64" s="14">
        <v>331.62</v>
      </c>
      <c r="C64" s="15" t="s">
        <v>65</v>
      </c>
      <c r="D64" s="16">
        <v>10564362</v>
      </c>
      <c r="E64" s="17">
        <f>(D64/E$225)</f>
        <v>1.0752219401269276</v>
      </c>
      <c r="F64" s="18"/>
    </row>
    <row r="65" spans="1:6" x14ac:dyDescent="0.25">
      <c r="A65" s="13"/>
      <c r="B65" s="14">
        <v>331.69</v>
      </c>
      <c r="C65" s="15" t="s">
        <v>66</v>
      </c>
      <c r="D65" s="16">
        <v>12884500</v>
      </c>
      <c r="E65" s="17">
        <f>(D65/E$225)</f>
        <v>1.3113614516016583</v>
      </c>
      <c r="F65" s="18"/>
    </row>
    <row r="66" spans="1:6" x14ac:dyDescent="0.25">
      <c r="A66" s="13"/>
      <c r="B66" s="14">
        <v>331.7</v>
      </c>
      <c r="C66" s="15" t="s">
        <v>67</v>
      </c>
      <c r="D66" s="16">
        <v>18997640</v>
      </c>
      <c r="E66" s="17">
        <f>(D66/E$225)</f>
        <v>1.933545948031024</v>
      </c>
      <c r="F66" s="18"/>
    </row>
    <row r="67" spans="1:6" x14ac:dyDescent="0.25">
      <c r="A67" s="13"/>
      <c r="B67" s="14">
        <v>331.9</v>
      </c>
      <c r="C67" s="15" t="s">
        <v>68</v>
      </c>
      <c r="D67" s="16">
        <v>10011172</v>
      </c>
      <c r="E67" s="17">
        <f>(D67/E$225)</f>
        <v>1.0189192476350559</v>
      </c>
      <c r="F67" s="18"/>
    </row>
    <row r="68" spans="1:6" x14ac:dyDescent="0.25">
      <c r="A68" s="13"/>
      <c r="B68" s="14">
        <v>333</v>
      </c>
      <c r="C68" s="15" t="s">
        <v>69</v>
      </c>
      <c r="D68" s="16">
        <v>1845275</v>
      </c>
      <c r="E68" s="17">
        <f>(D68/E$225)</f>
        <v>0.18780880147496995</v>
      </c>
      <c r="F68" s="18"/>
    </row>
    <row r="69" spans="1:6" x14ac:dyDescent="0.25">
      <c r="A69" s="13"/>
      <c r="B69" s="14">
        <v>334.1</v>
      </c>
      <c r="C69" s="15" t="s">
        <v>70</v>
      </c>
      <c r="D69" s="16">
        <v>30303047</v>
      </c>
      <c r="E69" s="17">
        <f>(D69/E$225)</f>
        <v>3.0841901278181751</v>
      </c>
      <c r="F69" s="18"/>
    </row>
    <row r="70" spans="1:6" x14ac:dyDescent="0.25">
      <c r="A70" s="13"/>
      <c r="B70" s="14">
        <v>334.2</v>
      </c>
      <c r="C70" s="15" t="s">
        <v>71</v>
      </c>
      <c r="D70" s="16">
        <v>23433561</v>
      </c>
      <c r="E70" s="17">
        <f>(D70/E$225)</f>
        <v>2.3850260832128534</v>
      </c>
      <c r="F70" s="18"/>
    </row>
    <row r="71" spans="1:6" x14ac:dyDescent="0.25">
      <c r="A71" s="13"/>
      <c r="B71" s="14">
        <v>334.31</v>
      </c>
      <c r="C71" s="15" t="s">
        <v>72</v>
      </c>
      <c r="D71" s="16">
        <v>1450064</v>
      </c>
      <c r="E71" s="17">
        <f>(D71/E$225)</f>
        <v>0.14758493010635315</v>
      </c>
      <c r="F71" s="18"/>
    </row>
    <row r="72" spans="1:6" x14ac:dyDescent="0.25">
      <c r="A72" s="13"/>
      <c r="B72" s="14">
        <v>334.33</v>
      </c>
      <c r="C72" s="15" t="s">
        <v>73</v>
      </c>
      <c r="D72" s="16">
        <v>166645</v>
      </c>
      <c r="E72" s="17">
        <f>(D72/E$225)</f>
        <v>1.6960831161640603E-2</v>
      </c>
      <c r="F72" s="18"/>
    </row>
    <row r="73" spans="1:6" x14ac:dyDescent="0.25">
      <c r="A73" s="13"/>
      <c r="B73" s="14">
        <v>334.34</v>
      </c>
      <c r="C73" s="15" t="s">
        <v>74</v>
      </c>
      <c r="D73" s="16">
        <v>18648</v>
      </c>
      <c r="E73" s="17">
        <f>(D73/E$225)</f>
        <v>1.8979602118411832E-3</v>
      </c>
      <c r="F73" s="18"/>
    </row>
    <row r="74" spans="1:6" x14ac:dyDescent="0.25">
      <c r="A74" s="13"/>
      <c r="B74" s="14">
        <v>334.35</v>
      </c>
      <c r="C74" s="15" t="s">
        <v>75</v>
      </c>
      <c r="D74" s="16">
        <v>9788104</v>
      </c>
      <c r="E74" s="17">
        <f>(D74/E$225)</f>
        <v>0.99621578407140354</v>
      </c>
      <c r="F74" s="18"/>
    </row>
    <row r="75" spans="1:6" x14ac:dyDescent="0.25">
      <c r="A75" s="13"/>
      <c r="B75" s="14">
        <v>334.36</v>
      </c>
      <c r="C75" s="15" t="s">
        <v>76</v>
      </c>
      <c r="D75" s="16">
        <v>3625539</v>
      </c>
      <c r="E75" s="17">
        <f>(D75/E$225)</f>
        <v>0.36900089921055723</v>
      </c>
      <c r="F75" s="18"/>
    </row>
    <row r="76" spans="1:6" x14ac:dyDescent="0.25">
      <c r="A76" s="13"/>
      <c r="B76" s="14">
        <v>334.39</v>
      </c>
      <c r="C76" s="15" t="s">
        <v>77</v>
      </c>
      <c r="D76" s="16">
        <v>10949146</v>
      </c>
      <c r="E76" s="17">
        <f>(D76/E$225)</f>
        <v>1.1143845700150175</v>
      </c>
      <c r="F76" s="18"/>
    </row>
    <row r="77" spans="1:6" x14ac:dyDescent="0.25">
      <c r="A77" s="13"/>
      <c r="B77" s="14">
        <v>334.41</v>
      </c>
      <c r="C77" s="15" t="s">
        <v>78</v>
      </c>
      <c r="D77" s="16">
        <v>11601564</v>
      </c>
      <c r="E77" s="17">
        <f>(D77/E$225)</f>
        <v>1.1807865115363065</v>
      </c>
      <c r="F77" s="18"/>
    </row>
    <row r="78" spans="1:6" x14ac:dyDescent="0.25">
      <c r="A78" s="13"/>
      <c r="B78" s="14">
        <v>334.42</v>
      </c>
      <c r="C78" s="15" t="s">
        <v>79</v>
      </c>
      <c r="D78" s="16">
        <v>9164402</v>
      </c>
      <c r="E78" s="17">
        <f>(D78/E$225)</f>
        <v>0.93273650586217094</v>
      </c>
      <c r="F78" s="18"/>
    </row>
    <row r="79" spans="1:6" x14ac:dyDescent="0.25">
      <c r="A79" s="13"/>
      <c r="B79" s="14">
        <v>334.49</v>
      </c>
      <c r="C79" s="15" t="s">
        <v>80</v>
      </c>
      <c r="D79" s="16">
        <v>32657297</v>
      </c>
      <c r="E79" s="17">
        <f>(D79/E$225)</f>
        <v>3.3238014978700363</v>
      </c>
      <c r="F79" s="18"/>
    </row>
    <row r="80" spans="1:6" x14ac:dyDescent="0.25">
      <c r="A80" s="13"/>
      <c r="B80" s="14">
        <v>334.5</v>
      </c>
      <c r="C80" s="15" t="s">
        <v>81</v>
      </c>
      <c r="D80" s="16">
        <v>8571846</v>
      </c>
      <c r="E80" s="17">
        <f>(D80/E$225)</f>
        <v>0.87242721203507079</v>
      </c>
      <c r="F80" s="18"/>
    </row>
    <row r="81" spans="1:6" x14ac:dyDescent="0.25">
      <c r="A81" s="13"/>
      <c r="B81" s="14">
        <v>334.61</v>
      </c>
      <c r="C81" s="15" t="s">
        <v>82</v>
      </c>
      <c r="D81" s="16">
        <v>26445</v>
      </c>
      <c r="E81" s="17">
        <f>(D81/E$225)</f>
        <v>2.6915249786647411E-3</v>
      </c>
      <c r="F81" s="18"/>
    </row>
    <row r="82" spans="1:6" x14ac:dyDescent="0.25">
      <c r="A82" s="13"/>
      <c r="B82" s="14">
        <v>334.62</v>
      </c>
      <c r="C82" s="15" t="s">
        <v>83</v>
      </c>
      <c r="D82" s="16">
        <v>303137</v>
      </c>
      <c r="E82" s="17">
        <f>(D82/E$225)</f>
        <v>3.0852743711760014E-2</v>
      </c>
      <c r="F82" s="18"/>
    </row>
    <row r="83" spans="1:6" x14ac:dyDescent="0.25">
      <c r="A83" s="13"/>
      <c r="B83" s="14">
        <v>334.69</v>
      </c>
      <c r="C83" s="15" t="s">
        <v>84</v>
      </c>
      <c r="D83" s="16">
        <v>4148316</v>
      </c>
      <c r="E83" s="17">
        <f>(D83/E$225)</f>
        <v>0.42220821075419185</v>
      </c>
      <c r="F83" s="18"/>
    </row>
    <row r="84" spans="1:6" x14ac:dyDescent="0.25">
      <c r="A84" s="13"/>
      <c r="B84" s="14">
        <v>334.7</v>
      </c>
      <c r="C84" s="15" t="s">
        <v>85</v>
      </c>
      <c r="D84" s="16">
        <v>14928229</v>
      </c>
      <c r="E84" s="17">
        <f>(D84/E$225)</f>
        <v>1.5193685475790271</v>
      </c>
      <c r="F84" s="18"/>
    </row>
    <row r="85" spans="1:6" x14ac:dyDescent="0.25">
      <c r="A85" s="13"/>
      <c r="B85" s="14">
        <v>334.9</v>
      </c>
      <c r="C85" s="15" t="s">
        <v>86</v>
      </c>
      <c r="D85" s="16">
        <v>6706815</v>
      </c>
      <c r="E85" s="17">
        <f>(D85/E$225)</f>
        <v>0.68260768008256245</v>
      </c>
      <c r="F85" s="18"/>
    </row>
    <row r="86" spans="1:6" x14ac:dyDescent="0.25">
      <c r="A86" s="13"/>
      <c r="B86" s="14">
        <v>335.12</v>
      </c>
      <c r="C86" s="15" t="s">
        <v>87</v>
      </c>
      <c r="D86" s="16">
        <v>337518406</v>
      </c>
      <c r="E86" s="17">
        <f>(D86/E$225)</f>
        <v>34.352021951526091</v>
      </c>
      <c r="F86" s="18"/>
    </row>
    <row r="87" spans="1:6" x14ac:dyDescent="0.25">
      <c r="A87" s="13"/>
      <c r="B87" s="14">
        <v>335.13</v>
      </c>
      <c r="C87" s="15" t="s">
        <v>88</v>
      </c>
      <c r="D87" s="16">
        <v>454852</v>
      </c>
      <c r="E87" s="17">
        <f>(D87/E$225)</f>
        <v>4.6294026076597272E-2</v>
      </c>
      <c r="F87" s="18"/>
    </row>
    <row r="88" spans="1:6" x14ac:dyDescent="0.25">
      <c r="A88" s="13"/>
      <c r="B88" s="14">
        <v>335.14</v>
      </c>
      <c r="C88" s="15" t="s">
        <v>89</v>
      </c>
      <c r="D88" s="16">
        <v>3999668</v>
      </c>
      <c r="E88" s="17">
        <f>(D88/E$225)</f>
        <v>0.40707908218438449</v>
      </c>
      <c r="F88" s="18"/>
    </row>
    <row r="89" spans="1:6" x14ac:dyDescent="0.25">
      <c r="A89" s="13"/>
      <c r="B89" s="14">
        <v>335.15</v>
      </c>
      <c r="C89" s="15" t="s">
        <v>90</v>
      </c>
      <c r="D89" s="16">
        <v>8411763</v>
      </c>
      <c r="E89" s="17">
        <f>(D89/E$225)</f>
        <v>0.85613424954085304</v>
      </c>
      <c r="F89" s="18"/>
    </row>
    <row r="90" spans="1:6" x14ac:dyDescent="0.25">
      <c r="A90" s="13"/>
      <c r="B90" s="14">
        <v>335.16</v>
      </c>
      <c r="C90" s="15" t="s">
        <v>91</v>
      </c>
      <c r="D90" s="16">
        <v>8115593</v>
      </c>
      <c r="E90" s="17">
        <f>(D90/E$225)</f>
        <v>0.8259905946748618</v>
      </c>
      <c r="F90" s="18"/>
    </row>
    <row r="91" spans="1:6" x14ac:dyDescent="0.25">
      <c r="A91" s="13"/>
      <c r="B91" s="14">
        <v>335.17</v>
      </c>
      <c r="C91" s="15" t="s">
        <v>92</v>
      </c>
      <c r="D91" s="16">
        <v>274708</v>
      </c>
      <c r="E91" s="17">
        <f>(D91/E$225)</f>
        <v>2.7959290748309083E-2</v>
      </c>
      <c r="F91" s="18"/>
    </row>
    <row r="92" spans="1:6" x14ac:dyDescent="0.25">
      <c r="A92" s="13"/>
      <c r="B92" s="14">
        <v>335.18</v>
      </c>
      <c r="C92" s="15" t="s">
        <v>93</v>
      </c>
      <c r="D92" s="16">
        <v>652671663</v>
      </c>
      <c r="E92" s="17">
        <f>(D92/E$225)</f>
        <v>66.427758889436788</v>
      </c>
      <c r="F92" s="18"/>
    </row>
    <row r="93" spans="1:6" x14ac:dyDescent="0.25">
      <c r="A93" s="13"/>
      <c r="B93" s="14">
        <v>335.19</v>
      </c>
      <c r="C93" s="15" t="s">
        <v>94</v>
      </c>
      <c r="D93" s="16">
        <v>17964547</v>
      </c>
      <c r="E93" s="17">
        <f>(D93/E$225)</f>
        <v>1.8283995833199749</v>
      </c>
      <c r="F93" s="18"/>
    </row>
    <row r="94" spans="1:6" x14ac:dyDescent="0.25">
      <c r="A94" s="13"/>
      <c r="B94" s="14">
        <v>335.21</v>
      </c>
      <c r="C94" s="15" t="s">
        <v>95</v>
      </c>
      <c r="D94" s="16">
        <v>5356825</v>
      </c>
      <c r="E94" s="17">
        <f>(D94/E$225)</f>
        <v>0.54520810337817172</v>
      </c>
      <c r="F94" s="18"/>
    </row>
    <row r="95" spans="1:6" x14ac:dyDescent="0.25">
      <c r="A95" s="13"/>
      <c r="B95" s="14">
        <v>335.22</v>
      </c>
      <c r="C95" s="15" t="s">
        <v>96</v>
      </c>
      <c r="D95" s="16">
        <v>964295</v>
      </c>
      <c r="E95" s="17">
        <f>(D95/E$225)</f>
        <v>9.8144226859577105E-2</v>
      </c>
      <c r="F95" s="18"/>
    </row>
    <row r="96" spans="1:6" x14ac:dyDescent="0.25">
      <c r="A96" s="13"/>
      <c r="B96" s="14">
        <v>335.23</v>
      </c>
      <c r="C96" s="15" t="s">
        <v>97</v>
      </c>
      <c r="D96" s="16">
        <v>92971</v>
      </c>
      <c r="E96" s="17">
        <f>(D96/E$225)</f>
        <v>9.4624227185267397E-3</v>
      </c>
      <c r="F96" s="18"/>
    </row>
    <row r="97" spans="1:6" x14ac:dyDescent="0.25">
      <c r="A97" s="13"/>
      <c r="B97" s="14">
        <v>335.29</v>
      </c>
      <c r="C97" s="15" t="s">
        <v>98</v>
      </c>
      <c r="D97" s="16">
        <v>6778999</v>
      </c>
      <c r="E97" s="17">
        <f>(D97/E$225)</f>
        <v>0.68995443898065045</v>
      </c>
      <c r="F97" s="18"/>
    </row>
    <row r="98" spans="1:6" x14ac:dyDescent="0.25">
      <c r="A98" s="13"/>
      <c r="B98" s="14">
        <v>335.32</v>
      </c>
      <c r="C98" s="15" t="s">
        <v>99</v>
      </c>
      <c r="D98" s="16">
        <v>4946</v>
      </c>
      <c r="E98" s="17">
        <f>(D98/E$225)</f>
        <v>5.0339506691154511E-4</v>
      </c>
      <c r="F98" s="18"/>
    </row>
    <row r="99" spans="1:6" x14ac:dyDescent="0.25">
      <c r="A99" s="13"/>
      <c r="B99" s="14">
        <v>335.33</v>
      </c>
      <c r="C99" s="15" t="s">
        <v>100</v>
      </c>
      <c r="D99" s="16">
        <v>192322</v>
      </c>
      <c r="E99" s="17">
        <f>(D99/E$225)</f>
        <v>1.9574190468775204E-2</v>
      </c>
      <c r="F99" s="18"/>
    </row>
    <row r="100" spans="1:6" x14ac:dyDescent="0.25">
      <c r="A100" s="13"/>
      <c r="B100" s="14">
        <v>335.34</v>
      </c>
      <c r="C100" s="15" t="s">
        <v>101</v>
      </c>
      <c r="D100" s="16">
        <v>677348</v>
      </c>
      <c r="E100" s="17">
        <f>(D100/E$225)</f>
        <v>6.8939272499474569E-2</v>
      </c>
      <c r="F100" s="18"/>
    </row>
    <row r="101" spans="1:6" x14ac:dyDescent="0.25">
      <c r="A101" s="13"/>
      <c r="B101" s="14">
        <v>335.39</v>
      </c>
      <c r="C101" s="15" t="s">
        <v>102</v>
      </c>
      <c r="D101" s="16">
        <v>950272</v>
      </c>
      <c r="E101" s="17">
        <f>(D101/E$225)</f>
        <v>9.6716990906625097E-2</v>
      </c>
      <c r="F101" s="18"/>
    </row>
    <row r="102" spans="1:6" x14ac:dyDescent="0.25">
      <c r="A102" s="13"/>
      <c r="B102" s="14">
        <v>335.41</v>
      </c>
      <c r="C102" s="15" t="s">
        <v>103</v>
      </c>
      <c r="D102" s="16">
        <v>91631</v>
      </c>
      <c r="E102" s="17">
        <f>(D102/E$225)</f>
        <v>9.3260399062215504E-3</v>
      </c>
      <c r="F102" s="18"/>
    </row>
    <row r="103" spans="1:6" x14ac:dyDescent="0.25">
      <c r="A103" s="13"/>
      <c r="B103" s="14">
        <v>335.49</v>
      </c>
      <c r="C103" s="15" t="s">
        <v>104</v>
      </c>
      <c r="D103" s="16">
        <v>39958762</v>
      </c>
      <c r="E103" s="17">
        <f>(D103/E$225)</f>
        <v>4.0669315953684801</v>
      </c>
      <c r="F103" s="18"/>
    </row>
    <row r="104" spans="1:6" x14ac:dyDescent="0.25">
      <c r="A104" s="13"/>
      <c r="B104" s="14">
        <v>335.5</v>
      </c>
      <c r="C104" s="15" t="s">
        <v>105</v>
      </c>
      <c r="D104" s="16">
        <v>1308156</v>
      </c>
      <c r="E104" s="17">
        <f>(D104/E$225)</f>
        <v>0.13314178672679725</v>
      </c>
      <c r="F104" s="18"/>
    </row>
    <row r="105" spans="1:6" x14ac:dyDescent="0.25">
      <c r="A105" s="13"/>
      <c r="B105" s="14">
        <v>335.69</v>
      </c>
      <c r="C105" s="15" t="s">
        <v>106</v>
      </c>
      <c r="D105" s="16">
        <v>78757</v>
      </c>
      <c r="E105" s="17">
        <f>(D105/E$225)</f>
        <v>8.0157471259103431E-3</v>
      </c>
      <c r="F105" s="18"/>
    </row>
    <row r="106" spans="1:6" x14ac:dyDescent="0.25">
      <c r="A106" s="13"/>
      <c r="B106" s="14">
        <v>335.7</v>
      </c>
      <c r="C106" s="15" t="s">
        <v>107</v>
      </c>
      <c r="D106" s="16">
        <v>591592</v>
      </c>
      <c r="E106" s="17">
        <f>(D106/E$225)</f>
        <v>6.0211179624814953E-2</v>
      </c>
      <c r="F106" s="18"/>
    </row>
    <row r="107" spans="1:6" x14ac:dyDescent="0.25">
      <c r="A107" s="13"/>
      <c r="B107" s="14">
        <v>335.9</v>
      </c>
      <c r="C107" s="15" t="s">
        <v>108</v>
      </c>
      <c r="D107" s="16">
        <v>67374135</v>
      </c>
      <c r="E107" s="17">
        <f>(D107/E$225)</f>
        <v>6.8572194089026421</v>
      </c>
      <c r="F107" s="18"/>
    </row>
    <row r="108" spans="1:6" x14ac:dyDescent="0.25">
      <c r="A108" s="13"/>
      <c r="B108" s="14">
        <v>336</v>
      </c>
      <c r="C108" s="15" t="s">
        <v>109</v>
      </c>
      <c r="D108" s="16">
        <v>521845</v>
      </c>
      <c r="E108" s="17">
        <f>(D108/E$225)</f>
        <v>5.311245424432981E-2</v>
      </c>
      <c r="F108" s="18"/>
    </row>
    <row r="109" spans="1:6" x14ac:dyDescent="0.25">
      <c r="A109" s="13"/>
      <c r="B109" s="14">
        <v>337.1</v>
      </c>
      <c r="C109" s="15" t="s">
        <v>110</v>
      </c>
      <c r="D109" s="16">
        <v>24301744</v>
      </c>
      <c r="E109" s="17">
        <f>(D109/E$225)</f>
        <v>2.4733882019707316</v>
      </c>
      <c r="F109" s="18"/>
    </row>
    <row r="110" spans="1:6" x14ac:dyDescent="0.25">
      <c r="A110" s="13"/>
      <c r="B110" s="14">
        <v>337.2</v>
      </c>
      <c r="C110" s="15" t="s">
        <v>111</v>
      </c>
      <c r="D110" s="16">
        <v>16518490</v>
      </c>
      <c r="E110" s="17">
        <f>(D110/E$225)</f>
        <v>1.6812224785337015</v>
      </c>
      <c r="F110" s="18"/>
    </row>
    <row r="111" spans="1:6" x14ac:dyDescent="0.25">
      <c r="A111" s="13"/>
      <c r="B111" s="14">
        <v>337.3</v>
      </c>
      <c r="C111" s="15" t="s">
        <v>112</v>
      </c>
      <c r="D111" s="16">
        <v>24028177</v>
      </c>
      <c r="E111" s="17">
        <f>(D111/E$225)</f>
        <v>2.4455450401693182</v>
      </c>
      <c r="F111" s="18"/>
    </row>
    <row r="112" spans="1:6" x14ac:dyDescent="0.25">
      <c r="A112" s="13"/>
      <c r="B112" s="14">
        <v>337.4</v>
      </c>
      <c r="C112" s="15" t="s">
        <v>113</v>
      </c>
      <c r="D112" s="16">
        <v>28162641</v>
      </c>
      <c r="E112" s="17">
        <f>(D112/E$225)</f>
        <v>2.8663434190458599</v>
      </c>
      <c r="F112" s="18"/>
    </row>
    <row r="113" spans="1:6" x14ac:dyDescent="0.25">
      <c r="A113" s="13"/>
      <c r="B113" s="14">
        <v>337.5</v>
      </c>
      <c r="C113" s="15" t="s">
        <v>114</v>
      </c>
      <c r="D113" s="16">
        <v>3272236</v>
      </c>
      <c r="E113" s="17">
        <f>(D113/E$225)</f>
        <v>0.33304234940767624</v>
      </c>
      <c r="F113" s="18"/>
    </row>
    <row r="114" spans="1:6" x14ac:dyDescent="0.25">
      <c r="A114" s="13"/>
      <c r="B114" s="14">
        <v>337.6</v>
      </c>
      <c r="C114" s="15" t="s">
        <v>115</v>
      </c>
      <c r="D114" s="16">
        <v>10078402</v>
      </c>
      <c r="E114" s="17">
        <f>(D114/E$225)</f>
        <v>1.0257617972404871</v>
      </c>
      <c r="F114" s="18"/>
    </row>
    <row r="115" spans="1:6" x14ac:dyDescent="0.25">
      <c r="A115" s="13"/>
      <c r="B115" s="14">
        <v>337.7</v>
      </c>
      <c r="C115" s="15" t="s">
        <v>116</v>
      </c>
      <c r="D115" s="16">
        <v>37369449</v>
      </c>
      <c r="E115" s="17">
        <f>(D115/E$225)</f>
        <v>3.8033959320263993</v>
      </c>
      <c r="F115" s="18"/>
    </row>
    <row r="116" spans="1:6" x14ac:dyDescent="0.25">
      <c r="A116" s="13"/>
      <c r="B116" s="14">
        <v>337.9</v>
      </c>
      <c r="C116" s="15" t="s">
        <v>117</v>
      </c>
      <c r="D116" s="16">
        <v>22906002</v>
      </c>
      <c r="E116" s="17">
        <f>(D116/E$225)</f>
        <v>2.3313320682300818</v>
      </c>
      <c r="F116" s="18"/>
    </row>
    <row r="117" spans="1:6" x14ac:dyDescent="0.25">
      <c r="A117" s="13"/>
      <c r="B117" s="14">
        <v>338</v>
      </c>
      <c r="C117" s="15" t="s">
        <v>118</v>
      </c>
      <c r="D117" s="16">
        <v>464476187</v>
      </c>
      <c r="E117" s="17">
        <f>(D117/E$225)</f>
        <v>47.273558680486111</v>
      </c>
      <c r="F117" s="18"/>
    </row>
    <row r="118" spans="1:6" x14ac:dyDescent="0.25">
      <c r="A118" s="13"/>
      <c r="B118" s="14">
        <v>339</v>
      </c>
      <c r="C118" s="15" t="s">
        <v>119</v>
      </c>
      <c r="D118" s="16">
        <v>12645668</v>
      </c>
      <c r="E118" s="17">
        <f>(D118/E$225)</f>
        <v>1.2870535562072754</v>
      </c>
      <c r="F118" s="18"/>
    </row>
    <row r="119" spans="1:6" ht="15.75" x14ac:dyDescent="0.25">
      <c r="A119" s="19" t="s">
        <v>120</v>
      </c>
      <c r="B119" s="20"/>
      <c r="C119" s="21"/>
      <c r="D119" s="22">
        <f>SUM(D120:D174)</f>
        <v>12046252666</v>
      </c>
      <c r="E119" s="23">
        <f>(D119/E$225)</f>
        <v>1226.0461315880405</v>
      </c>
      <c r="F119" s="24"/>
    </row>
    <row r="120" spans="1:6" x14ac:dyDescent="0.25">
      <c r="A120" s="13"/>
      <c r="B120" s="14">
        <v>341.1</v>
      </c>
      <c r="C120" s="15" t="s">
        <v>121</v>
      </c>
      <c r="D120" s="16">
        <v>6678004</v>
      </c>
      <c r="E120" s="17">
        <f>(D120/E$225)</f>
        <v>0.67967534783978278</v>
      </c>
      <c r="F120" s="18"/>
    </row>
    <row r="121" spans="1:6" x14ac:dyDescent="0.25">
      <c r="A121" s="13"/>
      <c r="B121" s="14">
        <v>341.15</v>
      </c>
      <c r="C121" s="15" t="s">
        <v>122</v>
      </c>
      <c r="D121" s="16">
        <v>4497</v>
      </c>
      <c r="E121" s="17">
        <f>(D121/E$225)</f>
        <v>4.5769664696749255E-4</v>
      </c>
      <c r="F121" s="18"/>
    </row>
    <row r="122" spans="1:6" x14ac:dyDescent="0.25">
      <c r="A122" s="13"/>
      <c r="B122" s="14">
        <v>341.16</v>
      </c>
      <c r="C122" s="15" t="s">
        <v>123</v>
      </c>
      <c r="D122" s="16">
        <v>1178530</v>
      </c>
      <c r="E122" s="17">
        <f>(D122/E$225)</f>
        <v>0.11994868342241471</v>
      </c>
      <c r="F122" s="18"/>
    </row>
    <row r="123" spans="1:6" x14ac:dyDescent="0.25">
      <c r="A123" s="13"/>
      <c r="B123" s="14">
        <v>341.2</v>
      </c>
      <c r="C123" s="15" t="s">
        <v>124</v>
      </c>
      <c r="D123" s="16">
        <v>1665846380</v>
      </c>
      <c r="E123" s="17">
        <f>(D123/E$225)</f>
        <v>169.54687624837345</v>
      </c>
      <c r="F123" s="18"/>
    </row>
    <row r="124" spans="1:6" x14ac:dyDescent="0.25">
      <c r="A124" s="13"/>
      <c r="B124" s="14">
        <v>341.3</v>
      </c>
      <c r="C124" s="15" t="s">
        <v>125</v>
      </c>
      <c r="D124" s="16">
        <v>98873099</v>
      </c>
      <c r="E124" s="17">
        <f>(D124/E$225)</f>
        <v>10.063127838022002</v>
      </c>
      <c r="F124" s="18"/>
    </row>
    <row r="125" spans="1:6" x14ac:dyDescent="0.25">
      <c r="A125" s="13"/>
      <c r="B125" s="14">
        <v>341.51</v>
      </c>
      <c r="C125" s="15" t="s">
        <v>126</v>
      </c>
      <c r="D125" s="16">
        <v>6854816</v>
      </c>
      <c r="E125" s="17">
        <f>(D125/E$225)</f>
        <v>0.6976709581452345</v>
      </c>
      <c r="F125" s="18"/>
    </row>
    <row r="126" spans="1:6" x14ac:dyDescent="0.25">
      <c r="A126" s="13"/>
      <c r="B126" s="14">
        <v>341.52</v>
      </c>
      <c r="C126" s="15" t="s">
        <v>127</v>
      </c>
      <c r="D126" s="16">
        <v>4476324</v>
      </c>
      <c r="E126" s="17">
        <f>(D126/E$225)</f>
        <v>0.45559228052926709</v>
      </c>
      <c r="F126" s="18"/>
    </row>
    <row r="127" spans="1:6" x14ac:dyDescent="0.25">
      <c r="A127" s="13"/>
      <c r="B127" s="14">
        <v>341.53</v>
      </c>
      <c r="C127" s="15" t="s">
        <v>128</v>
      </c>
      <c r="D127" s="16">
        <v>18283385</v>
      </c>
      <c r="E127" s="17">
        <f>(D127/E$225)</f>
        <v>1.8608503468347228</v>
      </c>
      <c r="F127" s="18"/>
    </row>
    <row r="128" spans="1:6" x14ac:dyDescent="0.25">
      <c r="A128" s="13"/>
      <c r="B128" s="14">
        <v>341.54</v>
      </c>
      <c r="C128" s="15" t="s">
        <v>129</v>
      </c>
      <c r="D128" s="16">
        <v>142200</v>
      </c>
      <c r="E128" s="17">
        <f>(D128/E$225)</f>
        <v>1.4472862619252265E-2</v>
      </c>
      <c r="F128" s="18"/>
    </row>
    <row r="129" spans="1:6" x14ac:dyDescent="0.25">
      <c r="A129" s="13"/>
      <c r="B129" s="14">
        <v>341.55</v>
      </c>
      <c r="C129" s="15" t="s">
        <v>130</v>
      </c>
      <c r="D129" s="16">
        <v>1620</v>
      </c>
      <c r="E129" s="17">
        <f>(D129/E$225)</f>
        <v>1.6488071338388658E-4</v>
      </c>
      <c r="F129" s="18"/>
    </row>
    <row r="130" spans="1:6" x14ac:dyDescent="0.25">
      <c r="A130" s="13"/>
      <c r="B130" s="14">
        <v>341.56</v>
      </c>
      <c r="C130" s="15" t="s">
        <v>131</v>
      </c>
      <c r="D130" s="16">
        <v>297527</v>
      </c>
      <c r="E130" s="17">
        <f>(D130/E$225)</f>
        <v>3.0281767908004704E-2</v>
      </c>
      <c r="F130" s="18"/>
    </row>
    <row r="131" spans="1:6" x14ac:dyDescent="0.25">
      <c r="A131" s="13"/>
      <c r="B131" s="14">
        <v>341.8</v>
      </c>
      <c r="C131" s="15" t="s">
        <v>132</v>
      </c>
      <c r="D131" s="16">
        <v>76786</v>
      </c>
      <c r="E131" s="17">
        <f>(D131/E$225)</f>
        <v>7.8151422579599474E-3</v>
      </c>
      <c r="F131" s="18"/>
    </row>
    <row r="132" spans="1:6" x14ac:dyDescent="0.25">
      <c r="A132" s="13"/>
      <c r="B132" s="14">
        <v>341.9</v>
      </c>
      <c r="C132" s="15" t="s">
        <v>133</v>
      </c>
      <c r="D132" s="16">
        <v>88498016</v>
      </c>
      <c r="E132" s="17">
        <f>(D132/E$225)</f>
        <v>9.0071703772460552</v>
      </c>
      <c r="F132" s="18"/>
    </row>
    <row r="133" spans="1:6" x14ac:dyDescent="0.25">
      <c r="A133" s="13"/>
      <c r="B133" s="14">
        <v>342.1</v>
      </c>
      <c r="C133" s="15" t="s">
        <v>134</v>
      </c>
      <c r="D133" s="16">
        <v>63168333</v>
      </c>
      <c r="E133" s="17">
        <f>(D133/E$225)</f>
        <v>6.4291603755005582</v>
      </c>
      <c r="F133" s="18"/>
    </row>
    <row r="134" spans="1:6" x14ac:dyDescent="0.25">
      <c r="A134" s="13"/>
      <c r="B134" s="14">
        <v>342.2</v>
      </c>
      <c r="C134" s="15" t="s">
        <v>135</v>
      </c>
      <c r="D134" s="16">
        <v>159591321</v>
      </c>
      <c r="E134" s="17">
        <f>(D134/E$225)</f>
        <v>16.242920281701753</v>
      </c>
      <c r="F134" s="18"/>
    </row>
    <row r="135" spans="1:6" x14ac:dyDescent="0.25">
      <c r="A135" s="13"/>
      <c r="B135" s="14">
        <v>342.3</v>
      </c>
      <c r="C135" s="15" t="s">
        <v>136</v>
      </c>
      <c r="D135" s="16">
        <v>248125</v>
      </c>
      <c r="E135" s="17">
        <f>(D135/E$225)</f>
        <v>2.5253720375541269E-2</v>
      </c>
      <c r="F135" s="18"/>
    </row>
    <row r="136" spans="1:6" x14ac:dyDescent="0.25">
      <c r="A136" s="13"/>
      <c r="B136" s="14">
        <v>342.4</v>
      </c>
      <c r="C136" s="15" t="s">
        <v>137</v>
      </c>
      <c r="D136" s="16">
        <v>50178474</v>
      </c>
      <c r="E136" s="17">
        <f>(D136/E$225)</f>
        <v>5.1070756726140765</v>
      </c>
      <c r="F136" s="18"/>
    </row>
    <row r="137" spans="1:6" x14ac:dyDescent="0.25">
      <c r="A137" s="13"/>
      <c r="B137" s="14">
        <v>342.5</v>
      </c>
      <c r="C137" s="15" t="s">
        <v>138</v>
      </c>
      <c r="D137" s="16">
        <v>14544717</v>
      </c>
      <c r="E137" s="17">
        <f>(D137/E$225)</f>
        <v>1.480335379584409</v>
      </c>
      <c r="F137" s="18"/>
    </row>
    <row r="138" spans="1:6" x14ac:dyDescent="0.25">
      <c r="A138" s="13"/>
      <c r="B138" s="14">
        <v>342.6</v>
      </c>
      <c r="C138" s="15" t="s">
        <v>139</v>
      </c>
      <c r="D138" s="16">
        <v>113048585</v>
      </c>
      <c r="E138" s="17">
        <f>(D138/E$225)</f>
        <v>11.505883544345025</v>
      </c>
      <c r="F138" s="18"/>
    </row>
    <row r="139" spans="1:6" x14ac:dyDescent="0.25">
      <c r="A139" s="13"/>
      <c r="B139" s="14">
        <v>342.9</v>
      </c>
      <c r="C139" s="15" t="s">
        <v>140</v>
      </c>
      <c r="D139" s="16">
        <v>30637901</v>
      </c>
      <c r="E139" s="17">
        <f>(D139/E$225)</f>
        <v>3.1182709712746246</v>
      </c>
      <c r="F139" s="18"/>
    </row>
    <row r="140" spans="1:6" x14ac:dyDescent="0.25">
      <c r="A140" s="13"/>
      <c r="B140" s="14">
        <v>343.1</v>
      </c>
      <c r="C140" s="15" t="s">
        <v>141</v>
      </c>
      <c r="D140" s="16">
        <v>3157608984</v>
      </c>
      <c r="E140" s="17">
        <f>(D140/E$225)</f>
        <v>321.37581596869711</v>
      </c>
      <c r="F140" s="18"/>
    </row>
    <row r="141" spans="1:6" x14ac:dyDescent="0.25">
      <c r="A141" s="13"/>
      <c r="B141" s="14">
        <v>343.2</v>
      </c>
      <c r="C141" s="15" t="s">
        <v>142</v>
      </c>
      <c r="D141" s="16">
        <v>192744859</v>
      </c>
      <c r="E141" s="17">
        <f>(D141/E$225)</f>
        <v>19.617228304318907</v>
      </c>
      <c r="F141" s="18"/>
    </row>
    <row r="142" spans="1:6" x14ac:dyDescent="0.25">
      <c r="A142" s="13"/>
      <c r="B142" s="14">
        <v>343.3</v>
      </c>
      <c r="C142" s="15" t="s">
        <v>143</v>
      </c>
      <c r="D142" s="16">
        <v>1025085613</v>
      </c>
      <c r="E142" s="17">
        <f>(D142/E$225)</f>
        <v>104.3313871302461</v>
      </c>
      <c r="F142" s="18"/>
    </row>
    <row r="143" spans="1:6" x14ac:dyDescent="0.25">
      <c r="A143" s="13"/>
      <c r="B143" s="14">
        <v>343.4</v>
      </c>
      <c r="C143" s="15" t="s">
        <v>144</v>
      </c>
      <c r="D143" s="16">
        <v>861919537</v>
      </c>
      <c r="E143" s="17">
        <f>(D143/E$225)</f>
        <v>87.724634654363712</v>
      </c>
      <c r="F143" s="18"/>
    </row>
    <row r="144" spans="1:6" x14ac:dyDescent="0.25">
      <c r="A144" s="13"/>
      <c r="B144" s="14">
        <v>343.5</v>
      </c>
      <c r="C144" s="15" t="s">
        <v>145</v>
      </c>
      <c r="D144" s="16">
        <v>1173829261</v>
      </c>
      <c r="E144" s="17">
        <f>(D144/E$225)</f>
        <v>119.47025058306197</v>
      </c>
      <c r="F144" s="18"/>
    </row>
    <row r="145" spans="1:6" x14ac:dyDescent="0.25">
      <c r="A145" s="13"/>
      <c r="B145" s="14">
        <v>343.6</v>
      </c>
      <c r="C145" s="15" t="s">
        <v>146</v>
      </c>
      <c r="D145" s="16">
        <v>1880281772</v>
      </c>
      <c r="E145" s="17">
        <f>(D145/E$225)</f>
        <v>191.37172835190023</v>
      </c>
      <c r="F145" s="18"/>
    </row>
    <row r="146" spans="1:6" x14ac:dyDescent="0.25">
      <c r="A146" s="13"/>
      <c r="B146" s="14">
        <v>343.7</v>
      </c>
      <c r="C146" s="15" t="s">
        <v>147</v>
      </c>
      <c r="D146" s="16">
        <v>61136175</v>
      </c>
      <c r="E146" s="17">
        <f>(D146/E$225)</f>
        <v>6.2223309552852664</v>
      </c>
      <c r="F146" s="18"/>
    </row>
    <row r="147" spans="1:6" x14ac:dyDescent="0.25">
      <c r="A147" s="13"/>
      <c r="B147" s="14">
        <v>343.8</v>
      </c>
      <c r="C147" s="15" t="s">
        <v>148</v>
      </c>
      <c r="D147" s="16">
        <v>5666960</v>
      </c>
      <c r="E147" s="17">
        <f>(D147/E$225)</f>
        <v>0.57677309106046293</v>
      </c>
      <c r="F147" s="18"/>
    </row>
    <row r="148" spans="1:6" x14ac:dyDescent="0.25">
      <c r="A148" s="13"/>
      <c r="B148" s="14">
        <v>343.9</v>
      </c>
      <c r="C148" s="15" t="s">
        <v>149</v>
      </c>
      <c r="D148" s="16">
        <v>259558746</v>
      </c>
      <c r="E148" s="17">
        <f>(D148/E$225)</f>
        <v>26.41742667006606</v>
      </c>
      <c r="F148" s="18"/>
    </row>
    <row r="149" spans="1:6" x14ac:dyDescent="0.25">
      <c r="A149" s="13"/>
      <c r="B149" s="14">
        <v>344.1</v>
      </c>
      <c r="C149" s="15" t="s">
        <v>150</v>
      </c>
      <c r="D149" s="16">
        <v>78138452</v>
      </c>
      <c r="E149" s="17">
        <f>(D149/E$225)</f>
        <v>7.9527924126373941</v>
      </c>
      <c r="F149" s="18"/>
    </row>
    <row r="150" spans="1:6" x14ac:dyDescent="0.25">
      <c r="A150" s="13"/>
      <c r="B150" s="14">
        <v>344.2</v>
      </c>
      <c r="C150" s="15" t="s">
        <v>151</v>
      </c>
      <c r="D150" s="16">
        <v>81912314</v>
      </c>
      <c r="E150" s="17">
        <f>(D150/E$225)</f>
        <v>8.3368893624968639</v>
      </c>
      <c r="F150" s="18"/>
    </row>
    <row r="151" spans="1:6" x14ac:dyDescent="0.25">
      <c r="A151" s="13"/>
      <c r="B151" s="14">
        <v>344.3</v>
      </c>
      <c r="C151" s="15" t="s">
        <v>152</v>
      </c>
      <c r="D151" s="16">
        <v>45821081</v>
      </c>
      <c r="E151" s="17">
        <f>(D151/E$225)</f>
        <v>4.6635879773462046</v>
      </c>
      <c r="F151" s="18"/>
    </row>
    <row r="152" spans="1:6" x14ac:dyDescent="0.25">
      <c r="A152" s="13"/>
      <c r="B152" s="14">
        <v>344.5</v>
      </c>
      <c r="C152" s="15" t="s">
        <v>153</v>
      </c>
      <c r="D152" s="16">
        <v>197390032</v>
      </c>
      <c r="E152" s="17">
        <f>(D152/E$225)</f>
        <v>20.090005735202592</v>
      </c>
      <c r="F152" s="18"/>
    </row>
    <row r="153" spans="1:6" x14ac:dyDescent="0.25">
      <c r="A153" s="13"/>
      <c r="B153" s="14">
        <v>344.6</v>
      </c>
      <c r="C153" s="15" t="s">
        <v>154</v>
      </c>
      <c r="D153" s="16">
        <v>8457476</v>
      </c>
      <c r="E153" s="17">
        <f>(D153/E$225)</f>
        <v>0.86078683722660465</v>
      </c>
      <c r="F153" s="18"/>
    </row>
    <row r="154" spans="1:6" x14ac:dyDescent="0.25">
      <c r="A154" s="13"/>
      <c r="B154" s="14">
        <v>344.9</v>
      </c>
      <c r="C154" s="15" t="s">
        <v>155</v>
      </c>
      <c r="D154" s="16">
        <v>22282779</v>
      </c>
      <c r="E154" s="17">
        <f>(D154/E$225)</f>
        <v>2.2679015417873374</v>
      </c>
      <c r="F154" s="18"/>
    </row>
    <row r="155" spans="1:6" x14ac:dyDescent="0.25">
      <c r="A155" s="13"/>
      <c r="B155" s="14">
        <v>345.1</v>
      </c>
      <c r="C155" s="15" t="s">
        <v>156</v>
      </c>
      <c r="D155" s="16">
        <v>38117159</v>
      </c>
      <c r="E155" s="17">
        <f>(D155/E$225)</f>
        <v>3.8794965235105141</v>
      </c>
      <c r="F155" s="18"/>
    </row>
    <row r="156" spans="1:6" x14ac:dyDescent="0.25">
      <c r="A156" s="13"/>
      <c r="B156" s="14">
        <v>345.9</v>
      </c>
      <c r="C156" s="15" t="s">
        <v>157</v>
      </c>
      <c r="D156" s="16">
        <v>20364943</v>
      </c>
      <c r="E156" s="17">
        <f>(D156/E$225)</f>
        <v>2.0727076110260416</v>
      </c>
      <c r="F156" s="18"/>
    </row>
    <row r="157" spans="1:6" x14ac:dyDescent="0.25">
      <c r="A157" s="13"/>
      <c r="B157" s="14">
        <v>346.1</v>
      </c>
      <c r="C157" s="15" t="s">
        <v>158</v>
      </c>
      <c r="D157" s="16">
        <v>1035435</v>
      </c>
      <c r="E157" s="17">
        <f>(D157/E$225)</f>
        <v>0.10538472929792876</v>
      </c>
      <c r="F157" s="18"/>
    </row>
    <row r="158" spans="1:6" x14ac:dyDescent="0.25">
      <c r="A158" s="13"/>
      <c r="B158" s="14">
        <v>346.4</v>
      </c>
      <c r="C158" s="15" t="s">
        <v>159</v>
      </c>
      <c r="D158" s="16">
        <v>1366504</v>
      </c>
      <c r="E158" s="17">
        <f>(D158/E$225)</f>
        <v>0.13908034219872503</v>
      </c>
      <c r="F158" s="18"/>
    </row>
    <row r="159" spans="1:6" x14ac:dyDescent="0.25">
      <c r="A159" s="13"/>
      <c r="B159" s="14">
        <v>346.9</v>
      </c>
      <c r="C159" s="15" t="s">
        <v>160</v>
      </c>
      <c r="D159" s="16">
        <v>15294976</v>
      </c>
      <c r="E159" s="17">
        <f>(D159/E$225)</f>
        <v>1.5566954037465579</v>
      </c>
      <c r="F159" s="18"/>
    </row>
    <row r="160" spans="1:6" x14ac:dyDescent="0.25">
      <c r="A160" s="13"/>
      <c r="B160" s="14">
        <v>347.1</v>
      </c>
      <c r="C160" s="15" t="s">
        <v>161</v>
      </c>
      <c r="D160" s="16">
        <v>3043797</v>
      </c>
      <c r="E160" s="17">
        <f>(D160/E$225)</f>
        <v>0.30979223503440356</v>
      </c>
      <c r="F160" s="18"/>
    </row>
    <row r="161" spans="1:6" x14ac:dyDescent="0.25">
      <c r="A161" s="13"/>
      <c r="B161" s="14">
        <v>347.2</v>
      </c>
      <c r="C161" s="15" t="s">
        <v>162</v>
      </c>
      <c r="D161" s="16">
        <v>150562401</v>
      </c>
      <c r="E161" s="17">
        <f>(D161/E$225)</f>
        <v>15.323972892389381</v>
      </c>
      <c r="F161" s="18"/>
    </row>
    <row r="162" spans="1:6" x14ac:dyDescent="0.25">
      <c r="A162" s="13"/>
      <c r="B162" s="14">
        <v>347.3</v>
      </c>
      <c r="C162" s="15" t="s">
        <v>163</v>
      </c>
      <c r="D162" s="16">
        <v>14106194</v>
      </c>
      <c r="E162" s="17">
        <f>(D162/E$225)</f>
        <v>1.4357032900317905</v>
      </c>
      <c r="F162" s="18"/>
    </row>
    <row r="163" spans="1:6" x14ac:dyDescent="0.25">
      <c r="A163" s="13"/>
      <c r="B163" s="14">
        <v>347.4</v>
      </c>
      <c r="C163" s="15" t="s">
        <v>164</v>
      </c>
      <c r="D163" s="16">
        <v>9660450</v>
      </c>
      <c r="E163" s="17">
        <f>(D163/E$225)</f>
        <v>0.98322338741318949</v>
      </c>
      <c r="F163" s="18"/>
    </row>
    <row r="164" spans="1:6" x14ac:dyDescent="0.25">
      <c r="A164" s="13"/>
      <c r="B164" s="14">
        <v>347.5</v>
      </c>
      <c r="C164" s="15" t="s">
        <v>165</v>
      </c>
      <c r="D164" s="16">
        <v>158532701</v>
      </c>
      <c r="E164" s="17">
        <f>(D164/E$225)</f>
        <v>16.13517582441629</v>
      </c>
      <c r="F164" s="18"/>
    </row>
    <row r="165" spans="1:6" x14ac:dyDescent="0.25">
      <c r="A165" s="13"/>
      <c r="B165" s="14">
        <v>347.8</v>
      </c>
      <c r="C165" s="15" t="s">
        <v>166</v>
      </c>
      <c r="D165" s="16">
        <v>24820631</v>
      </c>
      <c r="E165" s="17">
        <f>(D165/E$225)</f>
        <v>2.5261995962458088</v>
      </c>
      <c r="F165" s="18"/>
    </row>
    <row r="166" spans="1:6" x14ac:dyDescent="0.25">
      <c r="A166" s="13"/>
      <c r="B166" s="14">
        <v>347.9</v>
      </c>
      <c r="C166" s="15" t="s">
        <v>167</v>
      </c>
      <c r="D166" s="16">
        <v>36729670</v>
      </c>
      <c r="E166" s="17">
        <f>(D166/E$225)</f>
        <v>3.738280365404159</v>
      </c>
      <c r="F166" s="18"/>
    </row>
    <row r="167" spans="1:6" x14ac:dyDescent="0.25">
      <c r="A167" s="13"/>
      <c r="B167" s="14">
        <v>348.52</v>
      </c>
      <c r="C167" s="15" t="s">
        <v>168</v>
      </c>
      <c r="D167" s="16">
        <v>280828</v>
      </c>
      <c r="E167" s="17">
        <f>(D167/E$225)</f>
        <v>2.8582173443314877E-2</v>
      </c>
      <c r="F167" s="18"/>
    </row>
    <row r="168" spans="1:6" x14ac:dyDescent="0.25">
      <c r="A168" s="13"/>
      <c r="B168" s="14">
        <v>348.92099999999999</v>
      </c>
      <c r="C168" s="15" t="s">
        <v>169</v>
      </c>
      <c r="D168" s="16">
        <v>238921</v>
      </c>
      <c r="E168" s="17">
        <f>(D168/E$225)</f>
        <v>2.4316953655797263E-2</v>
      </c>
      <c r="F168" s="18"/>
    </row>
    <row r="169" spans="1:6" x14ac:dyDescent="0.25">
      <c r="A169" s="13"/>
      <c r="B169" s="14">
        <v>348.92200000000003</v>
      </c>
      <c r="C169" s="15" t="s">
        <v>170</v>
      </c>
      <c r="D169" s="16">
        <v>238986</v>
      </c>
      <c r="E169" s="17">
        <f>(D169/E$225)</f>
        <v>2.4323569239976243E-2</v>
      </c>
      <c r="F169" s="18"/>
    </row>
    <row r="170" spans="1:6" x14ac:dyDescent="0.25">
      <c r="A170" s="13"/>
      <c r="B170" s="14">
        <v>348.923</v>
      </c>
      <c r="C170" s="15" t="s">
        <v>171</v>
      </c>
      <c r="D170" s="16">
        <v>238921</v>
      </c>
      <c r="E170" s="17">
        <f>(D170/E$225)</f>
        <v>2.4316953655797263E-2</v>
      </c>
      <c r="F170" s="18"/>
    </row>
    <row r="171" spans="1:6" x14ac:dyDescent="0.25">
      <c r="A171" s="13"/>
      <c r="B171" s="14">
        <v>348.92399999999998</v>
      </c>
      <c r="C171" s="15" t="s">
        <v>172</v>
      </c>
      <c r="D171" s="16">
        <v>238921</v>
      </c>
      <c r="E171" s="17">
        <f>(D171/E$225)</f>
        <v>2.4316953655797263E-2</v>
      </c>
      <c r="F171" s="18"/>
    </row>
    <row r="172" spans="1:6" x14ac:dyDescent="0.25">
      <c r="A172" s="13"/>
      <c r="B172" s="14">
        <v>348.93</v>
      </c>
      <c r="C172" s="15" t="s">
        <v>173</v>
      </c>
      <c r="D172" s="16">
        <v>2990394</v>
      </c>
      <c r="E172" s="17">
        <f>(D172/E$225)</f>
        <v>0.30435697285116919</v>
      </c>
      <c r="F172" s="18"/>
    </row>
    <row r="173" spans="1:6" x14ac:dyDescent="0.25">
      <c r="A173" s="13"/>
      <c r="B173" s="14">
        <v>348.99</v>
      </c>
      <c r="C173" s="15" t="s">
        <v>174</v>
      </c>
      <c r="D173" s="16">
        <v>760238</v>
      </c>
      <c r="E173" s="17">
        <f>(D173/E$225)</f>
        <v>7.7375669000950095E-2</v>
      </c>
      <c r="F173" s="18"/>
    </row>
    <row r="174" spans="1:6" x14ac:dyDescent="0.25">
      <c r="A174" s="13"/>
      <c r="B174" s="14">
        <v>349</v>
      </c>
      <c r="C174" s="15" t="s">
        <v>175</v>
      </c>
      <c r="D174" s="16">
        <v>193167915</v>
      </c>
      <c r="E174" s="17">
        <f>(D174/E$225)</f>
        <v>19.660286190171583</v>
      </c>
      <c r="F174" s="18"/>
    </row>
    <row r="175" spans="1:6" ht="15.75" x14ac:dyDescent="0.25">
      <c r="A175" s="19" t="s">
        <v>176</v>
      </c>
      <c r="B175" s="20"/>
      <c r="C175" s="21"/>
      <c r="D175" s="22">
        <f>SUM(D176:D189)</f>
        <v>182301117</v>
      </c>
      <c r="E175" s="23">
        <f>(D175/E$225)</f>
        <v>18.55428285286381</v>
      </c>
      <c r="F175" s="24"/>
    </row>
    <row r="176" spans="1:6" x14ac:dyDescent="0.25">
      <c r="A176" s="13"/>
      <c r="B176" s="14">
        <v>351.1</v>
      </c>
      <c r="C176" s="15" t="s">
        <v>177</v>
      </c>
      <c r="D176" s="16">
        <v>22692959</v>
      </c>
      <c r="E176" s="17">
        <f>(D176/E$225)</f>
        <v>2.3096489313032649</v>
      </c>
      <c r="F176" s="18"/>
    </row>
    <row r="177" spans="1:6" x14ac:dyDescent="0.25">
      <c r="A177" s="13"/>
      <c r="B177" s="14">
        <v>351.2</v>
      </c>
      <c r="C177" s="15" t="s">
        <v>178</v>
      </c>
      <c r="D177" s="16">
        <v>2390824</v>
      </c>
      <c r="E177" s="17">
        <f>(D177/E$225)</f>
        <v>0.24333380660204768</v>
      </c>
      <c r="F177" s="18"/>
    </row>
    <row r="178" spans="1:6" x14ac:dyDescent="0.25">
      <c r="A178" s="13"/>
      <c r="B178" s="14">
        <v>351.3</v>
      </c>
      <c r="C178" s="15" t="s">
        <v>179</v>
      </c>
      <c r="D178" s="16">
        <v>4107320</v>
      </c>
      <c r="E178" s="17">
        <f>(D178/E$225)</f>
        <v>0.41803571092339814</v>
      </c>
      <c r="F178" s="18"/>
    </row>
    <row r="179" spans="1:6" x14ac:dyDescent="0.25">
      <c r="A179" s="13"/>
      <c r="B179" s="14">
        <v>351.4</v>
      </c>
      <c r="C179" s="15" t="s">
        <v>180</v>
      </c>
      <c r="D179" s="16">
        <v>427390</v>
      </c>
      <c r="E179" s="17">
        <f>(D179/E$225)</f>
        <v>4.3498992650085978E-2</v>
      </c>
      <c r="F179" s="18"/>
    </row>
    <row r="180" spans="1:6" x14ac:dyDescent="0.25">
      <c r="A180" s="13"/>
      <c r="B180" s="14">
        <v>351.5</v>
      </c>
      <c r="C180" s="15" t="s">
        <v>181</v>
      </c>
      <c r="D180" s="16">
        <v>26915856</v>
      </c>
      <c r="E180" s="17">
        <f>(D180/E$225)</f>
        <v>2.7394478633444219</v>
      </c>
      <c r="F180" s="18"/>
    </row>
    <row r="181" spans="1:6" x14ac:dyDescent="0.25">
      <c r="A181" s="13"/>
      <c r="B181" s="14">
        <v>351.6</v>
      </c>
      <c r="C181" s="15" t="s">
        <v>182</v>
      </c>
      <c r="D181" s="16">
        <v>1245</v>
      </c>
      <c r="E181" s="17">
        <f>(D181/E$225)</f>
        <v>1.2671388158206099E-4</v>
      </c>
      <c r="F181" s="18"/>
    </row>
    <row r="182" spans="1:6" x14ac:dyDescent="0.25">
      <c r="A182" s="13"/>
      <c r="B182" s="14">
        <v>351.7</v>
      </c>
      <c r="C182" s="15" t="s">
        <v>183</v>
      </c>
      <c r="D182" s="16">
        <v>937016</v>
      </c>
      <c r="E182" s="17">
        <f>(D182/E$225)</f>
        <v>9.53678188469851E-2</v>
      </c>
      <c r="F182" s="18"/>
    </row>
    <row r="183" spans="1:6" x14ac:dyDescent="0.25">
      <c r="A183" s="13"/>
      <c r="B183" s="14">
        <v>351.9</v>
      </c>
      <c r="C183" s="15" t="s">
        <v>184</v>
      </c>
      <c r="D183" s="16">
        <v>17390129</v>
      </c>
      <c r="E183" s="17">
        <f>(D183/E$225)</f>
        <v>1.7699363428134656</v>
      </c>
      <c r="F183" s="18"/>
    </row>
    <row r="184" spans="1:6" x14ac:dyDescent="0.25">
      <c r="A184" s="13"/>
      <c r="B184" s="14">
        <v>352</v>
      </c>
      <c r="C184" s="15" t="s">
        <v>185</v>
      </c>
      <c r="D184" s="16">
        <v>989584</v>
      </c>
      <c r="E184" s="17">
        <f>(D184/E$225)</f>
        <v>0.10071809621807408</v>
      </c>
      <c r="F184" s="18"/>
    </row>
    <row r="185" spans="1:6" x14ac:dyDescent="0.25">
      <c r="A185" s="13"/>
      <c r="B185" s="14">
        <v>354</v>
      </c>
      <c r="C185" s="15" t="s">
        <v>186</v>
      </c>
      <c r="D185" s="16">
        <v>60817346</v>
      </c>
      <c r="E185" s="17">
        <f>(D185/E$225)</f>
        <v>6.1898811077744815</v>
      </c>
      <c r="F185" s="18"/>
    </row>
    <row r="186" spans="1:6" x14ac:dyDescent="0.25">
      <c r="A186" s="13"/>
      <c r="B186" s="14">
        <v>355</v>
      </c>
      <c r="C186" s="15" t="s">
        <v>187</v>
      </c>
      <c r="D186" s="16">
        <v>5722539</v>
      </c>
      <c r="E186" s="17">
        <f>(D186/E$225)</f>
        <v>0.582429822646366</v>
      </c>
      <c r="F186" s="18"/>
    </row>
    <row r="187" spans="1:6" x14ac:dyDescent="0.25">
      <c r="A187" s="13"/>
      <c r="B187" s="14">
        <v>356</v>
      </c>
      <c r="C187" s="15" t="s">
        <v>188</v>
      </c>
      <c r="D187" s="16">
        <v>1751114</v>
      </c>
      <c r="E187" s="17">
        <f>(D187/E$225)</f>
        <v>0.17822526267685873</v>
      </c>
      <c r="F187" s="18"/>
    </row>
    <row r="188" spans="1:6" x14ac:dyDescent="0.25">
      <c r="A188" s="13"/>
      <c r="B188" s="14">
        <v>358.2</v>
      </c>
      <c r="C188" s="15" t="s">
        <v>189</v>
      </c>
      <c r="D188" s="16">
        <v>6546213</v>
      </c>
      <c r="E188" s="17">
        <f>(D188/E$225)</f>
        <v>0.66626189469313102</v>
      </c>
      <c r="F188" s="18"/>
    </row>
    <row r="189" spans="1:6" x14ac:dyDescent="0.25">
      <c r="A189" s="13"/>
      <c r="B189" s="14">
        <v>359</v>
      </c>
      <c r="C189" s="15" t="s">
        <v>190</v>
      </c>
      <c r="D189" s="16">
        <v>31611582</v>
      </c>
      <c r="E189" s="17">
        <f>(D189/E$225)</f>
        <v>3.2173704884896468</v>
      </c>
      <c r="F189" s="18"/>
    </row>
    <row r="190" spans="1:6" ht="15.75" x14ac:dyDescent="0.25">
      <c r="A190" s="19" t="s">
        <v>191</v>
      </c>
      <c r="B190" s="20"/>
      <c r="C190" s="21"/>
      <c r="D190" s="22">
        <f>SUM(D191:D203)</f>
        <v>5763530444</v>
      </c>
      <c r="E190" s="23">
        <f>(D190/E$225)</f>
        <v>586.60185877559786</v>
      </c>
      <c r="F190" s="24"/>
    </row>
    <row r="191" spans="1:6" x14ac:dyDescent="0.25">
      <c r="A191" s="13"/>
      <c r="B191" s="14">
        <v>361.1</v>
      </c>
      <c r="C191" s="15" t="s">
        <v>192</v>
      </c>
      <c r="D191" s="16">
        <v>710267295</v>
      </c>
      <c r="E191" s="17">
        <f>(D191/E$225)</f>
        <v>72.289739686940379</v>
      </c>
      <c r="F191" s="18"/>
    </row>
    <row r="192" spans="1:6" x14ac:dyDescent="0.25">
      <c r="A192" s="13"/>
      <c r="B192" s="14">
        <v>361.2</v>
      </c>
      <c r="C192" s="15" t="s">
        <v>193</v>
      </c>
      <c r="D192" s="16">
        <v>160449760</v>
      </c>
      <c r="E192" s="17">
        <f>(D192/E$225)</f>
        <v>16.330290673502091</v>
      </c>
      <c r="F192" s="18"/>
    </row>
    <row r="193" spans="1:6" x14ac:dyDescent="0.25">
      <c r="A193" s="13"/>
      <c r="B193" s="14">
        <v>361.3</v>
      </c>
      <c r="C193" s="15" t="s">
        <v>194</v>
      </c>
      <c r="D193" s="16">
        <v>1575593481</v>
      </c>
      <c r="E193" s="17">
        <f>(D193/E$225)</f>
        <v>160.36109700634637</v>
      </c>
      <c r="F193" s="18"/>
    </row>
    <row r="194" spans="1:6" x14ac:dyDescent="0.25">
      <c r="A194" s="13"/>
      <c r="B194" s="14">
        <v>361.4</v>
      </c>
      <c r="C194" s="15" t="s">
        <v>195</v>
      </c>
      <c r="D194" s="16">
        <v>823181056</v>
      </c>
      <c r="E194" s="17">
        <f>(D194/E$225)</f>
        <v>83.781901084803138</v>
      </c>
      <c r="F194" s="18"/>
    </row>
    <row r="195" spans="1:6" x14ac:dyDescent="0.25">
      <c r="A195" s="13"/>
      <c r="B195" s="14">
        <v>362</v>
      </c>
      <c r="C195" s="15" t="s">
        <v>196</v>
      </c>
      <c r="D195" s="16">
        <v>166031903</v>
      </c>
      <c r="E195" s="17">
        <f>(D195/E$225)</f>
        <v>16.898431241434725</v>
      </c>
      <c r="F195" s="18"/>
    </row>
    <row r="196" spans="1:6" x14ac:dyDescent="0.25">
      <c r="A196" s="13"/>
      <c r="B196" s="14">
        <v>364</v>
      </c>
      <c r="C196" s="15" t="s">
        <v>197</v>
      </c>
      <c r="D196" s="16">
        <v>46071783</v>
      </c>
      <c r="E196" s="17">
        <f>(D196/E$225)</f>
        <v>4.6891039801898877</v>
      </c>
      <c r="F196" s="18"/>
    </row>
    <row r="197" spans="1:6" x14ac:dyDescent="0.25">
      <c r="A197" s="13"/>
      <c r="B197" s="14">
        <v>365</v>
      </c>
      <c r="C197" s="15" t="s">
        <v>198</v>
      </c>
      <c r="D197" s="16">
        <v>6772622</v>
      </c>
      <c r="E197" s="17">
        <f>(D197/E$225)</f>
        <v>0.68930539928358314</v>
      </c>
      <c r="F197" s="18"/>
    </row>
    <row r="198" spans="1:6" x14ac:dyDescent="0.25">
      <c r="A198" s="13"/>
      <c r="B198" s="14">
        <v>366</v>
      </c>
      <c r="C198" s="15" t="s">
        <v>199</v>
      </c>
      <c r="D198" s="16">
        <v>60001253</v>
      </c>
      <c r="E198" s="17">
        <f>(D198/E$225)</f>
        <v>6.1068206163994221</v>
      </c>
      <c r="F198" s="18"/>
    </row>
    <row r="199" spans="1:6" x14ac:dyDescent="0.25">
      <c r="A199" s="13"/>
      <c r="B199" s="14">
        <v>368</v>
      </c>
      <c r="C199" s="15" t="s">
        <v>200</v>
      </c>
      <c r="D199" s="16">
        <v>1751237525</v>
      </c>
      <c r="E199" s="17">
        <f>(D199/E$225)</f>
        <v>178.23783483125425</v>
      </c>
      <c r="F199" s="18"/>
    </row>
    <row r="200" spans="1:6" x14ac:dyDescent="0.25">
      <c r="A200" s="13"/>
      <c r="B200" s="14">
        <v>369.3</v>
      </c>
      <c r="C200" s="15" t="s">
        <v>201</v>
      </c>
      <c r="D200" s="16">
        <v>9545729</v>
      </c>
      <c r="E200" s="17">
        <f>(D200/E$225)</f>
        <v>0.97154728845015692</v>
      </c>
      <c r="F200" s="18"/>
    </row>
    <row r="201" spans="1:6" x14ac:dyDescent="0.25">
      <c r="A201" s="13"/>
      <c r="B201" s="14">
        <v>369.4</v>
      </c>
      <c r="C201" s="15" t="s">
        <v>202</v>
      </c>
      <c r="D201" s="16">
        <v>2764177</v>
      </c>
      <c r="E201" s="17">
        <f>(D201/E$225)</f>
        <v>0.28133300967859964</v>
      </c>
      <c r="F201" s="18"/>
    </row>
    <row r="202" spans="1:6" x14ac:dyDescent="0.25">
      <c r="A202" s="13"/>
      <c r="B202" s="14">
        <v>369.7</v>
      </c>
      <c r="C202" s="15" t="s">
        <v>203</v>
      </c>
      <c r="D202" s="16">
        <v>4706052</v>
      </c>
      <c r="E202" s="17">
        <f>(D202/E$225)</f>
        <v>0.47897358702571985</v>
      </c>
      <c r="F202" s="18"/>
    </row>
    <row r="203" spans="1:6" x14ac:dyDescent="0.25">
      <c r="A203" s="13"/>
      <c r="B203" s="14">
        <v>369.9</v>
      </c>
      <c r="C203" s="15" t="s">
        <v>204</v>
      </c>
      <c r="D203" s="16">
        <v>446907808</v>
      </c>
      <c r="E203" s="17">
        <f>(D203/E$225)</f>
        <v>45.485480370289515</v>
      </c>
      <c r="F203" s="18"/>
    </row>
    <row r="204" spans="1:6" ht="15.75" x14ac:dyDescent="0.25">
      <c r="A204" s="19" t="s">
        <v>205</v>
      </c>
      <c r="B204" s="20"/>
      <c r="C204" s="21"/>
      <c r="D204" s="22">
        <f>SUM(D205:D222)</f>
        <v>3747917805</v>
      </c>
      <c r="E204" s="23">
        <f>(D204/E$225)</f>
        <v>381.45639592133966</v>
      </c>
      <c r="F204" s="18"/>
    </row>
    <row r="205" spans="1:6" x14ac:dyDescent="0.25">
      <c r="A205" s="13"/>
      <c r="B205" s="14">
        <v>381</v>
      </c>
      <c r="C205" s="15" t="s">
        <v>206</v>
      </c>
      <c r="D205" s="16">
        <v>2079977758</v>
      </c>
      <c r="E205" s="17">
        <f>(D205/E$225)</f>
        <v>211.69642997633147</v>
      </c>
      <c r="F205" s="18"/>
    </row>
    <row r="206" spans="1:6" x14ac:dyDescent="0.25">
      <c r="A206" s="13"/>
      <c r="B206" s="14">
        <v>382</v>
      </c>
      <c r="C206" s="15" t="s">
        <v>207</v>
      </c>
      <c r="D206" s="16">
        <v>160302323</v>
      </c>
      <c r="E206" s="17">
        <f>(D206/E$225)</f>
        <v>16.315284798354451</v>
      </c>
      <c r="F206" s="18"/>
    </row>
    <row r="207" spans="1:6" x14ac:dyDescent="0.25">
      <c r="A207" s="13"/>
      <c r="B207" s="14">
        <v>383</v>
      </c>
      <c r="C207" s="15" t="s">
        <v>208</v>
      </c>
      <c r="D207" s="16">
        <v>13359093</v>
      </c>
      <c r="E207" s="17">
        <f>(D207/E$225)</f>
        <v>1.359664681482522</v>
      </c>
      <c r="F207" s="18"/>
    </row>
    <row r="208" spans="1:6" x14ac:dyDescent="0.25">
      <c r="A208" s="13"/>
      <c r="B208" s="14">
        <v>384</v>
      </c>
      <c r="C208" s="15" t="s">
        <v>209</v>
      </c>
      <c r="D208" s="16">
        <v>728866588</v>
      </c>
      <c r="E208" s="17">
        <f>(D208/E$225)</f>
        <v>74.18274258711071</v>
      </c>
      <c r="F208" s="18"/>
    </row>
    <row r="209" spans="1:18" x14ac:dyDescent="0.25">
      <c r="A209" s="13"/>
      <c r="B209" s="14">
        <v>385</v>
      </c>
      <c r="C209" s="15" t="s">
        <v>210</v>
      </c>
      <c r="D209" s="16">
        <v>317663587</v>
      </c>
      <c r="E209" s="17">
        <f>(D209/E$225)</f>
        <v>32.331233852249575</v>
      </c>
      <c r="F209" s="18"/>
    </row>
    <row r="210" spans="1:18" x14ac:dyDescent="0.25">
      <c r="A210" s="13"/>
      <c r="B210" s="14">
        <v>388.1</v>
      </c>
      <c r="C210" s="15" t="s">
        <v>211</v>
      </c>
      <c r="D210" s="16">
        <v>7449015</v>
      </c>
      <c r="E210" s="17">
        <f>(D210/E$225)</f>
        <v>0.75814747358473566</v>
      </c>
      <c r="F210" s="18"/>
    </row>
    <row r="211" spans="1:18" x14ac:dyDescent="0.25">
      <c r="A211" s="13"/>
      <c r="B211" s="14">
        <v>388.2</v>
      </c>
      <c r="C211" s="15" t="s">
        <v>212</v>
      </c>
      <c r="D211" s="16">
        <v>726941</v>
      </c>
      <c r="E211" s="17">
        <f>(D211/E$225)</f>
        <v>7.3986759671602398E-2</v>
      </c>
      <c r="F211" s="18"/>
    </row>
    <row r="212" spans="1:18" x14ac:dyDescent="0.25">
      <c r="A212" s="13"/>
      <c r="B212" s="14">
        <v>389.1</v>
      </c>
      <c r="C212" s="15" t="s">
        <v>213</v>
      </c>
      <c r="D212" s="16">
        <v>35511519</v>
      </c>
      <c r="E212" s="17">
        <f>(D212/E$225)</f>
        <v>3.6142991272008902</v>
      </c>
      <c r="F212" s="18"/>
    </row>
    <row r="213" spans="1:18" x14ac:dyDescent="0.25">
      <c r="A213" s="13"/>
      <c r="B213" s="14">
        <v>389.2</v>
      </c>
      <c r="C213" s="15" t="s">
        <v>214</v>
      </c>
      <c r="D213" s="16">
        <v>32189647</v>
      </c>
      <c r="E213" s="17">
        <f>(D213/E$225)</f>
        <v>3.2762049141577063</v>
      </c>
      <c r="F213" s="18"/>
    </row>
    <row r="214" spans="1:18" x14ac:dyDescent="0.25">
      <c r="A214" s="13"/>
      <c r="B214" s="14">
        <v>389.3</v>
      </c>
      <c r="C214" s="15" t="s">
        <v>215</v>
      </c>
      <c r="D214" s="16">
        <v>15318650</v>
      </c>
      <c r="E214" s="17">
        <f>(D214/E$225)</f>
        <v>1.5591049012827618</v>
      </c>
      <c r="F214" s="18"/>
    </row>
    <row r="215" spans="1:18" x14ac:dyDescent="0.25">
      <c r="A215" s="13"/>
      <c r="B215" s="14">
        <v>389.4</v>
      </c>
      <c r="C215" s="15" t="s">
        <v>216</v>
      </c>
      <c r="D215" s="16">
        <v>67378305</v>
      </c>
      <c r="E215" s="17">
        <f>(D215/E$225)</f>
        <v>6.8576438240722792</v>
      </c>
      <c r="F215" s="18"/>
    </row>
    <row r="216" spans="1:18" x14ac:dyDescent="0.25">
      <c r="A216" s="13"/>
      <c r="B216" s="14">
        <v>389.5</v>
      </c>
      <c r="C216" s="15" t="s">
        <v>217</v>
      </c>
      <c r="D216" s="16">
        <v>40674461</v>
      </c>
      <c r="E216" s="17">
        <f>(D216/E$225)</f>
        <v>4.1397741643117731</v>
      </c>
      <c r="F216" s="18"/>
    </row>
    <row r="217" spans="1:18" x14ac:dyDescent="0.25">
      <c r="A217" s="13"/>
      <c r="B217" s="14">
        <v>389.6</v>
      </c>
      <c r="C217" s="15" t="s">
        <v>218</v>
      </c>
      <c r="D217" s="16">
        <v>23253058</v>
      </c>
      <c r="E217" s="17">
        <f>(D217/E$225)</f>
        <v>2.3666548095042534</v>
      </c>
      <c r="F217" s="18"/>
    </row>
    <row r="218" spans="1:18" x14ac:dyDescent="0.25">
      <c r="A218" s="13"/>
      <c r="B218" s="14">
        <v>389.7</v>
      </c>
      <c r="C218" s="15" t="s">
        <v>219</v>
      </c>
      <c r="D218" s="16">
        <v>55116411</v>
      </c>
      <c r="E218" s="17">
        <f>(D218/E$225)</f>
        <v>5.6096501017527736</v>
      </c>
      <c r="F218" s="18"/>
    </row>
    <row r="219" spans="1:18" x14ac:dyDescent="0.25">
      <c r="A219" s="13"/>
      <c r="B219" s="14">
        <v>389.8</v>
      </c>
      <c r="C219" s="15" t="s">
        <v>220</v>
      </c>
      <c r="D219" s="16">
        <v>101652197</v>
      </c>
      <c r="E219" s="17">
        <f>(D219/E$225)</f>
        <v>10.34597948049344</v>
      </c>
      <c r="F219" s="18"/>
    </row>
    <row r="220" spans="1:18" x14ac:dyDescent="0.25">
      <c r="A220" s="13"/>
      <c r="B220" s="14">
        <v>389.9</v>
      </c>
      <c r="C220" s="15" t="s">
        <v>221</v>
      </c>
      <c r="D220" s="16">
        <v>30322748</v>
      </c>
      <c r="E220" s="17">
        <f>(D220/E$225)</f>
        <v>3.086195260493716</v>
      </c>
      <c r="F220" s="18"/>
    </row>
    <row r="221" spans="1:18" x14ac:dyDescent="0.25">
      <c r="A221" s="25"/>
      <c r="B221" s="26">
        <v>392</v>
      </c>
      <c r="C221" s="27" t="s">
        <v>222</v>
      </c>
      <c r="D221" s="16">
        <v>5485438</v>
      </c>
      <c r="E221" s="17">
        <f>(D221/E$225)</f>
        <v>0.55829810534758029</v>
      </c>
      <c r="F221" s="18"/>
    </row>
    <row r="222" spans="1:18" ht="15.75" thickBot="1" x14ac:dyDescent="0.3">
      <c r="A222" s="25"/>
      <c r="B222" s="26">
        <v>393</v>
      </c>
      <c r="C222" s="27" t="s">
        <v>223</v>
      </c>
      <c r="D222" s="16">
        <v>32670066</v>
      </c>
      <c r="E222" s="17">
        <f>(D222/E$225)</f>
        <v>3.3251011039374432</v>
      </c>
      <c r="F222" s="18"/>
    </row>
    <row r="223" spans="1:18" ht="16.5" thickBot="1" x14ac:dyDescent="0.3">
      <c r="A223" s="28" t="s">
        <v>224</v>
      </c>
      <c r="B223" s="29"/>
      <c r="C223" s="30"/>
      <c r="D223" s="31">
        <f>SUM(D4,D22,D50,D119,D175,D190,D204)</f>
        <v>32182303761</v>
      </c>
      <c r="E223" s="32">
        <f>(D223/E$225)</f>
        <v>3275.4575323769236</v>
      </c>
      <c r="F223" s="11"/>
      <c r="G223" s="33"/>
      <c r="H223" s="34"/>
      <c r="I223" s="34"/>
      <c r="J223" s="34"/>
      <c r="K223" s="34"/>
      <c r="L223" s="34"/>
      <c r="M223" s="34"/>
      <c r="N223" s="34"/>
      <c r="O223" s="34"/>
      <c r="P223" s="34"/>
      <c r="Q223" s="34"/>
      <c r="R223" s="34"/>
    </row>
    <row r="224" spans="1:18" x14ac:dyDescent="0.25">
      <c r="A224" s="35"/>
      <c r="B224" s="36"/>
      <c r="C224" s="36"/>
      <c r="D224" s="37"/>
      <c r="E224" s="38"/>
    </row>
    <row r="225" spans="1:5" x14ac:dyDescent="0.25">
      <c r="A225" s="35"/>
      <c r="B225" s="36"/>
      <c r="C225" s="36"/>
      <c r="D225" s="39" t="s">
        <v>225</v>
      </c>
      <c r="E225" s="38">
        <v>9825285</v>
      </c>
    </row>
    <row r="226" spans="1:5" x14ac:dyDescent="0.25">
      <c r="A226" s="35"/>
      <c r="B226" s="36"/>
      <c r="C226" s="36"/>
      <c r="D226" s="37"/>
      <c r="E226" s="38"/>
    </row>
    <row r="227" spans="1:5" ht="45" customHeight="1" x14ac:dyDescent="0.25">
      <c r="A227" s="50" t="s">
        <v>227</v>
      </c>
      <c r="B227" s="51"/>
      <c r="C227" s="51"/>
      <c r="D227" s="51"/>
      <c r="E227" s="52"/>
    </row>
    <row r="228" spans="1:5" x14ac:dyDescent="0.25">
      <c r="A228" s="35"/>
      <c r="B228" s="36"/>
      <c r="C228" s="36"/>
      <c r="D228" s="37"/>
      <c r="E228" s="38"/>
    </row>
    <row r="229" spans="1:5" ht="15.75" thickBot="1" x14ac:dyDescent="0.3">
      <c r="A229" s="53" t="s">
        <v>226</v>
      </c>
      <c r="B229" s="54"/>
      <c r="C229" s="54"/>
      <c r="D229" s="54"/>
      <c r="E229" s="55"/>
    </row>
  </sheetData>
  <mergeCells count="5">
    <mergeCell ref="A1:E1"/>
    <mergeCell ref="A2:E2"/>
    <mergeCell ref="A3:C3"/>
    <mergeCell ref="A227:E227"/>
    <mergeCell ref="A229:E229"/>
  </mergeCells>
  <printOptions horizontalCentered="1"/>
  <pageMargins left="0.5" right="0.5" top="0.5" bottom="0.5" header="0.3" footer="0.3"/>
  <pageSetup scale="77" fitToHeight="0" orientation="portrait" r:id="rId1"/>
  <headerFooter>
    <oddHeader>&amp;C&amp;12Office of Economic and Demographic Research</oddHeader>
    <oddFooter>&amp;L&amp;12FY 2013-14 Municipal Revenues&amp;R&amp;12Page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2016-07-19T19:00:17Z</cp:lastPrinted>
  <dcterms:created xsi:type="dcterms:W3CDTF">2015-06-29T17:15:28Z</dcterms:created>
  <dcterms:modified xsi:type="dcterms:W3CDTF">2016-07-21T19:40:19Z</dcterms:modified>
</cp:coreProperties>
</file>