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720" yWindow="360" windowWidth="17955" windowHeight="11535"/>
  </bookViews>
  <sheets>
    <sheet name="Statewide Totals" sheetId="1" r:id="rId1"/>
  </sheets>
  <definedNames>
    <definedName name="_xlnm.Print_Area" localSheetId="0">'Statewide Totals'!$A$1:$E$93</definedName>
    <definedName name="_xlnm.Print_Titles" localSheetId="0">'Statewide Totals'!$1:$4</definedName>
  </definedNames>
  <calcPr calcId="162913"/>
</workbook>
</file>

<file path=xl/calcChain.xml><?xml version="1.0" encoding="utf-8"?>
<calcChain xmlns="http://schemas.openxmlformats.org/spreadsheetml/2006/main">
  <c r="E79" i="1" l="1"/>
  <c r="D72" i="1" l="1"/>
  <c r="D62" i="1"/>
  <c r="D54" i="1"/>
  <c r="D47" i="1"/>
  <c r="D41" i="1"/>
  <c r="D34" i="1" l="1"/>
  <c r="D24" i="1"/>
  <c r="D15" i="1"/>
  <c r="D5" i="1"/>
  <c r="D87" i="1" l="1"/>
  <c r="E85" i="1"/>
  <c r="E75" i="1" l="1"/>
  <c r="E86" i="1"/>
  <c r="E71" i="1"/>
  <c r="E61" i="1"/>
  <c r="E25" i="1"/>
  <c r="E14" i="1"/>
  <c r="E10" i="1"/>
  <c r="E52" i="1"/>
  <c r="E40" i="1"/>
  <c r="E77" i="1"/>
  <c r="E63" i="1"/>
  <c r="E51" i="1"/>
  <c r="E47" i="1"/>
  <c r="E35" i="1"/>
  <c r="E31" i="1"/>
  <c r="E20" i="1"/>
  <c r="E16" i="1"/>
  <c r="E82" i="1"/>
  <c r="E57" i="1"/>
  <c r="E56" i="1"/>
  <c r="E76" i="1"/>
  <c r="E66" i="1"/>
  <c r="E54" i="1"/>
  <c r="E38" i="1"/>
  <c r="E9" i="1"/>
  <c r="E21" i="1"/>
  <c r="E45" i="1"/>
  <c r="E70" i="1"/>
  <c r="E24" i="1"/>
  <c r="E36" i="1"/>
  <c r="E29" i="1"/>
  <c r="E81" i="1"/>
  <c r="E68" i="1"/>
  <c r="E58" i="1"/>
  <c r="E50" i="1"/>
  <c r="E42" i="1"/>
  <c r="E34" i="1"/>
  <c r="E30" i="1"/>
  <c r="E26" i="1"/>
  <c r="E19" i="1"/>
  <c r="E15" i="1"/>
  <c r="E11" i="1"/>
  <c r="E7" i="1"/>
  <c r="E87" i="1"/>
  <c r="E5" i="1"/>
  <c r="E41" i="1"/>
  <c r="E72" i="1"/>
  <c r="E62" i="1"/>
  <c r="E46" i="1"/>
  <c r="E84" i="1"/>
  <c r="E12" i="1"/>
  <c r="E17" i="1"/>
  <c r="E22" i="1"/>
  <c r="E27" i="1"/>
  <c r="E32" i="1"/>
  <c r="E37" i="1"/>
  <c r="E43" i="1"/>
  <c r="E48" i="1"/>
  <c r="E53" i="1"/>
  <c r="E59" i="1"/>
  <c r="E64" i="1"/>
  <c r="E67" i="1"/>
  <c r="E73" i="1"/>
  <c r="E78" i="1"/>
  <c r="E83" i="1"/>
  <c r="E6" i="1"/>
  <c r="E8" i="1"/>
  <c r="E13" i="1"/>
  <c r="E18" i="1"/>
  <c r="E23" i="1"/>
  <c r="E28" i="1"/>
  <c r="E33" i="1"/>
  <c r="E39" i="1"/>
  <c r="E44" i="1"/>
  <c r="E49" i="1"/>
  <c r="E55" i="1"/>
  <c r="E60" i="1"/>
  <c r="E65" i="1"/>
  <c r="E69" i="1"/>
  <c r="E74" i="1"/>
  <c r="E80" i="1"/>
</calcChain>
</file>

<file path=xl/sharedStrings.xml><?xml version="1.0" encoding="utf-8"?>
<sst xmlns="http://schemas.openxmlformats.org/spreadsheetml/2006/main" count="93" uniqueCount="92">
  <si>
    <t>Account Code and Name</t>
  </si>
  <si>
    <t>Total</t>
  </si>
  <si>
    <t>Per Capita</t>
  </si>
  <si>
    <t>Expenditures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</si>
  <si>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</si>
  <si>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</si>
  <si>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</si>
  <si>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</si>
  <si>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</si>
  <si>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</si>
  <si>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</si>
  <si>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</si>
  <si>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</si>
  <si>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</si>
  <si>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</si>
  <si>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</si>
  <si>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</si>
  <si>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</si>
  <si>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</si>
  <si>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</si>
  <si>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</si>
  <si>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</si>
  <si>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Other Public Safety</t>
  </si>
  <si>
    <t>Physical Environment</t>
  </si>
  <si>
    <t>Electric Utility Services</t>
  </si>
  <si>
    <t>Gas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</si>
  <si>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</si>
  <si>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</si>
  <si>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</si>
  <si>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</si>
  <si>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</si>
  <si>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</si>
  <si>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</si>
  <si>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</si>
  <si>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</si>
  <si>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</si>
  <si>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</si>
  <si>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</si>
  <si>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</si>
  <si>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</si>
  <si>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</si>
  <si>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</si>
  <si>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</si>
  <si>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</si>
  <si>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</si>
  <si>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</si>
  <si>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</si>
  <si>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</si>
  <si>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</si>
  <si>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</si>
  <si>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</si>
  <si>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</si>
  <si>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</si>
  <si>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</si>
  <si>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</si>
  <si>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</si>
  <si>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</si>
  <si>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</si>
  <si>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</si>
  <si>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Charter Schools</t>
  </si>
  <si>
    <t>Other Culture / Recreation</t>
  </si>
  <si>
    <t>Other Uses and Non-Operating</t>
  </si>
  <si>
    <t>Interfund Transfers Out</t>
  </si>
  <si>
    <t>Installment Purchase Acquisitions</t>
  </si>
  <si>
    <t>Capital Lease Acquisitions</t>
  </si>
  <si>
    <t>Payment to Refunded Bond Escrow Agent</t>
  </si>
  <si>
    <t>Non-Cash Transfer Out from General Fixed Asset Account Group</t>
  </si>
  <si>
    <t>Other Non-Operating Disbursements</t>
  </si>
  <si>
    <t>Non-Operating Interest Expense</t>
  </si>
  <si>
    <t>Extraordinary Items (Loss)</t>
  </si>
  <si>
    <t>Special Items (Loss)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</si>
  <si>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</si>
  <si>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</si>
  <si>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</si>
  <si>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</si>
  <si>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</si>
  <si>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</si>
  <si>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Circuit Court - Criminal - Court Administration</t>
  </si>
  <si>
    <t>Circuit Court - Family - Masters / Hearing Officers</t>
  </si>
  <si>
    <t>Circuit Court - Juvenile - Court Administration</t>
  </si>
  <si>
    <t>Circuit Court - Juvenile - Guardian Ad Litem</t>
  </si>
  <si>
    <t>General Court Operations - Information Systems</t>
  </si>
  <si>
    <t>County Court - Criminal - Court Administration</t>
  </si>
  <si>
    <t>Total - All Account Codes</t>
  </si>
  <si>
    <t>County Court - Traffic - Hearing Officers</t>
  </si>
  <si>
    <t>Circuit Court - Civil - Court Administration</t>
  </si>
  <si>
    <t>Total Municipal Government Expenditures Reported by Account Code</t>
  </si>
  <si>
    <t>Local Fiscal Year Ended September 30, 2017</t>
  </si>
  <si>
    <t>2017 Incorporated Population:</t>
  </si>
  <si>
    <t>County Court - Traffic - Clerk of Court</t>
  </si>
  <si>
    <t>Note:  These account totals include the reported expenditures of Florida municipalities, except for the four municipalities of Altha, Caryville, Opa-locka, and Vernon.  Expenditure data for these municipalities are not yet available.  Consequently, this file will be updated in the future as these data become available.</t>
  </si>
  <si>
    <t>Data Source: Dept. of Financial Services, Division of Accounting and Auditing, Bureau of Local Government. (Last updated: 9/24/19).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</si>
</sst>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/>
    <xf numFmtId="37" fontId="2" fillId="2" borderId="8" xfId="0" applyNumberFormat="1" applyFont="1" applyFill="1" applyBorder="1" applyAlignment="1" applyProtection="1">
      <alignment horizontal="center" vertical="center" wrapText="1"/>
    </xf>
    <xf numFmtId="37" fontId="2" fillId="2" borderId="3" xfId="0" applyNumberFormat="1" applyFont="1" applyFill="1" applyBorder="1" applyAlignment="1" applyProtection="1">
      <alignment horizontal="center" vertical="center" wrapText="1"/>
    </xf>
    <xf numFmtId="37" fontId="2" fillId="2" borderId="9" xfId="0" applyNumberFormat="1" applyFont="1" applyFill="1" applyBorder="1" applyAlignment="1" applyProtection="1">
      <alignment horizontal="center" vertical="center" wrapText="1"/>
    </xf>
    <xf numFmtId="37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42" fontId="2" fillId="2" borderId="12" xfId="0" applyNumberFormat="1" applyFont="1" applyFill="1" applyBorder="1" applyAlignment="1" applyProtection="1">
      <alignment vertical="center"/>
    </xf>
    <xf numFmtId="44" fontId="2" fillId="2" borderId="3" xfId="0" applyNumberFormat="1" applyFont="1" applyFill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1" fontId="3" fillId="0" borderId="14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vertical="center"/>
    </xf>
    <xf numFmtId="42" fontId="3" fillId="0" borderId="16" xfId="0" applyNumberFormat="1" applyFont="1" applyBorder="1" applyAlignment="1" applyProtection="1">
      <alignment vertical="center"/>
    </xf>
    <xf numFmtId="44" fontId="3" fillId="0" borderId="17" xfId="0" applyNumberFormat="1" applyFont="1" applyBorder="1" applyAlignment="1" applyProtection="1">
      <alignment vertical="center"/>
    </xf>
    <xf numFmtId="0" fontId="2" fillId="2" borderId="13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vertical="center"/>
    </xf>
    <xf numFmtId="42" fontId="2" fillId="2" borderId="16" xfId="0" applyNumberFormat="1" applyFont="1" applyFill="1" applyBorder="1" applyAlignment="1" applyProtection="1">
      <alignment vertical="center"/>
    </xf>
    <xf numFmtId="44" fontId="2" fillId="2" borderId="18" xfId="0" applyNumberFormat="1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2" fillId="2" borderId="19" xfId="0" applyFont="1" applyFill="1" applyBorder="1" applyAlignment="1" applyProtection="1">
      <alignment vertical="center"/>
    </xf>
    <xf numFmtId="0" fontId="2" fillId="2" borderId="20" xfId="0" applyFont="1" applyFill="1" applyBorder="1" applyAlignment="1" applyProtection="1">
      <alignment vertical="center"/>
    </xf>
    <xf numFmtId="0" fontId="2" fillId="2" borderId="21" xfId="0" applyFont="1" applyFill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2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37" fontId="3" fillId="0" borderId="23" xfId="0" applyNumberFormat="1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Protection="1"/>
    <xf numFmtId="37" fontId="3" fillId="0" borderId="0" xfId="0" applyNumberFormat="1" applyFont="1" applyProtection="1"/>
    <xf numFmtId="0" fontId="4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30" customWidth="1"/>
    <col min="2" max="2" width="8.7109375" style="30" customWidth="1"/>
    <col min="3" max="3" width="60.7109375" style="30" customWidth="1"/>
    <col min="4" max="4" width="20.7109375" style="31" customWidth="1"/>
    <col min="5" max="5" width="15.7109375" style="31" customWidth="1"/>
    <col min="6" max="237" width="12.5703125" style="1"/>
    <col min="238" max="238" width="2.28515625" style="1" customWidth="1"/>
    <col min="239" max="239" width="8.7109375" style="1" customWidth="1"/>
    <col min="240" max="240" width="78.140625" style="1" customWidth="1"/>
    <col min="241" max="242" width="0" style="1" hidden="1" customWidth="1"/>
    <col min="243" max="243" width="21.5703125" style="1" customWidth="1"/>
    <col min="244" max="244" width="16.42578125" style="1" customWidth="1"/>
    <col min="245" max="493" width="12.5703125" style="1"/>
    <col min="494" max="494" width="2.28515625" style="1" customWidth="1"/>
    <col min="495" max="495" width="8.7109375" style="1" customWidth="1"/>
    <col min="496" max="496" width="78.140625" style="1" customWidth="1"/>
    <col min="497" max="498" width="0" style="1" hidden="1" customWidth="1"/>
    <col min="499" max="499" width="21.5703125" style="1" customWidth="1"/>
    <col min="500" max="500" width="16.42578125" style="1" customWidth="1"/>
    <col min="501" max="749" width="12.5703125" style="1"/>
    <col min="750" max="750" width="2.28515625" style="1" customWidth="1"/>
    <col min="751" max="751" width="8.7109375" style="1" customWidth="1"/>
    <col min="752" max="752" width="78.140625" style="1" customWidth="1"/>
    <col min="753" max="754" width="0" style="1" hidden="1" customWidth="1"/>
    <col min="755" max="755" width="21.5703125" style="1" customWidth="1"/>
    <col min="756" max="756" width="16.42578125" style="1" customWidth="1"/>
    <col min="757" max="1005" width="12.5703125" style="1"/>
    <col min="1006" max="1006" width="2.28515625" style="1" customWidth="1"/>
    <col min="1007" max="1007" width="8.7109375" style="1" customWidth="1"/>
    <col min="1008" max="1008" width="78.140625" style="1" customWidth="1"/>
    <col min="1009" max="1010" width="0" style="1" hidden="1" customWidth="1"/>
    <col min="1011" max="1011" width="21.5703125" style="1" customWidth="1"/>
    <col min="1012" max="1012" width="16.42578125" style="1" customWidth="1"/>
    <col min="1013" max="1261" width="12.5703125" style="1"/>
    <col min="1262" max="1262" width="2.28515625" style="1" customWidth="1"/>
    <col min="1263" max="1263" width="8.7109375" style="1" customWidth="1"/>
    <col min="1264" max="1264" width="78.140625" style="1" customWidth="1"/>
    <col min="1265" max="1266" width="0" style="1" hidden="1" customWidth="1"/>
    <col min="1267" max="1267" width="21.5703125" style="1" customWidth="1"/>
    <col min="1268" max="1268" width="16.42578125" style="1" customWidth="1"/>
    <col min="1269" max="1517" width="12.5703125" style="1"/>
    <col min="1518" max="1518" width="2.28515625" style="1" customWidth="1"/>
    <col min="1519" max="1519" width="8.7109375" style="1" customWidth="1"/>
    <col min="1520" max="1520" width="78.140625" style="1" customWidth="1"/>
    <col min="1521" max="1522" width="0" style="1" hidden="1" customWidth="1"/>
    <col min="1523" max="1523" width="21.5703125" style="1" customWidth="1"/>
    <col min="1524" max="1524" width="16.42578125" style="1" customWidth="1"/>
    <col min="1525" max="1773" width="12.5703125" style="1"/>
    <col min="1774" max="1774" width="2.28515625" style="1" customWidth="1"/>
    <col min="1775" max="1775" width="8.7109375" style="1" customWidth="1"/>
    <col min="1776" max="1776" width="78.140625" style="1" customWidth="1"/>
    <col min="1777" max="1778" width="0" style="1" hidden="1" customWidth="1"/>
    <col min="1779" max="1779" width="21.5703125" style="1" customWidth="1"/>
    <col min="1780" max="1780" width="16.42578125" style="1" customWidth="1"/>
    <col min="1781" max="2029" width="12.5703125" style="1"/>
    <col min="2030" max="2030" width="2.28515625" style="1" customWidth="1"/>
    <col min="2031" max="2031" width="8.7109375" style="1" customWidth="1"/>
    <col min="2032" max="2032" width="78.140625" style="1" customWidth="1"/>
    <col min="2033" max="2034" width="0" style="1" hidden="1" customWidth="1"/>
    <col min="2035" max="2035" width="21.5703125" style="1" customWidth="1"/>
    <col min="2036" max="2036" width="16.42578125" style="1" customWidth="1"/>
    <col min="2037" max="2285" width="12.5703125" style="1"/>
    <col min="2286" max="2286" width="2.28515625" style="1" customWidth="1"/>
    <col min="2287" max="2287" width="8.7109375" style="1" customWidth="1"/>
    <col min="2288" max="2288" width="78.140625" style="1" customWidth="1"/>
    <col min="2289" max="2290" width="0" style="1" hidden="1" customWidth="1"/>
    <col min="2291" max="2291" width="21.5703125" style="1" customWidth="1"/>
    <col min="2292" max="2292" width="16.42578125" style="1" customWidth="1"/>
    <col min="2293" max="2541" width="12.5703125" style="1"/>
    <col min="2542" max="2542" width="2.28515625" style="1" customWidth="1"/>
    <col min="2543" max="2543" width="8.7109375" style="1" customWidth="1"/>
    <col min="2544" max="2544" width="78.140625" style="1" customWidth="1"/>
    <col min="2545" max="2546" width="0" style="1" hidden="1" customWidth="1"/>
    <col min="2547" max="2547" width="21.5703125" style="1" customWidth="1"/>
    <col min="2548" max="2548" width="16.42578125" style="1" customWidth="1"/>
    <col min="2549" max="2797" width="12.5703125" style="1"/>
    <col min="2798" max="2798" width="2.28515625" style="1" customWidth="1"/>
    <col min="2799" max="2799" width="8.7109375" style="1" customWidth="1"/>
    <col min="2800" max="2800" width="78.140625" style="1" customWidth="1"/>
    <col min="2801" max="2802" width="0" style="1" hidden="1" customWidth="1"/>
    <col min="2803" max="2803" width="21.5703125" style="1" customWidth="1"/>
    <col min="2804" max="2804" width="16.42578125" style="1" customWidth="1"/>
    <col min="2805" max="3053" width="12.5703125" style="1"/>
    <col min="3054" max="3054" width="2.28515625" style="1" customWidth="1"/>
    <col min="3055" max="3055" width="8.7109375" style="1" customWidth="1"/>
    <col min="3056" max="3056" width="78.140625" style="1" customWidth="1"/>
    <col min="3057" max="3058" width="0" style="1" hidden="1" customWidth="1"/>
    <col min="3059" max="3059" width="21.5703125" style="1" customWidth="1"/>
    <col min="3060" max="3060" width="16.42578125" style="1" customWidth="1"/>
    <col min="3061" max="3309" width="12.5703125" style="1"/>
    <col min="3310" max="3310" width="2.28515625" style="1" customWidth="1"/>
    <col min="3311" max="3311" width="8.7109375" style="1" customWidth="1"/>
    <col min="3312" max="3312" width="78.140625" style="1" customWidth="1"/>
    <col min="3313" max="3314" width="0" style="1" hidden="1" customWidth="1"/>
    <col min="3315" max="3315" width="21.5703125" style="1" customWidth="1"/>
    <col min="3316" max="3316" width="16.42578125" style="1" customWidth="1"/>
    <col min="3317" max="3565" width="12.5703125" style="1"/>
    <col min="3566" max="3566" width="2.28515625" style="1" customWidth="1"/>
    <col min="3567" max="3567" width="8.7109375" style="1" customWidth="1"/>
    <col min="3568" max="3568" width="78.140625" style="1" customWidth="1"/>
    <col min="3569" max="3570" width="0" style="1" hidden="1" customWidth="1"/>
    <col min="3571" max="3571" width="21.5703125" style="1" customWidth="1"/>
    <col min="3572" max="3572" width="16.42578125" style="1" customWidth="1"/>
    <col min="3573" max="3821" width="12.5703125" style="1"/>
    <col min="3822" max="3822" width="2.28515625" style="1" customWidth="1"/>
    <col min="3823" max="3823" width="8.7109375" style="1" customWidth="1"/>
    <col min="3824" max="3824" width="78.140625" style="1" customWidth="1"/>
    <col min="3825" max="3826" width="0" style="1" hidden="1" customWidth="1"/>
    <col min="3827" max="3827" width="21.5703125" style="1" customWidth="1"/>
    <col min="3828" max="3828" width="16.42578125" style="1" customWidth="1"/>
    <col min="3829" max="4077" width="12.5703125" style="1"/>
    <col min="4078" max="4078" width="2.28515625" style="1" customWidth="1"/>
    <col min="4079" max="4079" width="8.7109375" style="1" customWidth="1"/>
    <col min="4080" max="4080" width="78.140625" style="1" customWidth="1"/>
    <col min="4081" max="4082" width="0" style="1" hidden="1" customWidth="1"/>
    <col min="4083" max="4083" width="21.5703125" style="1" customWidth="1"/>
    <col min="4084" max="4084" width="16.42578125" style="1" customWidth="1"/>
    <col min="4085" max="4333" width="12.5703125" style="1"/>
    <col min="4334" max="4334" width="2.28515625" style="1" customWidth="1"/>
    <col min="4335" max="4335" width="8.7109375" style="1" customWidth="1"/>
    <col min="4336" max="4336" width="78.140625" style="1" customWidth="1"/>
    <col min="4337" max="4338" width="0" style="1" hidden="1" customWidth="1"/>
    <col min="4339" max="4339" width="21.5703125" style="1" customWidth="1"/>
    <col min="4340" max="4340" width="16.42578125" style="1" customWidth="1"/>
    <col min="4341" max="4589" width="12.5703125" style="1"/>
    <col min="4590" max="4590" width="2.28515625" style="1" customWidth="1"/>
    <col min="4591" max="4591" width="8.7109375" style="1" customWidth="1"/>
    <col min="4592" max="4592" width="78.140625" style="1" customWidth="1"/>
    <col min="4593" max="4594" width="0" style="1" hidden="1" customWidth="1"/>
    <col min="4595" max="4595" width="21.5703125" style="1" customWidth="1"/>
    <col min="4596" max="4596" width="16.42578125" style="1" customWidth="1"/>
    <col min="4597" max="4845" width="12.5703125" style="1"/>
    <col min="4846" max="4846" width="2.28515625" style="1" customWidth="1"/>
    <col min="4847" max="4847" width="8.7109375" style="1" customWidth="1"/>
    <col min="4848" max="4848" width="78.140625" style="1" customWidth="1"/>
    <col min="4849" max="4850" width="0" style="1" hidden="1" customWidth="1"/>
    <col min="4851" max="4851" width="21.5703125" style="1" customWidth="1"/>
    <col min="4852" max="4852" width="16.42578125" style="1" customWidth="1"/>
    <col min="4853" max="5101" width="12.5703125" style="1"/>
    <col min="5102" max="5102" width="2.28515625" style="1" customWidth="1"/>
    <col min="5103" max="5103" width="8.7109375" style="1" customWidth="1"/>
    <col min="5104" max="5104" width="78.140625" style="1" customWidth="1"/>
    <col min="5105" max="5106" width="0" style="1" hidden="1" customWidth="1"/>
    <col min="5107" max="5107" width="21.5703125" style="1" customWidth="1"/>
    <col min="5108" max="5108" width="16.42578125" style="1" customWidth="1"/>
    <col min="5109" max="5357" width="12.5703125" style="1"/>
    <col min="5358" max="5358" width="2.28515625" style="1" customWidth="1"/>
    <col min="5359" max="5359" width="8.7109375" style="1" customWidth="1"/>
    <col min="5360" max="5360" width="78.140625" style="1" customWidth="1"/>
    <col min="5361" max="5362" width="0" style="1" hidden="1" customWidth="1"/>
    <col min="5363" max="5363" width="21.5703125" style="1" customWidth="1"/>
    <col min="5364" max="5364" width="16.42578125" style="1" customWidth="1"/>
    <col min="5365" max="5613" width="12.5703125" style="1"/>
    <col min="5614" max="5614" width="2.28515625" style="1" customWidth="1"/>
    <col min="5615" max="5615" width="8.7109375" style="1" customWidth="1"/>
    <col min="5616" max="5616" width="78.140625" style="1" customWidth="1"/>
    <col min="5617" max="5618" width="0" style="1" hidden="1" customWidth="1"/>
    <col min="5619" max="5619" width="21.5703125" style="1" customWidth="1"/>
    <col min="5620" max="5620" width="16.42578125" style="1" customWidth="1"/>
    <col min="5621" max="5869" width="12.5703125" style="1"/>
    <col min="5870" max="5870" width="2.28515625" style="1" customWidth="1"/>
    <col min="5871" max="5871" width="8.7109375" style="1" customWidth="1"/>
    <col min="5872" max="5872" width="78.140625" style="1" customWidth="1"/>
    <col min="5873" max="5874" width="0" style="1" hidden="1" customWidth="1"/>
    <col min="5875" max="5875" width="21.5703125" style="1" customWidth="1"/>
    <col min="5876" max="5876" width="16.42578125" style="1" customWidth="1"/>
    <col min="5877" max="6125" width="12.5703125" style="1"/>
    <col min="6126" max="6126" width="2.28515625" style="1" customWidth="1"/>
    <col min="6127" max="6127" width="8.7109375" style="1" customWidth="1"/>
    <col min="6128" max="6128" width="78.140625" style="1" customWidth="1"/>
    <col min="6129" max="6130" width="0" style="1" hidden="1" customWidth="1"/>
    <col min="6131" max="6131" width="21.5703125" style="1" customWidth="1"/>
    <col min="6132" max="6132" width="16.42578125" style="1" customWidth="1"/>
    <col min="6133" max="6381" width="12.5703125" style="1"/>
    <col min="6382" max="6382" width="2.28515625" style="1" customWidth="1"/>
    <col min="6383" max="6383" width="8.7109375" style="1" customWidth="1"/>
    <col min="6384" max="6384" width="78.140625" style="1" customWidth="1"/>
    <col min="6385" max="6386" width="0" style="1" hidden="1" customWidth="1"/>
    <col min="6387" max="6387" width="21.5703125" style="1" customWidth="1"/>
    <col min="6388" max="6388" width="16.42578125" style="1" customWidth="1"/>
    <col min="6389" max="6637" width="12.5703125" style="1"/>
    <col min="6638" max="6638" width="2.28515625" style="1" customWidth="1"/>
    <col min="6639" max="6639" width="8.7109375" style="1" customWidth="1"/>
    <col min="6640" max="6640" width="78.140625" style="1" customWidth="1"/>
    <col min="6641" max="6642" width="0" style="1" hidden="1" customWidth="1"/>
    <col min="6643" max="6643" width="21.5703125" style="1" customWidth="1"/>
    <col min="6644" max="6644" width="16.42578125" style="1" customWidth="1"/>
    <col min="6645" max="6893" width="12.5703125" style="1"/>
    <col min="6894" max="6894" width="2.28515625" style="1" customWidth="1"/>
    <col min="6895" max="6895" width="8.7109375" style="1" customWidth="1"/>
    <col min="6896" max="6896" width="78.140625" style="1" customWidth="1"/>
    <col min="6897" max="6898" width="0" style="1" hidden="1" customWidth="1"/>
    <col min="6899" max="6899" width="21.5703125" style="1" customWidth="1"/>
    <col min="6900" max="6900" width="16.42578125" style="1" customWidth="1"/>
    <col min="6901" max="7149" width="12.5703125" style="1"/>
    <col min="7150" max="7150" width="2.28515625" style="1" customWidth="1"/>
    <col min="7151" max="7151" width="8.7109375" style="1" customWidth="1"/>
    <col min="7152" max="7152" width="78.140625" style="1" customWidth="1"/>
    <col min="7153" max="7154" width="0" style="1" hidden="1" customWidth="1"/>
    <col min="7155" max="7155" width="21.5703125" style="1" customWidth="1"/>
    <col min="7156" max="7156" width="16.42578125" style="1" customWidth="1"/>
    <col min="7157" max="7405" width="12.5703125" style="1"/>
    <col min="7406" max="7406" width="2.28515625" style="1" customWidth="1"/>
    <col min="7407" max="7407" width="8.7109375" style="1" customWidth="1"/>
    <col min="7408" max="7408" width="78.140625" style="1" customWidth="1"/>
    <col min="7409" max="7410" width="0" style="1" hidden="1" customWidth="1"/>
    <col min="7411" max="7411" width="21.5703125" style="1" customWidth="1"/>
    <col min="7412" max="7412" width="16.42578125" style="1" customWidth="1"/>
    <col min="7413" max="7661" width="12.5703125" style="1"/>
    <col min="7662" max="7662" width="2.28515625" style="1" customWidth="1"/>
    <col min="7663" max="7663" width="8.7109375" style="1" customWidth="1"/>
    <col min="7664" max="7664" width="78.140625" style="1" customWidth="1"/>
    <col min="7665" max="7666" width="0" style="1" hidden="1" customWidth="1"/>
    <col min="7667" max="7667" width="21.5703125" style="1" customWidth="1"/>
    <col min="7668" max="7668" width="16.42578125" style="1" customWidth="1"/>
    <col min="7669" max="7917" width="12.5703125" style="1"/>
    <col min="7918" max="7918" width="2.28515625" style="1" customWidth="1"/>
    <col min="7919" max="7919" width="8.7109375" style="1" customWidth="1"/>
    <col min="7920" max="7920" width="78.140625" style="1" customWidth="1"/>
    <col min="7921" max="7922" width="0" style="1" hidden="1" customWidth="1"/>
    <col min="7923" max="7923" width="21.5703125" style="1" customWidth="1"/>
    <col min="7924" max="7924" width="16.42578125" style="1" customWidth="1"/>
    <col min="7925" max="8173" width="12.5703125" style="1"/>
    <col min="8174" max="8174" width="2.28515625" style="1" customWidth="1"/>
    <col min="8175" max="8175" width="8.7109375" style="1" customWidth="1"/>
    <col min="8176" max="8176" width="78.140625" style="1" customWidth="1"/>
    <col min="8177" max="8178" width="0" style="1" hidden="1" customWidth="1"/>
    <col min="8179" max="8179" width="21.5703125" style="1" customWidth="1"/>
    <col min="8180" max="8180" width="16.42578125" style="1" customWidth="1"/>
    <col min="8181" max="8429" width="12.5703125" style="1"/>
    <col min="8430" max="8430" width="2.28515625" style="1" customWidth="1"/>
    <col min="8431" max="8431" width="8.7109375" style="1" customWidth="1"/>
    <col min="8432" max="8432" width="78.140625" style="1" customWidth="1"/>
    <col min="8433" max="8434" width="0" style="1" hidden="1" customWidth="1"/>
    <col min="8435" max="8435" width="21.5703125" style="1" customWidth="1"/>
    <col min="8436" max="8436" width="16.42578125" style="1" customWidth="1"/>
    <col min="8437" max="8685" width="12.5703125" style="1"/>
    <col min="8686" max="8686" width="2.28515625" style="1" customWidth="1"/>
    <col min="8687" max="8687" width="8.7109375" style="1" customWidth="1"/>
    <col min="8688" max="8688" width="78.140625" style="1" customWidth="1"/>
    <col min="8689" max="8690" width="0" style="1" hidden="1" customWidth="1"/>
    <col min="8691" max="8691" width="21.5703125" style="1" customWidth="1"/>
    <col min="8692" max="8692" width="16.42578125" style="1" customWidth="1"/>
    <col min="8693" max="8941" width="12.5703125" style="1"/>
    <col min="8942" max="8942" width="2.28515625" style="1" customWidth="1"/>
    <col min="8943" max="8943" width="8.7109375" style="1" customWidth="1"/>
    <col min="8944" max="8944" width="78.140625" style="1" customWidth="1"/>
    <col min="8945" max="8946" width="0" style="1" hidden="1" customWidth="1"/>
    <col min="8947" max="8947" width="21.5703125" style="1" customWidth="1"/>
    <col min="8948" max="8948" width="16.42578125" style="1" customWidth="1"/>
    <col min="8949" max="9197" width="12.5703125" style="1"/>
    <col min="9198" max="9198" width="2.28515625" style="1" customWidth="1"/>
    <col min="9199" max="9199" width="8.7109375" style="1" customWidth="1"/>
    <col min="9200" max="9200" width="78.140625" style="1" customWidth="1"/>
    <col min="9201" max="9202" width="0" style="1" hidden="1" customWidth="1"/>
    <col min="9203" max="9203" width="21.5703125" style="1" customWidth="1"/>
    <col min="9204" max="9204" width="16.42578125" style="1" customWidth="1"/>
    <col min="9205" max="9453" width="12.5703125" style="1"/>
    <col min="9454" max="9454" width="2.28515625" style="1" customWidth="1"/>
    <col min="9455" max="9455" width="8.7109375" style="1" customWidth="1"/>
    <col min="9456" max="9456" width="78.140625" style="1" customWidth="1"/>
    <col min="9457" max="9458" width="0" style="1" hidden="1" customWidth="1"/>
    <col min="9459" max="9459" width="21.5703125" style="1" customWidth="1"/>
    <col min="9460" max="9460" width="16.42578125" style="1" customWidth="1"/>
    <col min="9461" max="9709" width="12.5703125" style="1"/>
    <col min="9710" max="9710" width="2.28515625" style="1" customWidth="1"/>
    <col min="9711" max="9711" width="8.7109375" style="1" customWidth="1"/>
    <col min="9712" max="9712" width="78.140625" style="1" customWidth="1"/>
    <col min="9713" max="9714" width="0" style="1" hidden="1" customWidth="1"/>
    <col min="9715" max="9715" width="21.5703125" style="1" customWidth="1"/>
    <col min="9716" max="9716" width="16.42578125" style="1" customWidth="1"/>
    <col min="9717" max="9965" width="12.5703125" style="1"/>
    <col min="9966" max="9966" width="2.28515625" style="1" customWidth="1"/>
    <col min="9967" max="9967" width="8.7109375" style="1" customWidth="1"/>
    <col min="9968" max="9968" width="78.140625" style="1" customWidth="1"/>
    <col min="9969" max="9970" width="0" style="1" hidden="1" customWidth="1"/>
    <col min="9971" max="9971" width="21.5703125" style="1" customWidth="1"/>
    <col min="9972" max="9972" width="16.42578125" style="1" customWidth="1"/>
    <col min="9973" max="10221" width="12.5703125" style="1"/>
    <col min="10222" max="10222" width="2.28515625" style="1" customWidth="1"/>
    <col min="10223" max="10223" width="8.7109375" style="1" customWidth="1"/>
    <col min="10224" max="10224" width="78.140625" style="1" customWidth="1"/>
    <col min="10225" max="10226" width="0" style="1" hidden="1" customWidth="1"/>
    <col min="10227" max="10227" width="21.5703125" style="1" customWidth="1"/>
    <col min="10228" max="10228" width="16.42578125" style="1" customWidth="1"/>
    <col min="10229" max="10477" width="12.5703125" style="1"/>
    <col min="10478" max="10478" width="2.28515625" style="1" customWidth="1"/>
    <col min="10479" max="10479" width="8.7109375" style="1" customWidth="1"/>
    <col min="10480" max="10480" width="78.140625" style="1" customWidth="1"/>
    <col min="10481" max="10482" width="0" style="1" hidden="1" customWidth="1"/>
    <col min="10483" max="10483" width="21.5703125" style="1" customWidth="1"/>
    <col min="10484" max="10484" width="16.42578125" style="1" customWidth="1"/>
    <col min="10485" max="10733" width="12.5703125" style="1"/>
    <col min="10734" max="10734" width="2.28515625" style="1" customWidth="1"/>
    <col min="10735" max="10735" width="8.7109375" style="1" customWidth="1"/>
    <col min="10736" max="10736" width="78.140625" style="1" customWidth="1"/>
    <col min="10737" max="10738" width="0" style="1" hidden="1" customWidth="1"/>
    <col min="10739" max="10739" width="21.5703125" style="1" customWidth="1"/>
    <col min="10740" max="10740" width="16.42578125" style="1" customWidth="1"/>
    <col min="10741" max="10989" width="12.5703125" style="1"/>
    <col min="10990" max="10990" width="2.28515625" style="1" customWidth="1"/>
    <col min="10991" max="10991" width="8.7109375" style="1" customWidth="1"/>
    <col min="10992" max="10992" width="78.140625" style="1" customWidth="1"/>
    <col min="10993" max="10994" width="0" style="1" hidden="1" customWidth="1"/>
    <col min="10995" max="10995" width="21.5703125" style="1" customWidth="1"/>
    <col min="10996" max="10996" width="16.42578125" style="1" customWidth="1"/>
    <col min="10997" max="11245" width="12.5703125" style="1"/>
    <col min="11246" max="11246" width="2.28515625" style="1" customWidth="1"/>
    <col min="11247" max="11247" width="8.7109375" style="1" customWidth="1"/>
    <col min="11248" max="11248" width="78.140625" style="1" customWidth="1"/>
    <col min="11249" max="11250" width="0" style="1" hidden="1" customWidth="1"/>
    <col min="11251" max="11251" width="21.5703125" style="1" customWidth="1"/>
    <col min="11252" max="11252" width="16.42578125" style="1" customWidth="1"/>
    <col min="11253" max="11501" width="12.5703125" style="1"/>
    <col min="11502" max="11502" width="2.28515625" style="1" customWidth="1"/>
    <col min="11503" max="11503" width="8.7109375" style="1" customWidth="1"/>
    <col min="11504" max="11504" width="78.140625" style="1" customWidth="1"/>
    <col min="11505" max="11506" width="0" style="1" hidden="1" customWidth="1"/>
    <col min="11507" max="11507" width="21.5703125" style="1" customWidth="1"/>
    <col min="11508" max="11508" width="16.42578125" style="1" customWidth="1"/>
    <col min="11509" max="11757" width="12.5703125" style="1"/>
    <col min="11758" max="11758" width="2.28515625" style="1" customWidth="1"/>
    <col min="11759" max="11759" width="8.7109375" style="1" customWidth="1"/>
    <col min="11760" max="11760" width="78.140625" style="1" customWidth="1"/>
    <col min="11761" max="11762" width="0" style="1" hidden="1" customWidth="1"/>
    <col min="11763" max="11763" width="21.5703125" style="1" customWidth="1"/>
    <col min="11764" max="11764" width="16.42578125" style="1" customWidth="1"/>
    <col min="11765" max="12013" width="12.5703125" style="1"/>
    <col min="12014" max="12014" width="2.28515625" style="1" customWidth="1"/>
    <col min="12015" max="12015" width="8.7109375" style="1" customWidth="1"/>
    <col min="12016" max="12016" width="78.140625" style="1" customWidth="1"/>
    <col min="12017" max="12018" width="0" style="1" hidden="1" customWidth="1"/>
    <col min="12019" max="12019" width="21.5703125" style="1" customWidth="1"/>
    <col min="12020" max="12020" width="16.42578125" style="1" customWidth="1"/>
    <col min="12021" max="12269" width="12.5703125" style="1"/>
    <col min="12270" max="12270" width="2.28515625" style="1" customWidth="1"/>
    <col min="12271" max="12271" width="8.7109375" style="1" customWidth="1"/>
    <col min="12272" max="12272" width="78.140625" style="1" customWidth="1"/>
    <col min="12273" max="12274" width="0" style="1" hidden="1" customWidth="1"/>
    <col min="12275" max="12275" width="21.5703125" style="1" customWidth="1"/>
    <col min="12276" max="12276" width="16.42578125" style="1" customWidth="1"/>
    <col min="12277" max="12525" width="12.5703125" style="1"/>
    <col min="12526" max="12526" width="2.28515625" style="1" customWidth="1"/>
    <col min="12527" max="12527" width="8.7109375" style="1" customWidth="1"/>
    <col min="12528" max="12528" width="78.140625" style="1" customWidth="1"/>
    <col min="12529" max="12530" width="0" style="1" hidden="1" customWidth="1"/>
    <col min="12531" max="12531" width="21.5703125" style="1" customWidth="1"/>
    <col min="12532" max="12532" width="16.42578125" style="1" customWidth="1"/>
    <col min="12533" max="12781" width="12.5703125" style="1"/>
    <col min="12782" max="12782" width="2.28515625" style="1" customWidth="1"/>
    <col min="12783" max="12783" width="8.7109375" style="1" customWidth="1"/>
    <col min="12784" max="12784" width="78.140625" style="1" customWidth="1"/>
    <col min="12785" max="12786" width="0" style="1" hidden="1" customWidth="1"/>
    <col min="12787" max="12787" width="21.5703125" style="1" customWidth="1"/>
    <col min="12788" max="12788" width="16.42578125" style="1" customWidth="1"/>
    <col min="12789" max="13037" width="12.5703125" style="1"/>
    <col min="13038" max="13038" width="2.28515625" style="1" customWidth="1"/>
    <col min="13039" max="13039" width="8.7109375" style="1" customWidth="1"/>
    <col min="13040" max="13040" width="78.140625" style="1" customWidth="1"/>
    <col min="13041" max="13042" width="0" style="1" hidden="1" customWidth="1"/>
    <col min="13043" max="13043" width="21.5703125" style="1" customWidth="1"/>
    <col min="13044" max="13044" width="16.42578125" style="1" customWidth="1"/>
    <col min="13045" max="13293" width="12.5703125" style="1"/>
    <col min="13294" max="13294" width="2.28515625" style="1" customWidth="1"/>
    <col min="13295" max="13295" width="8.7109375" style="1" customWidth="1"/>
    <col min="13296" max="13296" width="78.140625" style="1" customWidth="1"/>
    <col min="13297" max="13298" width="0" style="1" hidden="1" customWidth="1"/>
    <col min="13299" max="13299" width="21.5703125" style="1" customWidth="1"/>
    <col min="13300" max="13300" width="16.42578125" style="1" customWidth="1"/>
    <col min="13301" max="13549" width="12.5703125" style="1"/>
    <col min="13550" max="13550" width="2.28515625" style="1" customWidth="1"/>
    <col min="13551" max="13551" width="8.7109375" style="1" customWidth="1"/>
    <col min="13552" max="13552" width="78.140625" style="1" customWidth="1"/>
    <col min="13553" max="13554" width="0" style="1" hidden="1" customWidth="1"/>
    <col min="13555" max="13555" width="21.5703125" style="1" customWidth="1"/>
    <col min="13556" max="13556" width="16.42578125" style="1" customWidth="1"/>
    <col min="13557" max="13805" width="12.5703125" style="1"/>
    <col min="13806" max="13806" width="2.28515625" style="1" customWidth="1"/>
    <col min="13807" max="13807" width="8.7109375" style="1" customWidth="1"/>
    <col min="13808" max="13808" width="78.140625" style="1" customWidth="1"/>
    <col min="13809" max="13810" width="0" style="1" hidden="1" customWidth="1"/>
    <col min="13811" max="13811" width="21.5703125" style="1" customWidth="1"/>
    <col min="13812" max="13812" width="16.42578125" style="1" customWidth="1"/>
    <col min="13813" max="14061" width="12.5703125" style="1"/>
    <col min="14062" max="14062" width="2.28515625" style="1" customWidth="1"/>
    <col min="14063" max="14063" width="8.7109375" style="1" customWidth="1"/>
    <col min="14064" max="14064" width="78.140625" style="1" customWidth="1"/>
    <col min="14065" max="14066" width="0" style="1" hidden="1" customWidth="1"/>
    <col min="14067" max="14067" width="21.5703125" style="1" customWidth="1"/>
    <col min="14068" max="14068" width="16.42578125" style="1" customWidth="1"/>
    <col min="14069" max="14317" width="12.5703125" style="1"/>
    <col min="14318" max="14318" width="2.28515625" style="1" customWidth="1"/>
    <col min="14319" max="14319" width="8.7109375" style="1" customWidth="1"/>
    <col min="14320" max="14320" width="78.140625" style="1" customWidth="1"/>
    <col min="14321" max="14322" width="0" style="1" hidden="1" customWidth="1"/>
    <col min="14323" max="14323" width="21.5703125" style="1" customWidth="1"/>
    <col min="14324" max="14324" width="16.42578125" style="1" customWidth="1"/>
    <col min="14325" max="14573" width="12.5703125" style="1"/>
    <col min="14574" max="14574" width="2.28515625" style="1" customWidth="1"/>
    <col min="14575" max="14575" width="8.7109375" style="1" customWidth="1"/>
    <col min="14576" max="14576" width="78.140625" style="1" customWidth="1"/>
    <col min="14577" max="14578" width="0" style="1" hidden="1" customWidth="1"/>
    <col min="14579" max="14579" width="21.5703125" style="1" customWidth="1"/>
    <col min="14580" max="14580" width="16.42578125" style="1" customWidth="1"/>
    <col min="14581" max="14829" width="12.5703125" style="1"/>
    <col min="14830" max="14830" width="2.28515625" style="1" customWidth="1"/>
    <col min="14831" max="14831" width="8.7109375" style="1" customWidth="1"/>
    <col min="14832" max="14832" width="78.140625" style="1" customWidth="1"/>
    <col min="14833" max="14834" width="0" style="1" hidden="1" customWidth="1"/>
    <col min="14835" max="14835" width="21.5703125" style="1" customWidth="1"/>
    <col min="14836" max="14836" width="16.42578125" style="1" customWidth="1"/>
    <col min="14837" max="15085" width="12.5703125" style="1"/>
    <col min="15086" max="15086" width="2.28515625" style="1" customWidth="1"/>
    <col min="15087" max="15087" width="8.7109375" style="1" customWidth="1"/>
    <col min="15088" max="15088" width="78.140625" style="1" customWidth="1"/>
    <col min="15089" max="15090" width="0" style="1" hidden="1" customWidth="1"/>
    <col min="15091" max="15091" width="21.5703125" style="1" customWidth="1"/>
    <col min="15092" max="15092" width="16.42578125" style="1" customWidth="1"/>
    <col min="15093" max="15341" width="12.5703125" style="1"/>
    <col min="15342" max="15342" width="2.28515625" style="1" customWidth="1"/>
    <col min="15343" max="15343" width="8.7109375" style="1" customWidth="1"/>
    <col min="15344" max="15344" width="78.140625" style="1" customWidth="1"/>
    <col min="15345" max="15346" width="0" style="1" hidden="1" customWidth="1"/>
    <col min="15347" max="15347" width="21.5703125" style="1" customWidth="1"/>
    <col min="15348" max="15348" width="16.42578125" style="1" customWidth="1"/>
    <col min="15349" max="15597" width="12.5703125" style="1"/>
    <col min="15598" max="15598" width="2.28515625" style="1" customWidth="1"/>
    <col min="15599" max="15599" width="8.7109375" style="1" customWidth="1"/>
    <col min="15600" max="15600" width="78.140625" style="1" customWidth="1"/>
    <col min="15601" max="15602" width="0" style="1" hidden="1" customWidth="1"/>
    <col min="15603" max="15603" width="21.5703125" style="1" customWidth="1"/>
    <col min="15604" max="15604" width="16.42578125" style="1" customWidth="1"/>
    <col min="15605" max="15853" width="12.5703125" style="1"/>
    <col min="15854" max="15854" width="2.28515625" style="1" customWidth="1"/>
    <col min="15855" max="15855" width="8.7109375" style="1" customWidth="1"/>
    <col min="15856" max="15856" width="78.140625" style="1" customWidth="1"/>
    <col min="15857" max="15858" width="0" style="1" hidden="1" customWidth="1"/>
    <col min="15859" max="15859" width="21.5703125" style="1" customWidth="1"/>
    <col min="15860" max="15860" width="16.42578125" style="1" customWidth="1"/>
    <col min="15861" max="16109" width="12.5703125" style="1"/>
    <col min="16110" max="16110" width="2.28515625" style="1" customWidth="1"/>
    <col min="16111" max="16111" width="8.7109375" style="1" customWidth="1"/>
    <col min="16112" max="16112" width="78.140625" style="1" customWidth="1"/>
    <col min="16113" max="16114" width="0" style="1" hidden="1" customWidth="1"/>
    <col min="16115" max="16115" width="21.5703125" style="1" customWidth="1"/>
    <col min="16116" max="16116" width="16.42578125" style="1" customWidth="1"/>
    <col min="16117" max="16384" width="12.5703125" style="1"/>
  </cols>
  <sheetData>
    <row r="1" spans="1:5" ht="24" customHeight="1" x14ac:dyDescent="0.25">
      <c r="A1" s="32" t="s">
        <v>86</v>
      </c>
      <c r="B1" s="33"/>
      <c r="C1" s="33"/>
      <c r="D1" s="33"/>
      <c r="E1" s="34"/>
    </row>
    <row r="2" spans="1:5" ht="24" customHeight="1" thickBot="1" x14ac:dyDescent="0.3">
      <c r="A2" s="35" t="s">
        <v>87</v>
      </c>
      <c r="B2" s="36"/>
      <c r="C2" s="36"/>
      <c r="D2" s="36"/>
      <c r="E2" s="37"/>
    </row>
    <row r="3" spans="1:5" ht="15.75" customHeight="1" x14ac:dyDescent="0.25">
      <c r="A3" s="38" t="s">
        <v>0</v>
      </c>
      <c r="B3" s="39"/>
      <c r="C3" s="40"/>
      <c r="D3" s="2" t="s">
        <v>1</v>
      </c>
      <c r="E3" s="3" t="s">
        <v>2</v>
      </c>
    </row>
    <row r="4" spans="1:5" ht="15.75" customHeight="1" thickBot="1" x14ac:dyDescent="0.3">
      <c r="A4" s="41"/>
      <c r="B4" s="42"/>
      <c r="C4" s="43"/>
      <c r="D4" s="4" t="s">
        <v>3</v>
      </c>
      <c r="E4" s="5" t="s">
        <v>3</v>
      </c>
    </row>
    <row r="5" spans="1:5" ht="15.75" x14ac:dyDescent="0.25">
      <c r="A5" s="6" t="s">
        <v>4</v>
      </c>
      <c r="B5" s="7"/>
      <c r="C5" s="7"/>
      <c r="D5" s="8">
        <f>SUM(D6:D14)</f>
        <v>8139359312</v>
      </c>
      <c r="E5" s="9">
        <f t="shared" ref="E5:E36" si="0">(D5/E$89)</f>
        <v>784.98899115766631</v>
      </c>
    </row>
    <row r="6" spans="1:5" x14ac:dyDescent="0.25">
      <c r="A6" s="10"/>
      <c r="B6" s="11">
        <v>511</v>
      </c>
      <c r="C6" s="12" t="s">
        <v>5</v>
      </c>
      <c r="D6" s="13">
        <v>290641341</v>
      </c>
      <c r="E6" s="14">
        <f t="shared" si="0"/>
        <v>28.030492857580988</v>
      </c>
    </row>
    <row r="7" spans="1:5" x14ac:dyDescent="0.25">
      <c r="A7" s="10"/>
      <c r="B7" s="11">
        <v>512</v>
      </c>
      <c r="C7" s="12" t="s">
        <v>6</v>
      </c>
      <c r="D7" s="13">
        <v>322614819</v>
      </c>
      <c r="E7" s="14">
        <f t="shared" si="0"/>
        <v>31.114129698876123</v>
      </c>
    </row>
    <row r="8" spans="1:5" x14ac:dyDescent="0.25">
      <c r="A8" s="10"/>
      <c r="B8" s="11">
        <v>513</v>
      </c>
      <c r="C8" s="12" t="s">
        <v>7</v>
      </c>
      <c r="D8" s="13">
        <v>1465318678</v>
      </c>
      <c r="E8" s="14">
        <f t="shared" si="0"/>
        <v>141.32058638471193</v>
      </c>
    </row>
    <row r="9" spans="1:5" x14ac:dyDescent="0.25">
      <c r="A9" s="10"/>
      <c r="B9" s="11">
        <v>514</v>
      </c>
      <c r="C9" s="12" t="s">
        <v>8</v>
      </c>
      <c r="D9" s="13">
        <v>127799512</v>
      </c>
      <c r="E9" s="14">
        <f t="shared" si="0"/>
        <v>12.325443090762287</v>
      </c>
    </row>
    <row r="10" spans="1:5" x14ac:dyDescent="0.25">
      <c r="A10" s="10"/>
      <c r="B10" s="11">
        <v>515</v>
      </c>
      <c r="C10" s="12" t="s">
        <v>9</v>
      </c>
      <c r="D10" s="13">
        <v>246410746</v>
      </c>
      <c r="E10" s="14">
        <f t="shared" si="0"/>
        <v>23.764735711786447</v>
      </c>
    </row>
    <row r="11" spans="1:5" x14ac:dyDescent="0.25">
      <c r="A11" s="10"/>
      <c r="B11" s="11">
        <v>516</v>
      </c>
      <c r="C11" s="12" t="s">
        <v>10</v>
      </c>
      <c r="D11" s="13">
        <v>61176490</v>
      </c>
      <c r="E11" s="14">
        <f t="shared" si="0"/>
        <v>5.9000800095980654</v>
      </c>
    </row>
    <row r="12" spans="1:5" x14ac:dyDescent="0.25">
      <c r="A12" s="10"/>
      <c r="B12" s="11">
        <v>517</v>
      </c>
      <c r="C12" s="12" t="s">
        <v>11</v>
      </c>
      <c r="D12" s="13">
        <v>1094291541</v>
      </c>
      <c r="E12" s="14">
        <f t="shared" si="0"/>
        <v>105.53739918269848</v>
      </c>
    </row>
    <row r="13" spans="1:5" x14ac:dyDescent="0.25">
      <c r="A13" s="10"/>
      <c r="B13" s="11">
        <v>518</v>
      </c>
      <c r="C13" s="12" t="s">
        <v>12</v>
      </c>
      <c r="D13" s="13">
        <v>2424949891</v>
      </c>
      <c r="E13" s="14">
        <f t="shared" si="0"/>
        <v>233.87086078599978</v>
      </c>
    </row>
    <row r="14" spans="1:5" x14ac:dyDescent="0.25">
      <c r="A14" s="10"/>
      <c r="B14" s="11">
        <v>519</v>
      </c>
      <c r="C14" s="12" t="s">
        <v>13</v>
      </c>
      <c r="D14" s="13">
        <v>2106156294</v>
      </c>
      <c r="E14" s="14">
        <f t="shared" si="0"/>
        <v>203.12526343565227</v>
      </c>
    </row>
    <row r="15" spans="1:5" ht="15.75" x14ac:dyDescent="0.25">
      <c r="A15" s="15" t="s">
        <v>14</v>
      </c>
      <c r="B15" s="16"/>
      <c r="C15" s="17"/>
      <c r="D15" s="18">
        <f>SUM(D16:D23)</f>
        <v>6793735655</v>
      </c>
      <c r="E15" s="19">
        <f t="shared" si="0"/>
        <v>655.21222169756913</v>
      </c>
    </row>
    <row r="16" spans="1:5" x14ac:dyDescent="0.25">
      <c r="A16" s="10"/>
      <c r="B16" s="11">
        <v>521</v>
      </c>
      <c r="C16" s="12" t="s">
        <v>15</v>
      </c>
      <c r="D16" s="13">
        <v>3941940939</v>
      </c>
      <c r="E16" s="14">
        <f t="shared" si="0"/>
        <v>380.17491577581728</v>
      </c>
    </row>
    <row r="17" spans="1:5" x14ac:dyDescent="0.25">
      <c r="A17" s="10"/>
      <c r="B17" s="11">
        <v>522</v>
      </c>
      <c r="C17" s="12" t="s">
        <v>16</v>
      </c>
      <c r="D17" s="13">
        <v>2001485692</v>
      </c>
      <c r="E17" s="14">
        <f t="shared" si="0"/>
        <v>193.03045534102645</v>
      </c>
    </row>
    <row r="18" spans="1:5" x14ac:dyDescent="0.25">
      <c r="A18" s="10"/>
      <c r="B18" s="11">
        <v>523</v>
      </c>
      <c r="C18" s="12" t="s">
        <v>17</v>
      </c>
      <c r="D18" s="13">
        <v>351748</v>
      </c>
      <c r="E18" s="14">
        <f t="shared" si="0"/>
        <v>3.3923838115199161E-2</v>
      </c>
    </row>
    <row r="19" spans="1:5" x14ac:dyDescent="0.25">
      <c r="A19" s="10"/>
      <c r="B19" s="11">
        <v>524</v>
      </c>
      <c r="C19" s="12" t="s">
        <v>18</v>
      </c>
      <c r="D19" s="13">
        <v>347383646</v>
      </c>
      <c r="E19" s="14">
        <f t="shared" si="0"/>
        <v>33.502924169495358</v>
      </c>
    </row>
    <row r="20" spans="1:5" x14ac:dyDescent="0.25">
      <c r="A20" s="10"/>
      <c r="B20" s="11">
        <v>525</v>
      </c>
      <c r="C20" s="12" t="s">
        <v>19</v>
      </c>
      <c r="D20" s="13">
        <v>112963206</v>
      </c>
      <c r="E20" s="14">
        <f t="shared" si="0"/>
        <v>10.894576552867095</v>
      </c>
    </row>
    <row r="21" spans="1:5" x14ac:dyDescent="0.25">
      <c r="A21" s="10"/>
      <c r="B21" s="11">
        <v>526</v>
      </c>
      <c r="C21" s="12" t="s">
        <v>20</v>
      </c>
      <c r="D21" s="13">
        <v>225424436</v>
      </c>
      <c r="E21" s="14">
        <f t="shared" si="0"/>
        <v>21.74074074074074</v>
      </c>
    </row>
    <row r="22" spans="1:5" x14ac:dyDescent="0.25">
      <c r="A22" s="10"/>
      <c r="B22" s="11">
        <v>527</v>
      </c>
      <c r="C22" s="12" t="s">
        <v>21</v>
      </c>
      <c r="D22" s="13">
        <v>3976863</v>
      </c>
      <c r="E22" s="14">
        <f t="shared" si="0"/>
        <v>0.38354292453212324</v>
      </c>
    </row>
    <row r="23" spans="1:5" x14ac:dyDescent="0.25">
      <c r="A23" s="10"/>
      <c r="B23" s="11">
        <v>529</v>
      </c>
      <c r="C23" s="12" t="s">
        <v>22</v>
      </c>
      <c r="D23" s="13">
        <v>160209125</v>
      </c>
      <c r="E23" s="14">
        <f t="shared" si="0"/>
        <v>15.451142354974888</v>
      </c>
    </row>
    <row r="24" spans="1:5" ht="15.75" x14ac:dyDescent="0.25">
      <c r="A24" s="15" t="s">
        <v>23</v>
      </c>
      <c r="B24" s="16"/>
      <c r="C24" s="17"/>
      <c r="D24" s="18">
        <f>SUM(D25:D33)</f>
        <v>8594299185</v>
      </c>
      <c r="E24" s="19">
        <f t="shared" si="0"/>
        <v>828.8650234415777</v>
      </c>
    </row>
    <row r="25" spans="1:5" x14ac:dyDescent="0.25">
      <c r="A25" s="10"/>
      <c r="B25" s="11">
        <v>531</v>
      </c>
      <c r="C25" s="12" t="s">
        <v>24</v>
      </c>
      <c r="D25" s="13">
        <v>2748912735</v>
      </c>
      <c r="E25" s="14">
        <f t="shared" si="0"/>
        <v>265.11499884846359</v>
      </c>
    </row>
    <row r="26" spans="1:5" x14ac:dyDescent="0.25">
      <c r="A26" s="10"/>
      <c r="B26" s="11">
        <v>532</v>
      </c>
      <c r="C26" s="12" t="s">
        <v>25</v>
      </c>
      <c r="D26" s="13">
        <v>144480568</v>
      </c>
      <c r="E26" s="14">
        <f t="shared" si="0"/>
        <v>13.934223931974095</v>
      </c>
    </row>
    <row r="27" spans="1:5" x14ac:dyDescent="0.25">
      <c r="A27" s="10"/>
      <c r="B27" s="11">
        <v>533</v>
      </c>
      <c r="C27" s="12" t="s">
        <v>26</v>
      </c>
      <c r="D27" s="13">
        <v>714278434</v>
      </c>
      <c r="E27" s="14">
        <f t="shared" si="0"/>
        <v>68.887572819728803</v>
      </c>
    </row>
    <row r="28" spans="1:5" x14ac:dyDescent="0.25">
      <c r="A28" s="10"/>
      <c r="B28" s="11">
        <v>534</v>
      </c>
      <c r="C28" s="12" t="s">
        <v>27</v>
      </c>
      <c r="D28" s="13">
        <v>954931131</v>
      </c>
      <c r="E28" s="14">
        <f t="shared" si="0"/>
        <v>92.096981643699593</v>
      </c>
    </row>
    <row r="29" spans="1:5" x14ac:dyDescent="0.25">
      <c r="A29" s="10"/>
      <c r="B29" s="11">
        <v>535</v>
      </c>
      <c r="C29" s="12" t="s">
        <v>28</v>
      </c>
      <c r="D29" s="13">
        <v>888505950</v>
      </c>
      <c r="E29" s="14">
        <f t="shared" si="0"/>
        <v>85.690699057823323</v>
      </c>
    </row>
    <row r="30" spans="1:5" x14ac:dyDescent="0.25">
      <c r="A30" s="10"/>
      <c r="B30" s="11">
        <v>536</v>
      </c>
      <c r="C30" s="12" t="s">
        <v>29</v>
      </c>
      <c r="D30" s="13">
        <v>2211721248</v>
      </c>
      <c r="E30" s="14">
        <f t="shared" si="0"/>
        <v>213.30632604335563</v>
      </c>
    </row>
    <row r="31" spans="1:5" x14ac:dyDescent="0.25">
      <c r="A31" s="10"/>
      <c r="B31" s="11">
        <v>537</v>
      </c>
      <c r="C31" s="12" t="s">
        <v>30</v>
      </c>
      <c r="D31" s="13">
        <v>61921356</v>
      </c>
      <c r="E31" s="14">
        <f t="shared" si="0"/>
        <v>5.9719175569373997</v>
      </c>
    </row>
    <row r="32" spans="1:5" x14ac:dyDescent="0.25">
      <c r="A32" s="10"/>
      <c r="B32" s="11">
        <v>538</v>
      </c>
      <c r="C32" s="12" t="s">
        <v>31</v>
      </c>
      <c r="D32" s="13">
        <v>383408307</v>
      </c>
      <c r="E32" s="14">
        <f t="shared" si="0"/>
        <v>36.9772716225553</v>
      </c>
    </row>
    <row r="33" spans="1:5" x14ac:dyDescent="0.25">
      <c r="A33" s="10"/>
      <c r="B33" s="11">
        <v>539</v>
      </c>
      <c r="C33" s="12" t="s">
        <v>32</v>
      </c>
      <c r="D33" s="13">
        <v>486139456</v>
      </c>
      <c r="E33" s="14">
        <f t="shared" si="0"/>
        <v>46.885031917040003</v>
      </c>
    </row>
    <row r="34" spans="1:5" ht="15.75" x14ac:dyDescent="0.25">
      <c r="A34" s="15" t="s">
        <v>33</v>
      </c>
      <c r="B34" s="16"/>
      <c r="C34" s="17"/>
      <c r="D34" s="18">
        <f>SUM(D35:D40)</f>
        <v>1994842473</v>
      </c>
      <c r="E34" s="19">
        <f t="shared" si="0"/>
        <v>192.38975948513013</v>
      </c>
    </row>
    <row r="35" spans="1:5" x14ac:dyDescent="0.25">
      <c r="A35" s="10"/>
      <c r="B35" s="11">
        <v>541</v>
      </c>
      <c r="C35" s="12" t="s">
        <v>34</v>
      </c>
      <c r="D35" s="13">
        <v>1174819500</v>
      </c>
      <c r="E35" s="14">
        <f t="shared" si="0"/>
        <v>113.30380423649665</v>
      </c>
    </row>
    <row r="36" spans="1:5" x14ac:dyDescent="0.25">
      <c r="A36" s="10"/>
      <c r="B36" s="11">
        <v>542</v>
      </c>
      <c r="C36" s="12" t="s">
        <v>35</v>
      </c>
      <c r="D36" s="13">
        <v>138987480</v>
      </c>
      <c r="E36" s="14">
        <f t="shared" si="0"/>
        <v>13.404450832867511</v>
      </c>
    </row>
    <row r="37" spans="1:5" x14ac:dyDescent="0.25">
      <c r="A37" s="10"/>
      <c r="B37" s="11">
        <v>543</v>
      </c>
      <c r="C37" s="12" t="s">
        <v>36</v>
      </c>
      <c r="D37" s="13">
        <v>105197322</v>
      </c>
      <c r="E37" s="14">
        <f t="shared" ref="E37:E68" si="1">(D37/E$89)</f>
        <v>10.145606859685</v>
      </c>
    </row>
    <row r="38" spans="1:5" x14ac:dyDescent="0.25">
      <c r="A38" s="10"/>
      <c r="B38" s="11">
        <v>544</v>
      </c>
      <c r="C38" s="12" t="s">
        <v>37</v>
      </c>
      <c r="D38" s="13">
        <v>214337367</v>
      </c>
      <c r="E38" s="14">
        <f t="shared" si="1"/>
        <v>20.671464059912299</v>
      </c>
    </row>
    <row r="39" spans="1:5" x14ac:dyDescent="0.25">
      <c r="A39" s="10"/>
      <c r="B39" s="11">
        <v>545</v>
      </c>
      <c r="C39" s="12" t="s">
        <v>38</v>
      </c>
      <c r="D39" s="13">
        <v>170707124</v>
      </c>
      <c r="E39" s="14">
        <f t="shared" si="1"/>
        <v>16.463607013223186</v>
      </c>
    </row>
    <row r="40" spans="1:5" x14ac:dyDescent="0.25">
      <c r="A40" s="10"/>
      <c r="B40" s="11">
        <v>549</v>
      </c>
      <c r="C40" s="12" t="s">
        <v>39</v>
      </c>
      <c r="D40" s="13">
        <v>190793680</v>
      </c>
      <c r="E40" s="14">
        <f t="shared" si="1"/>
        <v>18.400826482945494</v>
      </c>
    </row>
    <row r="41" spans="1:5" ht="15.75" x14ac:dyDescent="0.25">
      <c r="A41" s="15" t="s">
        <v>40</v>
      </c>
      <c r="B41" s="16"/>
      <c r="C41" s="17"/>
      <c r="D41" s="18">
        <f>SUM(D42:D46)</f>
        <v>767062056</v>
      </c>
      <c r="E41" s="19">
        <f t="shared" si="1"/>
        <v>73.978214551485252</v>
      </c>
    </row>
    <row r="42" spans="1:5" x14ac:dyDescent="0.25">
      <c r="A42" s="10"/>
      <c r="B42" s="11">
        <v>551</v>
      </c>
      <c r="C42" s="12" t="s">
        <v>41</v>
      </c>
      <c r="D42" s="13">
        <v>491393</v>
      </c>
      <c r="E42" s="14">
        <f t="shared" si="1"/>
        <v>4.7391702534035907E-2</v>
      </c>
    </row>
    <row r="43" spans="1:5" x14ac:dyDescent="0.25">
      <c r="A43" s="10"/>
      <c r="B43" s="11">
        <v>552</v>
      </c>
      <c r="C43" s="12" t="s">
        <v>42</v>
      </c>
      <c r="D43" s="13">
        <v>216513777</v>
      </c>
      <c r="E43" s="14">
        <f t="shared" si="1"/>
        <v>20.881364842609855</v>
      </c>
    </row>
    <row r="44" spans="1:5" x14ac:dyDescent="0.25">
      <c r="A44" s="10"/>
      <c r="B44" s="11">
        <v>553</v>
      </c>
      <c r="C44" s="12" t="s">
        <v>43</v>
      </c>
      <c r="D44" s="13">
        <v>2137095</v>
      </c>
      <c r="E44" s="14">
        <f t="shared" si="1"/>
        <v>0.20610910315567268</v>
      </c>
    </row>
    <row r="45" spans="1:5" x14ac:dyDescent="0.25">
      <c r="A45" s="10"/>
      <c r="B45" s="11">
        <v>554</v>
      </c>
      <c r="C45" s="12" t="s">
        <v>44</v>
      </c>
      <c r="D45" s="13">
        <v>236611818</v>
      </c>
      <c r="E45" s="14">
        <f t="shared" si="1"/>
        <v>22.819691966905189</v>
      </c>
    </row>
    <row r="46" spans="1:5" x14ac:dyDescent="0.25">
      <c r="A46" s="10"/>
      <c r="B46" s="11">
        <v>559</v>
      </c>
      <c r="C46" s="12" t="s">
        <v>45</v>
      </c>
      <c r="D46" s="13">
        <v>311307973</v>
      </c>
      <c r="E46" s="14">
        <f t="shared" si="1"/>
        <v>30.023656936280496</v>
      </c>
    </row>
    <row r="47" spans="1:5" ht="15.75" x14ac:dyDescent="0.25">
      <c r="A47" s="15" t="s">
        <v>46</v>
      </c>
      <c r="B47" s="16"/>
      <c r="C47" s="17"/>
      <c r="D47" s="18">
        <f>SUM(D48:D53)</f>
        <v>278939320</v>
      </c>
      <c r="E47" s="19">
        <f t="shared" si="1"/>
        <v>26.901908001307003</v>
      </c>
    </row>
    <row r="48" spans="1:5" x14ac:dyDescent="0.25">
      <c r="A48" s="10"/>
      <c r="B48" s="11">
        <v>561</v>
      </c>
      <c r="C48" s="12" t="s">
        <v>47</v>
      </c>
      <c r="D48" s="13">
        <v>43260851</v>
      </c>
      <c r="E48" s="14">
        <f t="shared" si="1"/>
        <v>4.1722315579612443</v>
      </c>
    </row>
    <row r="49" spans="1:5" x14ac:dyDescent="0.25">
      <c r="A49" s="10"/>
      <c r="B49" s="11">
        <v>562</v>
      </c>
      <c r="C49" s="12" t="s">
        <v>48</v>
      </c>
      <c r="D49" s="13">
        <v>83759573</v>
      </c>
      <c r="E49" s="14">
        <f t="shared" si="1"/>
        <v>8.0780734930979179</v>
      </c>
    </row>
    <row r="50" spans="1:5" x14ac:dyDescent="0.25">
      <c r="A50" s="10"/>
      <c r="B50" s="11">
        <v>563</v>
      </c>
      <c r="C50" s="12" t="s">
        <v>49</v>
      </c>
      <c r="D50" s="13">
        <v>7111023</v>
      </c>
      <c r="E50" s="14">
        <f t="shared" si="1"/>
        <v>0.68581255070521474</v>
      </c>
    </row>
    <row r="51" spans="1:5" x14ac:dyDescent="0.25">
      <c r="A51" s="10"/>
      <c r="B51" s="11">
        <v>564</v>
      </c>
      <c r="C51" s="12" t="s">
        <v>50</v>
      </c>
      <c r="D51" s="13">
        <v>7996139</v>
      </c>
      <c r="E51" s="14">
        <f t="shared" si="1"/>
        <v>0.77117631083227345</v>
      </c>
    </row>
    <row r="52" spans="1:5" x14ac:dyDescent="0.25">
      <c r="A52" s="10"/>
      <c r="B52" s="11">
        <v>565</v>
      </c>
      <c r="C52" s="12" t="s">
        <v>51</v>
      </c>
      <c r="D52" s="13">
        <v>14750</v>
      </c>
      <c r="E52" s="14">
        <f t="shared" si="1"/>
        <v>1.4225428778534281E-3</v>
      </c>
    </row>
    <row r="53" spans="1:5" x14ac:dyDescent="0.25">
      <c r="A53" s="10"/>
      <c r="B53" s="11">
        <v>569</v>
      </c>
      <c r="C53" s="12" t="s">
        <v>52</v>
      </c>
      <c r="D53" s="13">
        <v>136796984</v>
      </c>
      <c r="E53" s="14">
        <f t="shared" si="1"/>
        <v>13.1931915458325</v>
      </c>
    </row>
    <row r="54" spans="1:5" ht="15.75" x14ac:dyDescent="0.25">
      <c r="A54" s="15" t="s">
        <v>53</v>
      </c>
      <c r="B54" s="16"/>
      <c r="C54" s="17"/>
      <c r="D54" s="18">
        <f>SUM(D55:D61)</f>
        <v>2211049423</v>
      </c>
      <c r="E54" s="19">
        <f t="shared" si="1"/>
        <v>213.24153283190384</v>
      </c>
    </row>
    <row r="55" spans="1:5" x14ac:dyDescent="0.25">
      <c r="A55" s="10"/>
      <c r="B55" s="11">
        <v>571</v>
      </c>
      <c r="C55" s="12" t="s">
        <v>54</v>
      </c>
      <c r="D55" s="13">
        <v>114500412</v>
      </c>
      <c r="E55" s="14">
        <f t="shared" si="1"/>
        <v>11.042830210297167</v>
      </c>
    </row>
    <row r="56" spans="1:5" x14ac:dyDescent="0.25">
      <c r="A56" s="10"/>
      <c r="B56" s="11">
        <v>572</v>
      </c>
      <c r="C56" s="12" t="s">
        <v>55</v>
      </c>
      <c r="D56" s="13">
        <v>1316375993</v>
      </c>
      <c r="E56" s="14">
        <f t="shared" si="1"/>
        <v>126.95601989283961</v>
      </c>
    </row>
    <row r="57" spans="1:5" x14ac:dyDescent="0.25">
      <c r="A57" s="10"/>
      <c r="B57" s="11">
        <v>573</v>
      </c>
      <c r="C57" s="12" t="s">
        <v>56</v>
      </c>
      <c r="D57" s="13">
        <v>48204546</v>
      </c>
      <c r="E57" s="14">
        <f t="shared" si="1"/>
        <v>4.6490192266073187</v>
      </c>
    </row>
    <row r="58" spans="1:5" x14ac:dyDescent="0.25">
      <c r="A58" s="10"/>
      <c r="B58" s="11">
        <v>574</v>
      </c>
      <c r="C58" s="12" t="s">
        <v>57</v>
      </c>
      <c r="D58" s="13">
        <v>28433188</v>
      </c>
      <c r="E58" s="14">
        <f t="shared" si="1"/>
        <v>2.742198581970682</v>
      </c>
    </row>
    <row r="59" spans="1:5" x14ac:dyDescent="0.25">
      <c r="A59" s="10"/>
      <c r="B59" s="11">
        <v>575</v>
      </c>
      <c r="C59" s="12" t="s">
        <v>58</v>
      </c>
      <c r="D59" s="13">
        <v>595206962</v>
      </c>
      <c r="E59" s="14">
        <f t="shared" si="1"/>
        <v>57.403893196059393</v>
      </c>
    </row>
    <row r="60" spans="1:5" x14ac:dyDescent="0.25">
      <c r="A60" s="10"/>
      <c r="B60" s="11">
        <v>578</v>
      </c>
      <c r="C60" s="12" t="s">
        <v>59</v>
      </c>
      <c r="D60" s="13">
        <v>60508754</v>
      </c>
      <c r="E60" s="14">
        <f t="shared" si="1"/>
        <v>5.8356811559650934</v>
      </c>
    </row>
    <row r="61" spans="1:5" x14ac:dyDescent="0.25">
      <c r="A61" s="10"/>
      <c r="B61" s="11">
        <v>579</v>
      </c>
      <c r="C61" s="12" t="s">
        <v>60</v>
      </c>
      <c r="D61" s="13">
        <v>47819568</v>
      </c>
      <c r="E61" s="14">
        <f t="shared" si="1"/>
        <v>4.6118905681645899</v>
      </c>
    </row>
    <row r="62" spans="1:5" ht="15.75" x14ac:dyDescent="0.25">
      <c r="A62" s="15" t="s">
        <v>61</v>
      </c>
      <c r="B62" s="16"/>
      <c r="C62" s="17"/>
      <c r="D62" s="18">
        <f>SUM(D63:D71)</f>
        <v>3586123826</v>
      </c>
      <c r="E62" s="19">
        <f t="shared" si="1"/>
        <v>345.85863781537535</v>
      </c>
    </row>
    <row r="63" spans="1:5" x14ac:dyDescent="0.25">
      <c r="A63" s="10"/>
      <c r="B63" s="11">
        <v>581</v>
      </c>
      <c r="C63" s="12" t="s">
        <v>62</v>
      </c>
      <c r="D63" s="13">
        <v>2644607164</v>
      </c>
      <c r="E63" s="14">
        <f t="shared" si="1"/>
        <v>255.05539565209173</v>
      </c>
    </row>
    <row r="64" spans="1:5" x14ac:dyDescent="0.25">
      <c r="A64" s="10"/>
      <c r="B64" s="11">
        <v>583</v>
      </c>
      <c r="C64" s="12" t="s">
        <v>63</v>
      </c>
      <c r="D64" s="13">
        <v>1449778</v>
      </c>
      <c r="E64" s="14">
        <f t="shared" si="1"/>
        <v>0.13982178768600592</v>
      </c>
    </row>
    <row r="65" spans="1:5" x14ac:dyDescent="0.25">
      <c r="A65" s="10"/>
      <c r="B65" s="11">
        <v>584</v>
      </c>
      <c r="C65" s="12" t="s">
        <v>64</v>
      </c>
      <c r="D65" s="13">
        <v>1675336</v>
      </c>
      <c r="E65" s="14">
        <f t="shared" si="1"/>
        <v>0.16157540981772547</v>
      </c>
    </row>
    <row r="66" spans="1:5" x14ac:dyDescent="0.25">
      <c r="A66" s="10"/>
      <c r="B66" s="11">
        <v>585</v>
      </c>
      <c r="C66" s="12" t="s">
        <v>65</v>
      </c>
      <c r="D66" s="13">
        <v>288450961</v>
      </c>
      <c r="E66" s="14">
        <f t="shared" si="1"/>
        <v>27.819244758001826</v>
      </c>
    </row>
    <row r="67" spans="1:5" x14ac:dyDescent="0.25">
      <c r="A67" s="10"/>
      <c r="B67" s="11">
        <v>588</v>
      </c>
      <c r="C67" s="12" t="s">
        <v>66</v>
      </c>
      <c r="D67" s="13">
        <v>4660</v>
      </c>
      <c r="E67" s="14">
        <f t="shared" si="1"/>
        <v>4.4942710581674406E-4</v>
      </c>
    </row>
    <row r="68" spans="1:5" x14ac:dyDescent="0.25">
      <c r="A68" s="10"/>
      <c r="B68" s="11">
        <v>590</v>
      </c>
      <c r="C68" s="12" t="s">
        <v>67</v>
      </c>
      <c r="D68" s="13">
        <v>440399217</v>
      </c>
      <c r="E68" s="14">
        <f t="shared" si="1"/>
        <v>42.473679291903487</v>
      </c>
    </row>
    <row r="69" spans="1:5" x14ac:dyDescent="0.25">
      <c r="A69" s="10"/>
      <c r="B69" s="11">
        <v>591</v>
      </c>
      <c r="C69" s="12" t="s">
        <v>68</v>
      </c>
      <c r="D69" s="13">
        <v>112022363</v>
      </c>
      <c r="E69" s="14">
        <f t="shared" ref="E69:E87" si="2">(D69/E$89)</f>
        <v>10.803838281082127</v>
      </c>
    </row>
    <row r="70" spans="1:5" x14ac:dyDescent="0.25">
      <c r="A70" s="10"/>
      <c r="B70" s="11">
        <v>592</v>
      </c>
      <c r="C70" s="12" t="s">
        <v>69</v>
      </c>
      <c r="D70" s="13">
        <v>3001886</v>
      </c>
      <c r="E70" s="14">
        <f t="shared" si="2"/>
        <v>0.28951264741884175</v>
      </c>
    </row>
    <row r="71" spans="1:5" x14ac:dyDescent="0.25">
      <c r="A71" s="10"/>
      <c r="B71" s="11">
        <v>593</v>
      </c>
      <c r="C71" s="12" t="s">
        <v>70</v>
      </c>
      <c r="D71" s="13">
        <v>94512461</v>
      </c>
      <c r="E71" s="14">
        <f t="shared" si="2"/>
        <v>9.1151205602677887</v>
      </c>
    </row>
    <row r="72" spans="1:5" ht="15.75" x14ac:dyDescent="0.25">
      <c r="A72" s="15" t="s">
        <v>71</v>
      </c>
      <c r="B72" s="16"/>
      <c r="C72" s="17"/>
      <c r="D72" s="18">
        <f>SUM(D73:D86)</f>
        <v>33388193</v>
      </c>
      <c r="E72" s="19">
        <f t="shared" si="2"/>
        <v>3.2200770275624193</v>
      </c>
    </row>
    <row r="73" spans="1:5" x14ac:dyDescent="0.25">
      <c r="A73" s="20"/>
      <c r="B73" s="11">
        <v>601</v>
      </c>
      <c r="C73" s="12" t="s">
        <v>72</v>
      </c>
      <c r="D73" s="13">
        <v>1069987</v>
      </c>
      <c r="E73" s="14">
        <f t="shared" si="2"/>
        <v>0.10319338211835634</v>
      </c>
    </row>
    <row r="74" spans="1:5" x14ac:dyDescent="0.25">
      <c r="A74" s="10"/>
      <c r="B74" s="11">
        <v>602</v>
      </c>
      <c r="C74" s="12" t="s">
        <v>73</v>
      </c>
      <c r="D74" s="13">
        <v>2044496</v>
      </c>
      <c r="E74" s="14">
        <f t="shared" si="2"/>
        <v>0.19717852363388627</v>
      </c>
    </row>
    <row r="75" spans="1:5" x14ac:dyDescent="0.25">
      <c r="A75" s="10"/>
      <c r="B75" s="11">
        <v>603</v>
      </c>
      <c r="C75" s="12" t="s">
        <v>74</v>
      </c>
      <c r="D75" s="13">
        <v>2257192</v>
      </c>
      <c r="E75" s="14">
        <f t="shared" si="2"/>
        <v>0.21769168837611763</v>
      </c>
    </row>
    <row r="76" spans="1:5" x14ac:dyDescent="0.25">
      <c r="A76" s="10"/>
      <c r="B76" s="11">
        <v>604</v>
      </c>
      <c r="C76" s="12" t="s">
        <v>75</v>
      </c>
      <c r="D76" s="13">
        <v>18663858</v>
      </c>
      <c r="E76" s="14">
        <f t="shared" si="2"/>
        <v>1.800009374316456</v>
      </c>
    </row>
    <row r="77" spans="1:5" x14ac:dyDescent="0.25">
      <c r="A77" s="10"/>
      <c r="B77" s="11">
        <v>605</v>
      </c>
      <c r="C77" s="12" t="s">
        <v>76</v>
      </c>
      <c r="D77" s="13">
        <v>882233</v>
      </c>
      <c r="E77" s="14">
        <f t="shared" si="2"/>
        <v>8.5085713271678881E-2</v>
      </c>
    </row>
    <row r="78" spans="1:5" x14ac:dyDescent="0.25">
      <c r="A78" s="10"/>
      <c r="B78" s="11">
        <v>611</v>
      </c>
      <c r="C78" s="12" t="s">
        <v>77</v>
      </c>
      <c r="D78" s="13">
        <v>415331</v>
      </c>
      <c r="E78" s="14">
        <f t="shared" si="2"/>
        <v>4.00560105763893E-2</v>
      </c>
    </row>
    <row r="79" spans="1:5" x14ac:dyDescent="0.25">
      <c r="A79" s="10"/>
      <c r="B79" s="11">
        <v>631</v>
      </c>
      <c r="C79" s="12" t="s">
        <v>85</v>
      </c>
      <c r="D79" s="13">
        <v>39780</v>
      </c>
      <c r="E79" s="14">
        <f t="shared" si="2"/>
        <v>3.8365258088819913E-3</v>
      </c>
    </row>
    <row r="80" spans="1:5" x14ac:dyDescent="0.25">
      <c r="A80" s="10"/>
      <c r="B80" s="11">
        <v>661</v>
      </c>
      <c r="C80" s="12" t="s">
        <v>78</v>
      </c>
      <c r="D80" s="13">
        <v>516664</v>
      </c>
      <c r="E80" s="14">
        <f t="shared" si="2"/>
        <v>4.9828928369034818E-2</v>
      </c>
    </row>
    <row r="81" spans="1:5" x14ac:dyDescent="0.25">
      <c r="A81" s="10"/>
      <c r="B81" s="11">
        <v>671</v>
      </c>
      <c r="C81" s="12" t="s">
        <v>79</v>
      </c>
      <c r="D81" s="13">
        <v>356206</v>
      </c>
      <c r="E81" s="14">
        <f t="shared" si="2"/>
        <v>3.4353783616858181E-2</v>
      </c>
    </row>
    <row r="82" spans="1:5" x14ac:dyDescent="0.25">
      <c r="A82" s="10"/>
      <c r="B82" s="11">
        <v>685</v>
      </c>
      <c r="C82" s="12" t="s">
        <v>80</v>
      </c>
      <c r="D82" s="13">
        <v>197205</v>
      </c>
      <c r="E82" s="14">
        <f t="shared" si="2"/>
        <v>1.9019157167937985E-2</v>
      </c>
    </row>
    <row r="83" spans="1:5" x14ac:dyDescent="0.25">
      <c r="A83" s="10"/>
      <c r="B83" s="11">
        <v>713</v>
      </c>
      <c r="C83" s="12" t="s">
        <v>81</v>
      </c>
      <c r="D83" s="13">
        <v>3553611</v>
      </c>
      <c r="E83" s="14">
        <f t="shared" si="2"/>
        <v>0.34272298431943043</v>
      </c>
    </row>
    <row r="84" spans="1:5" x14ac:dyDescent="0.25">
      <c r="A84" s="10"/>
      <c r="B84" s="11">
        <v>721</v>
      </c>
      <c r="C84" s="12" t="s">
        <v>82</v>
      </c>
      <c r="D84" s="13">
        <v>3226436</v>
      </c>
      <c r="E84" s="14">
        <f t="shared" si="2"/>
        <v>0.31116905441694259</v>
      </c>
    </row>
    <row r="85" spans="1:5" x14ac:dyDescent="0.25">
      <c r="A85" s="10"/>
      <c r="B85" s="11">
        <v>764</v>
      </c>
      <c r="C85" s="12" t="s">
        <v>89</v>
      </c>
      <c r="D85" s="13">
        <v>18624</v>
      </c>
      <c r="E85" s="14">
        <f t="shared" si="2"/>
        <v>1.7961653259079488E-3</v>
      </c>
    </row>
    <row r="86" spans="1:5" ht="15.75" thickBot="1" x14ac:dyDescent="0.3">
      <c r="A86" s="10"/>
      <c r="B86" s="11">
        <v>765</v>
      </c>
      <c r="C86" s="12" t="s">
        <v>84</v>
      </c>
      <c r="D86" s="13">
        <v>146570</v>
      </c>
      <c r="E86" s="14">
        <f t="shared" si="2"/>
        <v>1.4135736244540811E-2</v>
      </c>
    </row>
    <row r="87" spans="1:5" ht="16.5" thickBot="1" x14ac:dyDescent="0.3">
      <c r="A87" s="21" t="s">
        <v>83</v>
      </c>
      <c r="B87" s="22"/>
      <c r="C87" s="23"/>
      <c r="D87" s="24">
        <f>SUM(D5,D15,D24,D34,D41,D47,D54,D62,D72)</f>
        <v>32398799443</v>
      </c>
      <c r="E87" s="25">
        <f t="shared" si="2"/>
        <v>3124.6563660095771</v>
      </c>
    </row>
    <row r="88" spans="1:5" x14ac:dyDescent="0.25">
      <c r="A88" s="20"/>
      <c r="B88" s="26"/>
      <c r="C88" s="26"/>
      <c r="D88" s="27"/>
      <c r="E88" s="28"/>
    </row>
    <row r="89" spans="1:5" x14ac:dyDescent="0.25">
      <c r="A89" s="20"/>
      <c r="B89" s="26"/>
      <c r="C89" s="26"/>
      <c r="D89" s="29" t="s">
        <v>88</v>
      </c>
      <c r="E89" s="28">
        <v>10368756</v>
      </c>
    </row>
    <row r="90" spans="1:5" x14ac:dyDescent="0.25">
      <c r="A90" s="20"/>
      <c r="B90" s="26"/>
      <c r="C90" s="26"/>
      <c r="D90" s="27"/>
      <c r="E90" s="28"/>
    </row>
    <row r="91" spans="1:5" ht="45" customHeight="1" x14ac:dyDescent="0.25">
      <c r="A91" s="44" t="s">
        <v>90</v>
      </c>
      <c r="B91" s="45"/>
      <c r="C91" s="45"/>
      <c r="D91" s="45"/>
      <c r="E91" s="46"/>
    </row>
    <row r="92" spans="1:5" x14ac:dyDescent="0.25">
      <c r="A92" s="20"/>
      <c r="B92" s="26"/>
      <c r="C92" s="26"/>
      <c r="D92" s="27"/>
      <c r="E92" s="28"/>
    </row>
    <row r="93" spans="1:5" ht="15.75" customHeight="1" thickBot="1" x14ac:dyDescent="0.3">
      <c r="A93" s="47" t="s">
        <v>91</v>
      </c>
      <c r="B93" s="48"/>
      <c r="C93" s="48"/>
      <c r="D93" s="48"/>
      <c r="E93" s="49"/>
    </row>
  </sheetData>
  <mergeCells count="5">
    <mergeCell ref="A1:E1"/>
    <mergeCell ref="A2:E2"/>
    <mergeCell ref="A3:C4"/>
    <mergeCell ref="A91:E91"/>
    <mergeCell ref="A93:E93"/>
  </mergeCells>
  <printOptions horizontalCentered="1"/>
  <pageMargins left="0.5" right="0.5" top="0.5" bottom="0.5" header="0.3" footer="0.3"/>
  <pageSetup scale="88" fitToHeight="0" orientation="portrait" r:id="rId1"/>
  <headerFooter>
    <oddHeader>&amp;COffice of Economic and Demographic Research</oddHeader>
    <oddFooter>&amp;LFY 2016-17 Municipal Expenditures&amp;RPage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Statewide Totals</vt:lpstr>
      <vt:lpstr>'Statewide Totals'!Print_Area</vt:lpstr>
      <vt:lpstr>'Statewide Totals'!Print_Titles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2019-09-24T15:08:28Z</cp:lastPrinted>
  <dcterms:created xsi:type="dcterms:W3CDTF">2015-06-25T14:42:43Z</dcterms:created>
  <dcterms:modified xsi:type="dcterms:W3CDTF">2019-09-24T17:10:14Z</dcterms:modified>
</cp:coreProperties>
</file>