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</sheets>
  <definedNames>
    <definedName name="_xlnm.Print_Area" localSheetId="0">'Statewide Totals'!$A$1:$E$95</definedName>
    <definedName name="_xlnm.Print_Titles" localSheetId="0">'Statewide Totals'!$1:$4</definedName>
  </definedNames>
  <calcPr calcId="162913"/>
</workbook>
</file>

<file path=xl/calcChain.xml><?xml version="1.0" encoding="utf-8"?>
<calcChain xmlns="http://schemas.openxmlformats.org/spreadsheetml/2006/main">
  <c r="E87" i="1" l="1"/>
  <c r="E86" i="1"/>
  <c r="E73" i="1" l="1"/>
  <c r="E67" i="1" l="1"/>
  <c r="E83" i="1" l="1"/>
  <c r="E79" i="1"/>
  <c r="E80" i="1" l="1"/>
  <c r="D72" i="1" l="1"/>
  <c r="D62" i="1"/>
  <c r="D54" i="1"/>
  <c r="D47" i="1"/>
  <c r="D41" i="1"/>
  <c r="D34" i="1" l="1"/>
  <c r="D24" i="1"/>
  <c r="D15" i="1"/>
  <c r="D5" i="1"/>
  <c r="D89" i="1" l="1"/>
  <c r="E75" i="1" l="1"/>
  <c r="E88" i="1"/>
  <c r="E71" i="1"/>
  <c r="E61" i="1"/>
  <c r="E25" i="1"/>
  <c r="E14" i="1"/>
  <c r="E10" i="1"/>
  <c r="E52" i="1"/>
  <c r="E40" i="1"/>
  <c r="E77" i="1"/>
  <c r="E63" i="1"/>
  <c r="E51" i="1"/>
  <c r="E47" i="1"/>
  <c r="E35" i="1"/>
  <c r="E31" i="1"/>
  <c r="E20" i="1"/>
  <c r="E16" i="1"/>
  <c r="E84" i="1"/>
  <c r="E57" i="1"/>
  <c r="E56" i="1"/>
  <c r="E76" i="1"/>
  <c r="E66" i="1"/>
  <c r="E54" i="1"/>
  <c r="E38" i="1"/>
  <c r="E9" i="1"/>
  <c r="E21" i="1"/>
  <c r="E45" i="1"/>
  <c r="E70" i="1"/>
  <c r="E24" i="1"/>
  <c r="E36" i="1"/>
  <c r="E29" i="1"/>
  <c r="E82" i="1"/>
  <c r="E68" i="1"/>
  <c r="E58" i="1"/>
  <c r="E50" i="1"/>
  <c r="E42" i="1"/>
  <c r="E34" i="1"/>
  <c r="E30" i="1"/>
  <c r="E26" i="1"/>
  <c r="E19" i="1"/>
  <c r="E15" i="1"/>
  <c r="E11" i="1"/>
  <c r="E7" i="1"/>
  <c r="E89" i="1"/>
  <c r="E5" i="1"/>
  <c r="E41" i="1"/>
  <c r="E72" i="1"/>
  <c r="E62" i="1"/>
  <c r="E46" i="1"/>
  <c r="E12" i="1"/>
  <c r="E17" i="1"/>
  <c r="E22" i="1"/>
  <c r="E27" i="1"/>
  <c r="E32" i="1"/>
  <c r="E37" i="1"/>
  <c r="E43" i="1"/>
  <c r="E48" i="1"/>
  <c r="E53" i="1"/>
  <c r="E59" i="1"/>
  <c r="E64" i="1"/>
  <c r="E78" i="1"/>
  <c r="E85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69" i="1"/>
  <c r="E74" i="1"/>
  <c r="E81" i="1"/>
</calcChain>
</file>

<file path=xl/sharedStrings.xml><?xml version="1.0" encoding="utf-8"?>
<sst xmlns="http://schemas.openxmlformats.org/spreadsheetml/2006/main" count="95" uniqueCount="94">
  <si>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</si>
  <si>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</si>
  <si>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</si>
  <si>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</si>
  <si>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</si>
  <si>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</si>
  <si>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</si>
  <si>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</si>
  <si>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</si>
  <si>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</si>
  <si>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</si>
  <si>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</si>
  <si>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</si>
  <si>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</si>
  <si>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</si>
  <si>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</si>
  <si>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</si>
  <si>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</si>
  <si>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</si>
  <si>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</si>
  <si>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</si>
  <si>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</si>
  <si>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</si>
  <si>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</si>
  <si>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</si>
  <si>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</si>
  <si>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</si>
  <si>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</si>
  <si>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</si>
  <si>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</si>
  <si>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</si>
  <si>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</si>
  <si>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</si>
  <si>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</si>
  <si>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</si>
  <si>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</si>
  <si>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</si>
  <si>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</si>
  <si>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</si>
  <si>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</si>
  <si>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</si>
  <si>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</si>
  <si>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</si>
  <si>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</si>
  <si>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</si>
  <si>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</si>
  <si>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</si>
  <si>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</si>
  <si>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</si>
  <si>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</si>
  <si>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</si>
  <si>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</si>
  <si>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</si>
  <si>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</si>
  <si>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</si>
  <si>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</si>
  <si>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</si>
  <si>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</si>
  <si>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</si>
  <si>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</si>
  <si>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</si>
  <si>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</si>
  <si>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</si>
  <si>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</si>
  <si>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</si>
  <si>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</si>
  <si>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</si>
  <si>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</si>
  <si>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</si>
  <si>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</si>
  <si>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</si>
  <si>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</si>
  <si>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</si>
  <si>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</si>
  <si>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Guardian Ad Litem</t>
  </si>
  <si>
    <t>General Court Operations - Information Systems</t>
  </si>
  <si>
    <t>County Court - Criminal - Court Administration</t>
  </si>
  <si>
    <t>Total - All Account Codes</t>
  </si>
  <si>
    <t>County Court - Traffic - Hearing Officers</t>
  </si>
  <si>
    <t>Circuit Court - Civil - Court Administration</t>
  </si>
  <si>
    <t>Total Municipal Government Expenditures Reported by Account Code</t>
  </si>
  <si>
    <t>Circuit Court - Juvenile - Drug Court</t>
  </si>
  <si>
    <t>Local Fiscal Year Ended September 30, 2019</t>
  </si>
  <si>
    <t>2019 Incorporated Population:</t>
  </si>
  <si>
    <t>Data Source: Dept. of Financial Services, Division of Accounting and Auditing, Bureau of Local Government.</t>
  </si>
  <si>
    <t>Non-Cash Transfer Out from General Fixed Asset Account Group</t>
  </si>
  <si>
    <t>Circuit Court - Criminal - Community Service Programs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</si>
  <si>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</si>
  <si>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</si>
  <si>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</si>
  <si>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</si>
  <si>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</si>
  <si>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County Court - Traffic - Other Costs</t>
  </si>
  <si>
    <t>Note:  These account totals include the expenditures of those Florida municipalities that have reported as of December 29, 2020. Expenditure data for the following 18 municipalities are not yet available: Altha, El Portal, Esto, Gretna, Hampton, Havana, Lazy Lake, Loxahatchee Groves, Mangonia Park, Mexico Beach, Opa-locka, Otter Creek, Parker, Riviera Beach, San Antonio, Starke, Vernon and White Springs. Consequently, this file will be updated in the future as these data become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</si>
</sst>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37" fontId="2" fillId="2" borderId="8" xfId="0" applyNumberFormat="1" applyFont="1" applyFill="1" applyBorder="1" applyAlignment="1" applyProtection="1">
      <alignment horizontal="center" vertical="center" wrapText="1"/>
    </xf>
    <xf numFmtId="37" fontId="2" fillId="2" borderId="3" xfId="0" applyNumberFormat="1" applyFont="1" applyFill="1" applyBorder="1" applyAlignment="1" applyProtection="1">
      <alignment horizontal="center" vertical="center" wrapText="1"/>
    </xf>
    <xf numFmtId="37" fontId="2" fillId="2" borderId="9" xfId="0" applyNumberFormat="1" applyFont="1" applyFill="1" applyBorder="1" applyAlignment="1" applyProtection="1">
      <alignment horizontal="center" vertical="center" wrapText="1"/>
    </xf>
    <xf numFmtId="37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42" fontId="2" fillId="2" borderId="12" xfId="0" applyNumberFormat="1" applyFont="1" applyFill="1" applyBorder="1" applyAlignment="1" applyProtection="1">
      <alignment vertical="center"/>
    </xf>
    <xf numFmtId="44" fontId="2" fillId="2" borderId="3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1" fontId="3" fillId="0" borderId="14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42" fontId="3" fillId="0" borderId="16" xfId="0" applyNumberFormat="1" applyFont="1" applyBorder="1" applyAlignment="1" applyProtection="1">
      <alignment vertical="center"/>
    </xf>
    <xf numFmtId="44" fontId="3" fillId="0" borderId="17" xfId="0" applyNumberFormat="1" applyFont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42" fontId="2" fillId="2" borderId="16" xfId="0" applyNumberFormat="1" applyFont="1" applyFill="1" applyBorder="1" applyAlignment="1" applyProtection="1">
      <alignment vertical="center"/>
    </xf>
    <xf numFmtId="44" fontId="2" fillId="2" borderId="18" xfId="0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37" fontId="3" fillId="0" borderId="23" xfId="0" applyNumberFormat="1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Protection="1"/>
    <xf numFmtId="37" fontId="3" fillId="0" borderId="0" xfId="0" applyNumberFormat="1" applyFont="1" applyProtection="1"/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0.7109375" style="30" customWidth="1"/>
    <col min="4" max="4" width="20.7109375" style="31" customWidth="1"/>
    <col min="5" max="5" width="15.7109375" style="31" customWidth="1"/>
    <col min="6" max="230" width="12.5703125" style="1"/>
    <col min="231" max="231" width="2.28515625" style="1" customWidth="1"/>
    <col min="232" max="232" width="8.7109375" style="1" customWidth="1"/>
    <col min="233" max="233" width="78.140625" style="1" customWidth="1"/>
    <col min="234" max="235" width="0" style="1" hidden="1" customWidth="1"/>
    <col min="236" max="236" width="21.5703125" style="1" customWidth="1"/>
    <col min="237" max="237" width="16.42578125" style="1" customWidth="1"/>
    <col min="238" max="486" width="12.5703125" style="1"/>
    <col min="487" max="487" width="2.28515625" style="1" customWidth="1"/>
    <col min="488" max="488" width="8.7109375" style="1" customWidth="1"/>
    <col min="489" max="489" width="78.140625" style="1" customWidth="1"/>
    <col min="490" max="491" width="0" style="1" hidden="1" customWidth="1"/>
    <col min="492" max="492" width="21.5703125" style="1" customWidth="1"/>
    <col min="493" max="493" width="16.42578125" style="1" customWidth="1"/>
    <col min="494" max="742" width="12.5703125" style="1"/>
    <col min="743" max="743" width="2.28515625" style="1" customWidth="1"/>
    <col min="744" max="744" width="8.7109375" style="1" customWidth="1"/>
    <col min="745" max="745" width="78.140625" style="1" customWidth="1"/>
    <col min="746" max="747" width="0" style="1" hidden="1" customWidth="1"/>
    <col min="748" max="748" width="21.5703125" style="1" customWidth="1"/>
    <col min="749" max="749" width="16.42578125" style="1" customWidth="1"/>
    <col min="750" max="998" width="12.5703125" style="1"/>
    <col min="999" max="999" width="2.28515625" style="1" customWidth="1"/>
    <col min="1000" max="1000" width="8.7109375" style="1" customWidth="1"/>
    <col min="1001" max="1001" width="78.140625" style="1" customWidth="1"/>
    <col min="1002" max="1003" width="0" style="1" hidden="1" customWidth="1"/>
    <col min="1004" max="1004" width="21.5703125" style="1" customWidth="1"/>
    <col min="1005" max="1005" width="16.42578125" style="1" customWidth="1"/>
    <col min="1006" max="1254" width="12.5703125" style="1"/>
    <col min="1255" max="1255" width="2.28515625" style="1" customWidth="1"/>
    <col min="1256" max="1256" width="8.7109375" style="1" customWidth="1"/>
    <col min="1257" max="1257" width="78.140625" style="1" customWidth="1"/>
    <col min="1258" max="1259" width="0" style="1" hidden="1" customWidth="1"/>
    <col min="1260" max="1260" width="21.5703125" style="1" customWidth="1"/>
    <col min="1261" max="1261" width="16.42578125" style="1" customWidth="1"/>
    <col min="1262" max="1510" width="12.5703125" style="1"/>
    <col min="1511" max="1511" width="2.28515625" style="1" customWidth="1"/>
    <col min="1512" max="1512" width="8.7109375" style="1" customWidth="1"/>
    <col min="1513" max="1513" width="78.140625" style="1" customWidth="1"/>
    <col min="1514" max="1515" width="0" style="1" hidden="1" customWidth="1"/>
    <col min="1516" max="1516" width="21.5703125" style="1" customWidth="1"/>
    <col min="1517" max="1517" width="16.42578125" style="1" customWidth="1"/>
    <col min="1518" max="1766" width="12.5703125" style="1"/>
    <col min="1767" max="1767" width="2.28515625" style="1" customWidth="1"/>
    <col min="1768" max="1768" width="8.7109375" style="1" customWidth="1"/>
    <col min="1769" max="1769" width="78.140625" style="1" customWidth="1"/>
    <col min="1770" max="1771" width="0" style="1" hidden="1" customWidth="1"/>
    <col min="1772" max="1772" width="21.5703125" style="1" customWidth="1"/>
    <col min="1773" max="1773" width="16.42578125" style="1" customWidth="1"/>
    <col min="1774" max="2022" width="12.5703125" style="1"/>
    <col min="2023" max="2023" width="2.28515625" style="1" customWidth="1"/>
    <col min="2024" max="2024" width="8.7109375" style="1" customWidth="1"/>
    <col min="2025" max="2025" width="78.140625" style="1" customWidth="1"/>
    <col min="2026" max="2027" width="0" style="1" hidden="1" customWidth="1"/>
    <col min="2028" max="2028" width="21.5703125" style="1" customWidth="1"/>
    <col min="2029" max="2029" width="16.42578125" style="1" customWidth="1"/>
    <col min="2030" max="2278" width="12.5703125" style="1"/>
    <col min="2279" max="2279" width="2.28515625" style="1" customWidth="1"/>
    <col min="2280" max="2280" width="8.7109375" style="1" customWidth="1"/>
    <col min="2281" max="2281" width="78.140625" style="1" customWidth="1"/>
    <col min="2282" max="2283" width="0" style="1" hidden="1" customWidth="1"/>
    <col min="2284" max="2284" width="21.5703125" style="1" customWidth="1"/>
    <col min="2285" max="2285" width="16.42578125" style="1" customWidth="1"/>
    <col min="2286" max="2534" width="12.5703125" style="1"/>
    <col min="2535" max="2535" width="2.28515625" style="1" customWidth="1"/>
    <col min="2536" max="2536" width="8.7109375" style="1" customWidth="1"/>
    <col min="2537" max="2537" width="78.140625" style="1" customWidth="1"/>
    <col min="2538" max="2539" width="0" style="1" hidden="1" customWidth="1"/>
    <col min="2540" max="2540" width="21.5703125" style="1" customWidth="1"/>
    <col min="2541" max="2541" width="16.42578125" style="1" customWidth="1"/>
    <col min="2542" max="2790" width="12.5703125" style="1"/>
    <col min="2791" max="2791" width="2.28515625" style="1" customWidth="1"/>
    <col min="2792" max="2792" width="8.7109375" style="1" customWidth="1"/>
    <col min="2793" max="2793" width="78.140625" style="1" customWidth="1"/>
    <col min="2794" max="2795" width="0" style="1" hidden="1" customWidth="1"/>
    <col min="2796" max="2796" width="21.5703125" style="1" customWidth="1"/>
    <col min="2797" max="2797" width="16.42578125" style="1" customWidth="1"/>
    <col min="2798" max="3046" width="12.5703125" style="1"/>
    <col min="3047" max="3047" width="2.28515625" style="1" customWidth="1"/>
    <col min="3048" max="3048" width="8.7109375" style="1" customWidth="1"/>
    <col min="3049" max="3049" width="78.140625" style="1" customWidth="1"/>
    <col min="3050" max="3051" width="0" style="1" hidden="1" customWidth="1"/>
    <col min="3052" max="3052" width="21.5703125" style="1" customWidth="1"/>
    <col min="3053" max="3053" width="16.42578125" style="1" customWidth="1"/>
    <col min="3054" max="3302" width="12.5703125" style="1"/>
    <col min="3303" max="3303" width="2.28515625" style="1" customWidth="1"/>
    <col min="3304" max="3304" width="8.7109375" style="1" customWidth="1"/>
    <col min="3305" max="3305" width="78.140625" style="1" customWidth="1"/>
    <col min="3306" max="3307" width="0" style="1" hidden="1" customWidth="1"/>
    <col min="3308" max="3308" width="21.5703125" style="1" customWidth="1"/>
    <col min="3309" max="3309" width="16.42578125" style="1" customWidth="1"/>
    <col min="3310" max="3558" width="12.5703125" style="1"/>
    <col min="3559" max="3559" width="2.28515625" style="1" customWidth="1"/>
    <col min="3560" max="3560" width="8.7109375" style="1" customWidth="1"/>
    <col min="3561" max="3561" width="78.140625" style="1" customWidth="1"/>
    <col min="3562" max="3563" width="0" style="1" hidden="1" customWidth="1"/>
    <col min="3564" max="3564" width="21.5703125" style="1" customWidth="1"/>
    <col min="3565" max="3565" width="16.42578125" style="1" customWidth="1"/>
    <col min="3566" max="3814" width="12.5703125" style="1"/>
    <col min="3815" max="3815" width="2.28515625" style="1" customWidth="1"/>
    <col min="3816" max="3816" width="8.7109375" style="1" customWidth="1"/>
    <col min="3817" max="3817" width="78.140625" style="1" customWidth="1"/>
    <col min="3818" max="3819" width="0" style="1" hidden="1" customWidth="1"/>
    <col min="3820" max="3820" width="21.5703125" style="1" customWidth="1"/>
    <col min="3821" max="3821" width="16.42578125" style="1" customWidth="1"/>
    <col min="3822" max="4070" width="12.5703125" style="1"/>
    <col min="4071" max="4071" width="2.28515625" style="1" customWidth="1"/>
    <col min="4072" max="4072" width="8.7109375" style="1" customWidth="1"/>
    <col min="4073" max="4073" width="78.140625" style="1" customWidth="1"/>
    <col min="4074" max="4075" width="0" style="1" hidden="1" customWidth="1"/>
    <col min="4076" max="4076" width="21.5703125" style="1" customWidth="1"/>
    <col min="4077" max="4077" width="16.42578125" style="1" customWidth="1"/>
    <col min="4078" max="4326" width="12.5703125" style="1"/>
    <col min="4327" max="4327" width="2.28515625" style="1" customWidth="1"/>
    <col min="4328" max="4328" width="8.7109375" style="1" customWidth="1"/>
    <col min="4329" max="4329" width="78.140625" style="1" customWidth="1"/>
    <col min="4330" max="4331" width="0" style="1" hidden="1" customWidth="1"/>
    <col min="4332" max="4332" width="21.5703125" style="1" customWidth="1"/>
    <col min="4333" max="4333" width="16.42578125" style="1" customWidth="1"/>
    <col min="4334" max="4582" width="12.5703125" style="1"/>
    <col min="4583" max="4583" width="2.28515625" style="1" customWidth="1"/>
    <col min="4584" max="4584" width="8.7109375" style="1" customWidth="1"/>
    <col min="4585" max="4585" width="78.140625" style="1" customWidth="1"/>
    <col min="4586" max="4587" width="0" style="1" hidden="1" customWidth="1"/>
    <col min="4588" max="4588" width="21.5703125" style="1" customWidth="1"/>
    <col min="4589" max="4589" width="16.42578125" style="1" customWidth="1"/>
    <col min="4590" max="4838" width="12.5703125" style="1"/>
    <col min="4839" max="4839" width="2.28515625" style="1" customWidth="1"/>
    <col min="4840" max="4840" width="8.7109375" style="1" customWidth="1"/>
    <col min="4841" max="4841" width="78.140625" style="1" customWidth="1"/>
    <col min="4842" max="4843" width="0" style="1" hidden="1" customWidth="1"/>
    <col min="4844" max="4844" width="21.5703125" style="1" customWidth="1"/>
    <col min="4845" max="4845" width="16.42578125" style="1" customWidth="1"/>
    <col min="4846" max="5094" width="12.5703125" style="1"/>
    <col min="5095" max="5095" width="2.28515625" style="1" customWidth="1"/>
    <col min="5096" max="5096" width="8.7109375" style="1" customWidth="1"/>
    <col min="5097" max="5097" width="78.140625" style="1" customWidth="1"/>
    <col min="5098" max="5099" width="0" style="1" hidden="1" customWidth="1"/>
    <col min="5100" max="5100" width="21.5703125" style="1" customWidth="1"/>
    <col min="5101" max="5101" width="16.42578125" style="1" customWidth="1"/>
    <col min="5102" max="5350" width="12.5703125" style="1"/>
    <col min="5351" max="5351" width="2.28515625" style="1" customWidth="1"/>
    <col min="5352" max="5352" width="8.7109375" style="1" customWidth="1"/>
    <col min="5353" max="5353" width="78.140625" style="1" customWidth="1"/>
    <col min="5354" max="5355" width="0" style="1" hidden="1" customWidth="1"/>
    <col min="5356" max="5356" width="21.5703125" style="1" customWidth="1"/>
    <col min="5357" max="5357" width="16.42578125" style="1" customWidth="1"/>
    <col min="5358" max="5606" width="12.5703125" style="1"/>
    <col min="5607" max="5607" width="2.28515625" style="1" customWidth="1"/>
    <col min="5608" max="5608" width="8.7109375" style="1" customWidth="1"/>
    <col min="5609" max="5609" width="78.140625" style="1" customWidth="1"/>
    <col min="5610" max="5611" width="0" style="1" hidden="1" customWidth="1"/>
    <col min="5612" max="5612" width="21.5703125" style="1" customWidth="1"/>
    <col min="5613" max="5613" width="16.42578125" style="1" customWidth="1"/>
    <col min="5614" max="5862" width="12.5703125" style="1"/>
    <col min="5863" max="5863" width="2.28515625" style="1" customWidth="1"/>
    <col min="5864" max="5864" width="8.7109375" style="1" customWidth="1"/>
    <col min="5865" max="5865" width="78.140625" style="1" customWidth="1"/>
    <col min="5866" max="5867" width="0" style="1" hidden="1" customWidth="1"/>
    <col min="5868" max="5868" width="21.5703125" style="1" customWidth="1"/>
    <col min="5869" max="5869" width="16.42578125" style="1" customWidth="1"/>
    <col min="5870" max="6118" width="12.5703125" style="1"/>
    <col min="6119" max="6119" width="2.28515625" style="1" customWidth="1"/>
    <col min="6120" max="6120" width="8.7109375" style="1" customWidth="1"/>
    <col min="6121" max="6121" width="78.140625" style="1" customWidth="1"/>
    <col min="6122" max="6123" width="0" style="1" hidden="1" customWidth="1"/>
    <col min="6124" max="6124" width="21.5703125" style="1" customWidth="1"/>
    <col min="6125" max="6125" width="16.42578125" style="1" customWidth="1"/>
    <col min="6126" max="6374" width="12.5703125" style="1"/>
    <col min="6375" max="6375" width="2.28515625" style="1" customWidth="1"/>
    <col min="6376" max="6376" width="8.7109375" style="1" customWidth="1"/>
    <col min="6377" max="6377" width="78.140625" style="1" customWidth="1"/>
    <col min="6378" max="6379" width="0" style="1" hidden="1" customWidth="1"/>
    <col min="6380" max="6380" width="21.5703125" style="1" customWidth="1"/>
    <col min="6381" max="6381" width="16.42578125" style="1" customWidth="1"/>
    <col min="6382" max="6630" width="12.5703125" style="1"/>
    <col min="6631" max="6631" width="2.28515625" style="1" customWidth="1"/>
    <col min="6632" max="6632" width="8.7109375" style="1" customWidth="1"/>
    <col min="6633" max="6633" width="78.140625" style="1" customWidth="1"/>
    <col min="6634" max="6635" width="0" style="1" hidden="1" customWidth="1"/>
    <col min="6636" max="6636" width="21.5703125" style="1" customWidth="1"/>
    <col min="6637" max="6637" width="16.42578125" style="1" customWidth="1"/>
    <col min="6638" max="6886" width="12.5703125" style="1"/>
    <col min="6887" max="6887" width="2.28515625" style="1" customWidth="1"/>
    <col min="6888" max="6888" width="8.7109375" style="1" customWidth="1"/>
    <col min="6889" max="6889" width="78.140625" style="1" customWidth="1"/>
    <col min="6890" max="6891" width="0" style="1" hidden="1" customWidth="1"/>
    <col min="6892" max="6892" width="21.5703125" style="1" customWidth="1"/>
    <col min="6893" max="6893" width="16.42578125" style="1" customWidth="1"/>
    <col min="6894" max="7142" width="12.5703125" style="1"/>
    <col min="7143" max="7143" width="2.28515625" style="1" customWidth="1"/>
    <col min="7144" max="7144" width="8.7109375" style="1" customWidth="1"/>
    <col min="7145" max="7145" width="78.140625" style="1" customWidth="1"/>
    <col min="7146" max="7147" width="0" style="1" hidden="1" customWidth="1"/>
    <col min="7148" max="7148" width="21.5703125" style="1" customWidth="1"/>
    <col min="7149" max="7149" width="16.42578125" style="1" customWidth="1"/>
    <col min="7150" max="7398" width="12.5703125" style="1"/>
    <col min="7399" max="7399" width="2.28515625" style="1" customWidth="1"/>
    <col min="7400" max="7400" width="8.7109375" style="1" customWidth="1"/>
    <col min="7401" max="7401" width="78.140625" style="1" customWidth="1"/>
    <col min="7402" max="7403" width="0" style="1" hidden="1" customWidth="1"/>
    <col min="7404" max="7404" width="21.5703125" style="1" customWidth="1"/>
    <col min="7405" max="7405" width="16.42578125" style="1" customWidth="1"/>
    <col min="7406" max="7654" width="12.5703125" style="1"/>
    <col min="7655" max="7655" width="2.28515625" style="1" customWidth="1"/>
    <col min="7656" max="7656" width="8.7109375" style="1" customWidth="1"/>
    <col min="7657" max="7657" width="78.140625" style="1" customWidth="1"/>
    <col min="7658" max="7659" width="0" style="1" hidden="1" customWidth="1"/>
    <col min="7660" max="7660" width="21.5703125" style="1" customWidth="1"/>
    <col min="7661" max="7661" width="16.42578125" style="1" customWidth="1"/>
    <col min="7662" max="7910" width="12.5703125" style="1"/>
    <col min="7911" max="7911" width="2.28515625" style="1" customWidth="1"/>
    <col min="7912" max="7912" width="8.7109375" style="1" customWidth="1"/>
    <col min="7913" max="7913" width="78.140625" style="1" customWidth="1"/>
    <col min="7914" max="7915" width="0" style="1" hidden="1" customWidth="1"/>
    <col min="7916" max="7916" width="21.5703125" style="1" customWidth="1"/>
    <col min="7917" max="7917" width="16.42578125" style="1" customWidth="1"/>
    <col min="7918" max="8166" width="12.5703125" style="1"/>
    <col min="8167" max="8167" width="2.28515625" style="1" customWidth="1"/>
    <col min="8168" max="8168" width="8.7109375" style="1" customWidth="1"/>
    <col min="8169" max="8169" width="78.140625" style="1" customWidth="1"/>
    <col min="8170" max="8171" width="0" style="1" hidden="1" customWidth="1"/>
    <col min="8172" max="8172" width="21.5703125" style="1" customWidth="1"/>
    <col min="8173" max="8173" width="16.42578125" style="1" customWidth="1"/>
    <col min="8174" max="8422" width="12.5703125" style="1"/>
    <col min="8423" max="8423" width="2.28515625" style="1" customWidth="1"/>
    <col min="8424" max="8424" width="8.7109375" style="1" customWidth="1"/>
    <col min="8425" max="8425" width="78.140625" style="1" customWidth="1"/>
    <col min="8426" max="8427" width="0" style="1" hidden="1" customWidth="1"/>
    <col min="8428" max="8428" width="21.5703125" style="1" customWidth="1"/>
    <col min="8429" max="8429" width="16.42578125" style="1" customWidth="1"/>
    <col min="8430" max="8678" width="12.5703125" style="1"/>
    <col min="8679" max="8679" width="2.28515625" style="1" customWidth="1"/>
    <col min="8680" max="8680" width="8.7109375" style="1" customWidth="1"/>
    <col min="8681" max="8681" width="78.140625" style="1" customWidth="1"/>
    <col min="8682" max="8683" width="0" style="1" hidden="1" customWidth="1"/>
    <col min="8684" max="8684" width="21.5703125" style="1" customWidth="1"/>
    <col min="8685" max="8685" width="16.42578125" style="1" customWidth="1"/>
    <col min="8686" max="8934" width="12.5703125" style="1"/>
    <col min="8935" max="8935" width="2.28515625" style="1" customWidth="1"/>
    <col min="8936" max="8936" width="8.7109375" style="1" customWidth="1"/>
    <col min="8937" max="8937" width="78.140625" style="1" customWidth="1"/>
    <col min="8938" max="8939" width="0" style="1" hidden="1" customWidth="1"/>
    <col min="8940" max="8940" width="21.5703125" style="1" customWidth="1"/>
    <col min="8941" max="8941" width="16.42578125" style="1" customWidth="1"/>
    <col min="8942" max="9190" width="12.5703125" style="1"/>
    <col min="9191" max="9191" width="2.28515625" style="1" customWidth="1"/>
    <col min="9192" max="9192" width="8.7109375" style="1" customWidth="1"/>
    <col min="9193" max="9193" width="78.140625" style="1" customWidth="1"/>
    <col min="9194" max="9195" width="0" style="1" hidden="1" customWidth="1"/>
    <col min="9196" max="9196" width="21.5703125" style="1" customWidth="1"/>
    <col min="9197" max="9197" width="16.42578125" style="1" customWidth="1"/>
    <col min="9198" max="9446" width="12.5703125" style="1"/>
    <col min="9447" max="9447" width="2.28515625" style="1" customWidth="1"/>
    <col min="9448" max="9448" width="8.7109375" style="1" customWidth="1"/>
    <col min="9449" max="9449" width="78.140625" style="1" customWidth="1"/>
    <col min="9450" max="9451" width="0" style="1" hidden="1" customWidth="1"/>
    <col min="9452" max="9452" width="21.5703125" style="1" customWidth="1"/>
    <col min="9453" max="9453" width="16.42578125" style="1" customWidth="1"/>
    <col min="9454" max="9702" width="12.5703125" style="1"/>
    <col min="9703" max="9703" width="2.28515625" style="1" customWidth="1"/>
    <col min="9704" max="9704" width="8.7109375" style="1" customWidth="1"/>
    <col min="9705" max="9705" width="78.140625" style="1" customWidth="1"/>
    <col min="9706" max="9707" width="0" style="1" hidden="1" customWidth="1"/>
    <col min="9708" max="9708" width="21.5703125" style="1" customWidth="1"/>
    <col min="9709" max="9709" width="16.42578125" style="1" customWidth="1"/>
    <col min="9710" max="9958" width="12.5703125" style="1"/>
    <col min="9959" max="9959" width="2.28515625" style="1" customWidth="1"/>
    <col min="9960" max="9960" width="8.7109375" style="1" customWidth="1"/>
    <col min="9961" max="9961" width="78.140625" style="1" customWidth="1"/>
    <col min="9962" max="9963" width="0" style="1" hidden="1" customWidth="1"/>
    <col min="9964" max="9964" width="21.5703125" style="1" customWidth="1"/>
    <col min="9965" max="9965" width="16.42578125" style="1" customWidth="1"/>
    <col min="9966" max="10214" width="12.5703125" style="1"/>
    <col min="10215" max="10215" width="2.28515625" style="1" customWidth="1"/>
    <col min="10216" max="10216" width="8.7109375" style="1" customWidth="1"/>
    <col min="10217" max="10217" width="78.140625" style="1" customWidth="1"/>
    <col min="10218" max="10219" width="0" style="1" hidden="1" customWidth="1"/>
    <col min="10220" max="10220" width="21.5703125" style="1" customWidth="1"/>
    <col min="10221" max="10221" width="16.42578125" style="1" customWidth="1"/>
    <col min="10222" max="10470" width="12.5703125" style="1"/>
    <col min="10471" max="10471" width="2.28515625" style="1" customWidth="1"/>
    <col min="10472" max="10472" width="8.7109375" style="1" customWidth="1"/>
    <col min="10473" max="10473" width="78.140625" style="1" customWidth="1"/>
    <col min="10474" max="10475" width="0" style="1" hidden="1" customWidth="1"/>
    <col min="10476" max="10476" width="21.5703125" style="1" customWidth="1"/>
    <col min="10477" max="10477" width="16.42578125" style="1" customWidth="1"/>
    <col min="10478" max="10726" width="12.5703125" style="1"/>
    <col min="10727" max="10727" width="2.28515625" style="1" customWidth="1"/>
    <col min="10728" max="10728" width="8.7109375" style="1" customWidth="1"/>
    <col min="10729" max="10729" width="78.140625" style="1" customWidth="1"/>
    <col min="10730" max="10731" width="0" style="1" hidden="1" customWidth="1"/>
    <col min="10732" max="10732" width="21.5703125" style="1" customWidth="1"/>
    <col min="10733" max="10733" width="16.42578125" style="1" customWidth="1"/>
    <col min="10734" max="10982" width="12.5703125" style="1"/>
    <col min="10983" max="10983" width="2.28515625" style="1" customWidth="1"/>
    <col min="10984" max="10984" width="8.7109375" style="1" customWidth="1"/>
    <col min="10985" max="10985" width="78.140625" style="1" customWidth="1"/>
    <col min="10986" max="10987" width="0" style="1" hidden="1" customWidth="1"/>
    <col min="10988" max="10988" width="21.5703125" style="1" customWidth="1"/>
    <col min="10989" max="10989" width="16.42578125" style="1" customWidth="1"/>
    <col min="10990" max="11238" width="12.5703125" style="1"/>
    <col min="11239" max="11239" width="2.28515625" style="1" customWidth="1"/>
    <col min="11240" max="11240" width="8.7109375" style="1" customWidth="1"/>
    <col min="11241" max="11241" width="78.140625" style="1" customWidth="1"/>
    <col min="11242" max="11243" width="0" style="1" hidden="1" customWidth="1"/>
    <col min="11244" max="11244" width="21.5703125" style="1" customWidth="1"/>
    <col min="11245" max="11245" width="16.42578125" style="1" customWidth="1"/>
    <col min="11246" max="11494" width="12.5703125" style="1"/>
    <col min="11495" max="11495" width="2.28515625" style="1" customWidth="1"/>
    <col min="11496" max="11496" width="8.7109375" style="1" customWidth="1"/>
    <col min="11497" max="11497" width="78.140625" style="1" customWidth="1"/>
    <col min="11498" max="11499" width="0" style="1" hidden="1" customWidth="1"/>
    <col min="11500" max="11500" width="21.5703125" style="1" customWidth="1"/>
    <col min="11501" max="11501" width="16.42578125" style="1" customWidth="1"/>
    <col min="11502" max="11750" width="12.5703125" style="1"/>
    <col min="11751" max="11751" width="2.28515625" style="1" customWidth="1"/>
    <col min="11752" max="11752" width="8.7109375" style="1" customWidth="1"/>
    <col min="11753" max="11753" width="78.140625" style="1" customWidth="1"/>
    <col min="11754" max="11755" width="0" style="1" hidden="1" customWidth="1"/>
    <col min="11756" max="11756" width="21.5703125" style="1" customWidth="1"/>
    <col min="11757" max="11757" width="16.42578125" style="1" customWidth="1"/>
    <col min="11758" max="12006" width="12.5703125" style="1"/>
    <col min="12007" max="12007" width="2.28515625" style="1" customWidth="1"/>
    <col min="12008" max="12008" width="8.7109375" style="1" customWidth="1"/>
    <col min="12009" max="12009" width="78.140625" style="1" customWidth="1"/>
    <col min="12010" max="12011" width="0" style="1" hidden="1" customWidth="1"/>
    <col min="12012" max="12012" width="21.5703125" style="1" customWidth="1"/>
    <col min="12013" max="12013" width="16.42578125" style="1" customWidth="1"/>
    <col min="12014" max="12262" width="12.5703125" style="1"/>
    <col min="12263" max="12263" width="2.28515625" style="1" customWidth="1"/>
    <col min="12264" max="12264" width="8.7109375" style="1" customWidth="1"/>
    <col min="12265" max="12265" width="78.140625" style="1" customWidth="1"/>
    <col min="12266" max="12267" width="0" style="1" hidden="1" customWidth="1"/>
    <col min="12268" max="12268" width="21.5703125" style="1" customWidth="1"/>
    <col min="12269" max="12269" width="16.42578125" style="1" customWidth="1"/>
    <col min="12270" max="12518" width="12.5703125" style="1"/>
    <col min="12519" max="12519" width="2.28515625" style="1" customWidth="1"/>
    <col min="12520" max="12520" width="8.7109375" style="1" customWidth="1"/>
    <col min="12521" max="12521" width="78.140625" style="1" customWidth="1"/>
    <col min="12522" max="12523" width="0" style="1" hidden="1" customWidth="1"/>
    <col min="12524" max="12524" width="21.5703125" style="1" customWidth="1"/>
    <col min="12525" max="12525" width="16.42578125" style="1" customWidth="1"/>
    <col min="12526" max="12774" width="12.5703125" style="1"/>
    <col min="12775" max="12775" width="2.28515625" style="1" customWidth="1"/>
    <col min="12776" max="12776" width="8.7109375" style="1" customWidth="1"/>
    <col min="12777" max="12777" width="78.140625" style="1" customWidth="1"/>
    <col min="12778" max="12779" width="0" style="1" hidden="1" customWidth="1"/>
    <col min="12780" max="12780" width="21.5703125" style="1" customWidth="1"/>
    <col min="12781" max="12781" width="16.42578125" style="1" customWidth="1"/>
    <col min="12782" max="13030" width="12.5703125" style="1"/>
    <col min="13031" max="13031" width="2.28515625" style="1" customWidth="1"/>
    <col min="13032" max="13032" width="8.7109375" style="1" customWidth="1"/>
    <col min="13033" max="13033" width="78.140625" style="1" customWidth="1"/>
    <col min="13034" max="13035" width="0" style="1" hidden="1" customWidth="1"/>
    <col min="13036" max="13036" width="21.5703125" style="1" customWidth="1"/>
    <col min="13037" max="13037" width="16.42578125" style="1" customWidth="1"/>
    <col min="13038" max="13286" width="12.5703125" style="1"/>
    <col min="13287" max="13287" width="2.28515625" style="1" customWidth="1"/>
    <col min="13288" max="13288" width="8.7109375" style="1" customWidth="1"/>
    <col min="13289" max="13289" width="78.140625" style="1" customWidth="1"/>
    <col min="13290" max="13291" width="0" style="1" hidden="1" customWidth="1"/>
    <col min="13292" max="13292" width="21.5703125" style="1" customWidth="1"/>
    <col min="13293" max="13293" width="16.42578125" style="1" customWidth="1"/>
    <col min="13294" max="13542" width="12.5703125" style="1"/>
    <col min="13543" max="13543" width="2.28515625" style="1" customWidth="1"/>
    <col min="13544" max="13544" width="8.7109375" style="1" customWidth="1"/>
    <col min="13545" max="13545" width="78.140625" style="1" customWidth="1"/>
    <col min="13546" max="13547" width="0" style="1" hidden="1" customWidth="1"/>
    <col min="13548" max="13548" width="21.5703125" style="1" customWidth="1"/>
    <col min="13549" max="13549" width="16.42578125" style="1" customWidth="1"/>
    <col min="13550" max="13798" width="12.5703125" style="1"/>
    <col min="13799" max="13799" width="2.28515625" style="1" customWidth="1"/>
    <col min="13800" max="13800" width="8.7109375" style="1" customWidth="1"/>
    <col min="13801" max="13801" width="78.140625" style="1" customWidth="1"/>
    <col min="13802" max="13803" width="0" style="1" hidden="1" customWidth="1"/>
    <col min="13804" max="13804" width="21.5703125" style="1" customWidth="1"/>
    <col min="13805" max="13805" width="16.42578125" style="1" customWidth="1"/>
    <col min="13806" max="14054" width="12.5703125" style="1"/>
    <col min="14055" max="14055" width="2.28515625" style="1" customWidth="1"/>
    <col min="14056" max="14056" width="8.7109375" style="1" customWidth="1"/>
    <col min="14057" max="14057" width="78.140625" style="1" customWidth="1"/>
    <col min="14058" max="14059" width="0" style="1" hidden="1" customWidth="1"/>
    <col min="14060" max="14060" width="21.5703125" style="1" customWidth="1"/>
    <col min="14061" max="14061" width="16.42578125" style="1" customWidth="1"/>
    <col min="14062" max="14310" width="12.5703125" style="1"/>
    <col min="14311" max="14311" width="2.28515625" style="1" customWidth="1"/>
    <col min="14312" max="14312" width="8.7109375" style="1" customWidth="1"/>
    <col min="14313" max="14313" width="78.140625" style="1" customWidth="1"/>
    <col min="14314" max="14315" width="0" style="1" hidden="1" customWidth="1"/>
    <col min="14316" max="14316" width="21.5703125" style="1" customWidth="1"/>
    <col min="14317" max="14317" width="16.42578125" style="1" customWidth="1"/>
    <col min="14318" max="14566" width="12.5703125" style="1"/>
    <col min="14567" max="14567" width="2.28515625" style="1" customWidth="1"/>
    <col min="14568" max="14568" width="8.7109375" style="1" customWidth="1"/>
    <col min="14569" max="14569" width="78.140625" style="1" customWidth="1"/>
    <col min="14570" max="14571" width="0" style="1" hidden="1" customWidth="1"/>
    <col min="14572" max="14572" width="21.5703125" style="1" customWidth="1"/>
    <col min="14573" max="14573" width="16.42578125" style="1" customWidth="1"/>
    <col min="14574" max="14822" width="12.5703125" style="1"/>
    <col min="14823" max="14823" width="2.28515625" style="1" customWidth="1"/>
    <col min="14824" max="14824" width="8.7109375" style="1" customWidth="1"/>
    <col min="14825" max="14825" width="78.140625" style="1" customWidth="1"/>
    <col min="14826" max="14827" width="0" style="1" hidden="1" customWidth="1"/>
    <col min="14828" max="14828" width="21.5703125" style="1" customWidth="1"/>
    <col min="14829" max="14829" width="16.42578125" style="1" customWidth="1"/>
    <col min="14830" max="15078" width="12.5703125" style="1"/>
    <col min="15079" max="15079" width="2.28515625" style="1" customWidth="1"/>
    <col min="15080" max="15080" width="8.7109375" style="1" customWidth="1"/>
    <col min="15081" max="15081" width="78.140625" style="1" customWidth="1"/>
    <col min="15082" max="15083" width="0" style="1" hidden="1" customWidth="1"/>
    <col min="15084" max="15084" width="21.5703125" style="1" customWidth="1"/>
    <col min="15085" max="15085" width="16.42578125" style="1" customWidth="1"/>
    <col min="15086" max="15334" width="12.5703125" style="1"/>
    <col min="15335" max="15335" width="2.28515625" style="1" customWidth="1"/>
    <col min="15336" max="15336" width="8.7109375" style="1" customWidth="1"/>
    <col min="15337" max="15337" width="78.140625" style="1" customWidth="1"/>
    <col min="15338" max="15339" width="0" style="1" hidden="1" customWidth="1"/>
    <col min="15340" max="15340" width="21.5703125" style="1" customWidth="1"/>
    <col min="15341" max="15341" width="16.42578125" style="1" customWidth="1"/>
    <col min="15342" max="15590" width="12.5703125" style="1"/>
    <col min="15591" max="15591" width="2.28515625" style="1" customWidth="1"/>
    <col min="15592" max="15592" width="8.7109375" style="1" customWidth="1"/>
    <col min="15593" max="15593" width="78.140625" style="1" customWidth="1"/>
    <col min="15594" max="15595" width="0" style="1" hidden="1" customWidth="1"/>
    <col min="15596" max="15596" width="21.5703125" style="1" customWidth="1"/>
    <col min="15597" max="15597" width="16.42578125" style="1" customWidth="1"/>
    <col min="15598" max="15846" width="12.5703125" style="1"/>
    <col min="15847" max="15847" width="2.28515625" style="1" customWidth="1"/>
    <col min="15848" max="15848" width="8.7109375" style="1" customWidth="1"/>
    <col min="15849" max="15849" width="78.140625" style="1" customWidth="1"/>
    <col min="15850" max="15851" width="0" style="1" hidden="1" customWidth="1"/>
    <col min="15852" max="15852" width="21.5703125" style="1" customWidth="1"/>
    <col min="15853" max="15853" width="16.42578125" style="1" customWidth="1"/>
    <col min="15854" max="16102" width="12.5703125" style="1"/>
    <col min="16103" max="16103" width="2.28515625" style="1" customWidth="1"/>
    <col min="16104" max="16104" width="8.7109375" style="1" customWidth="1"/>
    <col min="16105" max="16105" width="78.140625" style="1" customWidth="1"/>
    <col min="16106" max="16107" width="0" style="1" hidden="1" customWidth="1"/>
    <col min="16108" max="16108" width="21.5703125" style="1" customWidth="1"/>
    <col min="16109" max="16109" width="16.42578125" style="1" customWidth="1"/>
    <col min="16110" max="16384" width="12.5703125" style="1"/>
  </cols>
  <sheetData>
    <row r="1" spans="1:5" ht="24" customHeight="1" x14ac:dyDescent="0.25">
      <c r="A1" s="32" t="s">
        <v>80</v>
      </c>
      <c r="B1" s="33"/>
      <c r="C1" s="33"/>
      <c r="D1" s="33"/>
      <c r="E1" s="34"/>
    </row>
    <row r="2" spans="1:5" ht="24" customHeight="1" thickBot="1" x14ac:dyDescent="0.3">
      <c r="A2" s="35" t="s">
        <v>82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SUM(D6:D14)</f>
        <v>9206854127</v>
      </c>
      <c r="E5" s="9">
        <f t="shared" ref="E5:E36" si="0">(D5/E$91)</f>
        <v>857.29400752516244</v>
      </c>
    </row>
    <row r="6" spans="1:5" x14ac:dyDescent="0.25">
      <c r="A6" s="10"/>
      <c r="B6" s="11">
        <v>511</v>
      </c>
      <c r="C6" s="12" t="s">
        <v>5</v>
      </c>
      <c r="D6" s="13">
        <v>316246885</v>
      </c>
      <c r="E6" s="14">
        <f t="shared" si="0"/>
        <v>29.44725263039884</v>
      </c>
    </row>
    <row r="7" spans="1:5" x14ac:dyDescent="0.25">
      <c r="A7" s="10"/>
      <c r="B7" s="11">
        <v>512</v>
      </c>
      <c r="C7" s="12" t="s">
        <v>6</v>
      </c>
      <c r="D7" s="13">
        <v>360187420</v>
      </c>
      <c r="E7" s="14">
        <f t="shared" si="0"/>
        <v>33.538764977974637</v>
      </c>
    </row>
    <row r="8" spans="1:5" x14ac:dyDescent="0.25">
      <c r="A8" s="10"/>
      <c r="B8" s="11">
        <v>513</v>
      </c>
      <c r="C8" s="12" t="s">
        <v>7</v>
      </c>
      <c r="D8" s="13">
        <v>1560411316</v>
      </c>
      <c r="E8" s="14">
        <f t="shared" si="0"/>
        <v>145.29732436600955</v>
      </c>
    </row>
    <row r="9" spans="1:5" x14ac:dyDescent="0.25">
      <c r="A9" s="10"/>
      <c r="B9" s="11">
        <v>514</v>
      </c>
      <c r="C9" s="12" t="s">
        <v>8</v>
      </c>
      <c r="D9" s="13">
        <v>140899858</v>
      </c>
      <c r="E9" s="14">
        <f t="shared" si="0"/>
        <v>13.119856387244171</v>
      </c>
    </row>
    <row r="10" spans="1:5" x14ac:dyDescent="0.25">
      <c r="A10" s="10"/>
      <c r="B10" s="11">
        <v>515</v>
      </c>
      <c r="C10" s="12" t="s">
        <v>9</v>
      </c>
      <c r="D10" s="13">
        <v>259035208</v>
      </c>
      <c r="E10" s="14">
        <f t="shared" si="0"/>
        <v>24.120001087580391</v>
      </c>
    </row>
    <row r="11" spans="1:5" x14ac:dyDescent="0.25">
      <c r="A11" s="10"/>
      <c r="B11" s="11">
        <v>516</v>
      </c>
      <c r="C11" s="12" t="s">
        <v>10</v>
      </c>
      <c r="D11" s="13">
        <v>84710094</v>
      </c>
      <c r="E11" s="14">
        <f t="shared" si="0"/>
        <v>7.887760027621562</v>
      </c>
    </row>
    <row r="12" spans="1:5" x14ac:dyDescent="0.25">
      <c r="A12" s="10"/>
      <c r="B12" s="11">
        <v>517</v>
      </c>
      <c r="C12" s="12" t="s">
        <v>11</v>
      </c>
      <c r="D12" s="13">
        <v>1183654053</v>
      </c>
      <c r="E12" s="14">
        <f t="shared" si="0"/>
        <v>110.21566244260872</v>
      </c>
    </row>
    <row r="13" spans="1:5" x14ac:dyDescent="0.25">
      <c r="A13" s="10"/>
      <c r="B13" s="11">
        <v>518</v>
      </c>
      <c r="C13" s="12" t="s">
        <v>12</v>
      </c>
      <c r="D13" s="13">
        <v>2783946025</v>
      </c>
      <c r="E13" s="14">
        <f t="shared" si="0"/>
        <v>259.22646449962548</v>
      </c>
    </row>
    <row r="14" spans="1:5" x14ac:dyDescent="0.25">
      <c r="A14" s="10"/>
      <c r="B14" s="11">
        <v>519</v>
      </c>
      <c r="C14" s="12" t="s">
        <v>13</v>
      </c>
      <c r="D14" s="13">
        <v>2517763268</v>
      </c>
      <c r="E14" s="14">
        <f t="shared" si="0"/>
        <v>234.44092110609904</v>
      </c>
    </row>
    <row r="15" spans="1:5" ht="15.75" x14ac:dyDescent="0.25">
      <c r="A15" s="15" t="s">
        <v>14</v>
      </c>
      <c r="B15" s="16"/>
      <c r="C15" s="17"/>
      <c r="D15" s="18">
        <f>SUM(D16:D23)</f>
        <v>7518376717</v>
      </c>
      <c r="E15" s="19">
        <f t="shared" si="0"/>
        <v>700.07183961988324</v>
      </c>
    </row>
    <row r="16" spans="1:5" x14ac:dyDescent="0.25">
      <c r="A16" s="10"/>
      <c r="B16" s="11">
        <v>521</v>
      </c>
      <c r="C16" s="12" t="s">
        <v>15</v>
      </c>
      <c r="D16" s="13">
        <v>4305304987</v>
      </c>
      <c r="E16" s="14">
        <f t="shared" si="0"/>
        <v>400.8874383161276</v>
      </c>
    </row>
    <row r="17" spans="1:5" x14ac:dyDescent="0.25">
      <c r="A17" s="10"/>
      <c r="B17" s="11">
        <v>522</v>
      </c>
      <c r="C17" s="12" t="s">
        <v>16</v>
      </c>
      <c r="D17" s="13">
        <v>2180070219</v>
      </c>
      <c r="E17" s="14">
        <f t="shared" si="0"/>
        <v>202.996714073253</v>
      </c>
    </row>
    <row r="18" spans="1:5" x14ac:dyDescent="0.25">
      <c r="A18" s="10"/>
      <c r="B18" s="11">
        <v>523</v>
      </c>
      <c r="C18" s="12" t="s">
        <v>17</v>
      </c>
      <c r="D18" s="13">
        <v>306675</v>
      </c>
      <c r="E18" s="14">
        <f t="shared" si="0"/>
        <v>2.8555968860934595E-2</v>
      </c>
    </row>
    <row r="19" spans="1:5" x14ac:dyDescent="0.25">
      <c r="A19" s="10"/>
      <c r="B19" s="11">
        <v>524</v>
      </c>
      <c r="C19" s="12" t="s">
        <v>18</v>
      </c>
      <c r="D19" s="13">
        <v>419346853</v>
      </c>
      <c r="E19" s="14">
        <f t="shared" si="0"/>
        <v>39.047381352242333</v>
      </c>
    </row>
    <row r="20" spans="1:5" x14ac:dyDescent="0.25">
      <c r="A20" s="10"/>
      <c r="B20" s="11">
        <v>525</v>
      </c>
      <c r="C20" s="12" t="s">
        <v>19</v>
      </c>
      <c r="D20" s="13">
        <v>109179989</v>
      </c>
      <c r="E20" s="14">
        <f t="shared" si="0"/>
        <v>10.166268414840406</v>
      </c>
    </row>
    <row r="21" spans="1:5" x14ac:dyDescent="0.25">
      <c r="A21" s="10"/>
      <c r="B21" s="11">
        <v>526</v>
      </c>
      <c r="C21" s="12" t="s">
        <v>20</v>
      </c>
      <c r="D21" s="13">
        <v>311658326</v>
      </c>
      <c r="E21" s="14">
        <f t="shared" si="0"/>
        <v>29.019990062792868</v>
      </c>
    </row>
    <row r="22" spans="1:5" x14ac:dyDescent="0.25">
      <c r="A22" s="10"/>
      <c r="B22" s="11">
        <v>527</v>
      </c>
      <c r="C22" s="12" t="s">
        <v>21</v>
      </c>
      <c r="D22" s="13">
        <v>5070877</v>
      </c>
      <c r="E22" s="14">
        <f t="shared" si="0"/>
        <v>0.47217349216476545</v>
      </c>
    </row>
    <row r="23" spans="1:5" x14ac:dyDescent="0.25">
      <c r="A23" s="10"/>
      <c r="B23" s="11">
        <v>529</v>
      </c>
      <c r="C23" s="12" t="s">
        <v>22</v>
      </c>
      <c r="D23" s="13">
        <v>187438791</v>
      </c>
      <c r="E23" s="14">
        <f t="shared" si="0"/>
        <v>17.453317939601298</v>
      </c>
    </row>
    <row r="24" spans="1:5" ht="15.75" x14ac:dyDescent="0.25">
      <c r="A24" s="15" t="s">
        <v>23</v>
      </c>
      <c r="B24" s="16"/>
      <c r="C24" s="17"/>
      <c r="D24" s="18">
        <f>SUM(D25:D33)</f>
        <v>8812899686</v>
      </c>
      <c r="E24" s="19">
        <f t="shared" si="0"/>
        <v>820.61103450870235</v>
      </c>
    </row>
    <row r="25" spans="1:5" x14ac:dyDescent="0.25">
      <c r="A25" s="10"/>
      <c r="B25" s="11">
        <v>531</v>
      </c>
      <c r="C25" s="12" t="s">
        <v>24</v>
      </c>
      <c r="D25" s="13">
        <v>2543519715</v>
      </c>
      <c r="E25" s="14">
        <f t="shared" si="0"/>
        <v>236.83922647334552</v>
      </c>
    </row>
    <row r="26" spans="1:5" x14ac:dyDescent="0.25">
      <c r="A26" s="10"/>
      <c r="B26" s="11">
        <v>532</v>
      </c>
      <c r="C26" s="12" t="s">
        <v>25</v>
      </c>
      <c r="D26" s="13">
        <v>154825816</v>
      </c>
      <c r="E26" s="14">
        <f t="shared" si="0"/>
        <v>14.416568616824943</v>
      </c>
    </row>
    <row r="27" spans="1:5" x14ac:dyDescent="0.25">
      <c r="A27" s="10"/>
      <c r="B27" s="11">
        <v>533</v>
      </c>
      <c r="C27" s="12" t="s">
        <v>26</v>
      </c>
      <c r="D27" s="13">
        <v>737983914</v>
      </c>
      <c r="E27" s="14">
        <f t="shared" si="0"/>
        <v>68.717194645975823</v>
      </c>
    </row>
    <row r="28" spans="1:5" x14ac:dyDescent="0.25">
      <c r="A28" s="10"/>
      <c r="B28" s="11">
        <v>534</v>
      </c>
      <c r="C28" s="12" t="s">
        <v>27</v>
      </c>
      <c r="D28" s="13">
        <v>1007380221</v>
      </c>
      <c r="E28" s="14">
        <f t="shared" si="0"/>
        <v>93.801966974802028</v>
      </c>
    </row>
    <row r="29" spans="1:5" x14ac:dyDescent="0.25">
      <c r="A29" s="10"/>
      <c r="B29" s="11">
        <v>535</v>
      </c>
      <c r="C29" s="12" t="s">
        <v>28</v>
      </c>
      <c r="D29" s="13">
        <v>924770886</v>
      </c>
      <c r="E29" s="14">
        <f t="shared" si="0"/>
        <v>86.109818616173143</v>
      </c>
    </row>
    <row r="30" spans="1:5" x14ac:dyDescent="0.25">
      <c r="A30" s="10"/>
      <c r="B30" s="11">
        <v>536</v>
      </c>
      <c r="C30" s="12" t="s">
        <v>29</v>
      </c>
      <c r="D30" s="13">
        <v>2402284726</v>
      </c>
      <c r="E30" s="14">
        <f t="shared" si="0"/>
        <v>223.68816444364489</v>
      </c>
    </row>
    <row r="31" spans="1:5" x14ac:dyDescent="0.25">
      <c r="A31" s="10"/>
      <c r="B31" s="11">
        <v>537</v>
      </c>
      <c r="C31" s="12" t="s">
        <v>30</v>
      </c>
      <c r="D31" s="13">
        <v>74716218</v>
      </c>
      <c r="E31" s="14">
        <f t="shared" si="0"/>
        <v>6.9571826676931634</v>
      </c>
    </row>
    <row r="32" spans="1:5" x14ac:dyDescent="0.25">
      <c r="A32" s="10"/>
      <c r="B32" s="11">
        <v>538</v>
      </c>
      <c r="C32" s="12" t="s">
        <v>31</v>
      </c>
      <c r="D32" s="13">
        <v>464335249</v>
      </c>
      <c r="E32" s="14">
        <f t="shared" si="0"/>
        <v>43.236465024792736</v>
      </c>
    </row>
    <row r="33" spans="1:5" x14ac:dyDescent="0.25">
      <c r="A33" s="10"/>
      <c r="B33" s="11">
        <v>539</v>
      </c>
      <c r="C33" s="12" t="s">
        <v>32</v>
      </c>
      <c r="D33" s="13">
        <v>503082941</v>
      </c>
      <c r="E33" s="14">
        <f t="shared" si="0"/>
        <v>46.84444704545006</v>
      </c>
    </row>
    <row r="34" spans="1:5" ht="15.75" x14ac:dyDescent="0.25">
      <c r="A34" s="15" t="s">
        <v>33</v>
      </c>
      <c r="B34" s="16"/>
      <c r="C34" s="17"/>
      <c r="D34" s="18">
        <f>SUM(D35:D40)</f>
        <v>2202343575</v>
      </c>
      <c r="E34" s="19">
        <f t="shared" si="0"/>
        <v>205.07069225981701</v>
      </c>
    </row>
    <row r="35" spans="1:5" x14ac:dyDescent="0.25">
      <c r="A35" s="10"/>
      <c r="B35" s="11">
        <v>541</v>
      </c>
      <c r="C35" s="12" t="s">
        <v>34</v>
      </c>
      <c r="D35" s="13">
        <v>1315851486</v>
      </c>
      <c r="E35" s="14">
        <f t="shared" si="0"/>
        <v>122.52519461915877</v>
      </c>
    </row>
    <row r="36" spans="1:5" x14ac:dyDescent="0.25">
      <c r="A36" s="10"/>
      <c r="B36" s="11">
        <v>542</v>
      </c>
      <c r="C36" s="12" t="s">
        <v>35</v>
      </c>
      <c r="D36" s="13">
        <v>153604970</v>
      </c>
      <c r="E36" s="14">
        <f t="shared" si="0"/>
        <v>14.302889835183151</v>
      </c>
    </row>
    <row r="37" spans="1:5" x14ac:dyDescent="0.25">
      <c r="A37" s="10"/>
      <c r="B37" s="11">
        <v>543</v>
      </c>
      <c r="C37" s="12" t="s">
        <v>36</v>
      </c>
      <c r="D37" s="13">
        <v>106362232</v>
      </c>
      <c r="E37" s="14">
        <f t="shared" ref="E37:E68" si="1">(D37/E$91)</f>
        <v>9.9038936495361583</v>
      </c>
    </row>
    <row r="38" spans="1:5" x14ac:dyDescent="0.25">
      <c r="A38" s="10"/>
      <c r="B38" s="11">
        <v>544</v>
      </c>
      <c r="C38" s="12" t="s">
        <v>37</v>
      </c>
      <c r="D38" s="13">
        <v>235344636</v>
      </c>
      <c r="E38" s="14">
        <f t="shared" si="1"/>
        <v>21.914059174057186</v>
      </c>
    </row>
    <row r="39" spans="1:5" x14ac:dyDescent="0.25">
      <c r="A39" s="10"/>
      <c r="B39" s="11">
        <v>545</v>
      </c>
      <c r="C39" s="12" t="s">
        <v>38</v>
      </c>
      <c r="D39" s="13">
        <v>188496330</v>
      </c>
      <c r="E39" s="14">
        <f t="shared" si="1"/>
        <v>17.55179042921807</v>
      </c>
    </row>
    <row r="40" spans="1:5" x14ac:dyDescent="0.25">
      <c r="A40" s="10"/>
      <c r="B40" s="11">
        <v>549</v>
      </c>
      <c r="C40" s="12" t="s">
        <v>39</v>
      </c>
      <c r="D40" s="13">
        <v>202683921</v>
      </c>
      <c r="E40" s="14">
        <f t="shared" si="1"/>
        <v>18.87286455266366</v>
      </c>
    </row>
    <row r="41" spans="1:5" ht="15.75" x14ac:dyDescent="0.25">
      <c r="A41" s="15" t="s">
        <v>40</v>
      </c>
      <c r="B41" s="16"/>
      <c r="C41" s="17"/>
      <c r="D41" s="18">
        <f>SUM(D42:D46)</f>
        <v>826197746</v>
      </c>
      <c r="E41" s="19">
        <f t="shared" si="1"/>
        <v>76.931204394718677</v>
      </c>
    </row>
    <row r="42" spans="1:5" x14ac:dyDescent="0.25">
      <c r="A42" s="10"/>
      <c r="B42" s="11">
        <v>551</v>
      </c>
      <c r="C42" s="12" t="s">
        <v>41</v>
      </c>
      <c r="D42" s="13">
        <v>1446989</v>
      </c>
      <c r="E42" s="14">
        <f t="shared" si="1"/>
        <v>0.1347360326929645</v>
      </c>
    </row>
    <row r="43" spans="1:5" x14ac:dyDescent="0.25">
      <c r="A43" s="10"/>
      <c r="B43" s="11">
        <v>552</v>
      </c>
      <c r="C43" s="12" t="s">
        <v>42</v>
      </c>
      <c r="D43" s="13">
        <v>257314461</v>
      </c>
      <c r="E43" s="14">
        <f t="shared" si="1"/>
        <v>23.959774144564015</v>
      </c>
    </row>
    <row r="44" spans="1:5" x14ac:dyDescent="0.25">
      <c r="A44" s="10"/>
      <c r="B44" s="11">
        <v>553</v>
      </c>
      <c r="C44" s="12" t="s">
        <v>43</v>
      </c>
      <c r="D44" s="13">
        <v>2053339</v>
      </c>
      <c r="E44" s="14">
        <f t="shared" si="1"/>
        <v>0.19119616709853293</v>
      </c>
    </row>
    <row r="45" spans="1:5" x14ac:dyDescent="0.25">
      <c r="A45" s="10"/>
      <c r="B45" s="11">
        <v>554</v>
      </c>
      <c r="C45" s="12" t="s">
        <v>44</v>
      </c>
      <c r="D45" s="13">
        <v>271763444</v>
      </c>
      <c r="E45" s="14">
        <f t="shared" si="1"/>
        <v>25.30518772121739</v>
      </c>
    </row>
    <row r="46" spans="1:5" x14ac:dyDescent="0.25">
      <c r="A46" s="10"/>
      <c r="B46" s="11">
        <v>559</v>
      </c>
      <c r="C46" s="12" t="s">
        <v>45</v>
      </c>
      <c r="D46" s="13">
        <v>293619513</v>
      </c>
      <c r="E46" s="14">
        <f t="shared" si="1"/>
        <v>27.340310329145776</v>
      </c>
    </row>
    <row r="47" spans="1:5" ht="15.75" x14ac:dyDescent="0.25">
      <c r="A47" s="15" t="s">
        <v>46</v>
      </c>
      <c r="B47" s="16"/>
      <c r="C47" s="17"/>
      <c r="D47" s="18">
        <f>SUM(D48:D53)</f>
        <v>301259837</v>
      </c>
      <c r="E47" s="19">
        <f t="shared" si="1"/>
        <v>28.051737260690413</v>
      </c>
    </row>
    <row r="48" spans="1:5" x14ac:dyDescent="0.25">
      <c r="A48" s="10"/>
      <c r="B48" s="11">
        <v>561</v>
      </c>
      <c r="C48" s="12" t="s">
        <v>47</v>
      </c>
      <c r="D48" s="13">
        <v>42168715</v>
      </c>
      <c r="E48" s="14">
        <f t="shared" si="1"/>
        <v>3.9265297544489299</v>
      </c>
    </row>
    <row r="49" spans="1:5" x14ac:dyDescent="0.25">
      <c r="A49" s="10"/>
      <c r="B49" s="11">
        <v>562</v>
      </c>
      <c r="C49" s="12" t="s">
        <v>48</v>
      </c>
      <c r="D49" s="13">
        <v>68951131</v>
      </c>
      <c r="E49" s="14">
        <f t="shared" si="1"/>
        <v>6.4203679783556602</v>
      </c>
    </row>
    <row r="50" spans="1:5" x14ac:dyDescent="0.25">
      <c r="A50" s="10"/>
      <c r="B50" s="11">
        <v>563</v>
      </c>
      <c r="C50" s="12" t="s">
        <v>49</v>
      </c>
      <c r="D50" s="13">
        <v>7344218</v>
      </c>
      <c r="E50" s="14">
        <f t="shared" si="1"/>
        <v>0.68385509257655619</v>
      </c>
    </row>
    <row r="51" spans="1:5" x14ac:dyDescent="0.25">
      <c r="A51" s="10"/>
      <c r="B51" s="11">
        <v>564</v>
      </c>
      <c r="C51" s="12" t="s">
        <v>50</v>
      </c>
      <c r="D51" s="13">
        <v>16394039</v>
      </c>
      <c r="E51" s="14">
        <f t="shared" si="1"/>
        <v>1.5265269982520497</v>
      </c>
    </row>
    <row r="52" spans="1:5" x14ac:dyDescent="0.25">
      <c r="A52" s="10"/>
      <c r="B52" s="11">
        <v>565</v>
      </c>
      <c r="C52" s="12" t="s">
        <v>51</v>
      </c>
      <c r="D52" s="13">
        <v>113683</v>
      </c>
      <c r="E52" s="14">
        <f t="shared" si="1"/>
        <v>1.0585565201003106E-2</v>
      </c>
    </row>
    <row r="53" spans="1:5" x14ac:dyDescent="0.25">
      <c r="A53" s="10"/>
      <c r="B53" s="11">
        <v>569</v>
      </c>
      <c r="C53" s="12" t="s">
        <v>52</v>
      </c>
      <c r="D53" s="13">
        <v>166288051</v>
      </c>
      <c r="E53" s="14">
        <f t="shared" si="1"/>
        <v>15.483871871856213</v>
      </c>
    </row>
    <row r="54" spans="1:5" ht="15.75" x14ac:dyDescent="0.25">
      <c r="A54" s="15" t="s">
        <v>53</v>
      </c>
      <c r="B54" s="16"/>
      <c r="C54" s="17"/>
      <c r="D54" s="18">
        <f>SUM(D55:D61)</f>
        <v>2322387798</v>
      </c>
      <c r="E54" s="19">
        <f t="shared" si="1"/>
        <v>216.24858121040992</v>
      </c>
    </row>
    <row r="55" spans="1:5" x14ac:dyDescent="0.25">
      <c r="A55" s="10"/>
      <c r="B55" s="11">
        <v>571</v>
      </c>
      <c r="C55" s="12" t="s">
        <v>54</v>
      </c>
      <c r="D55" s="13">
        <v>121601754</v>
      </c>
      <c r="E55" s="14">
        <f t="shared" si="1"/>
        <v>11.322918075027404</v>
      </c>
    </row>
    <row r="56" spans="1:5" x14ac:dyDescent="0.25">
      <c r="A56" s="10"/>
      <c r="B56" s="11">
        <v>572</v>
      </c>
      <c r="C56" s="12" t="s">
        <v>55</v>
      </c>
      <c r="D56" s="13">
        <v>1494861303</v>
      </c>
      <c r="E56" s="14">
        <f t="shared" si="1"/>
        <v>139.19365067215821</v>
      </c>
    </row>
    <row r="57" spans="1:5" x14ac:dyDescent="0.25">
      <c r="A57" s="10"/>
      <c r="B57" s="11">
        <v>573</v>
      </c>
      <c r="C57" s="12" t="s">
        <v>56</v>
      </c>
      <c r="D57" s="13">
        <v>53299390</v>
      </c>
      <c r="E57" s="14">
        <f t="shared" si="1"/>
        <v>4.9629598798298158</v>
      </c>
    </row>
    <row r="58" spans="1:5" x14ac:dyDescent="0.25">
      <c r="A58" s="10"/>
      <c r="B58" s="11">
        <v>574</v>
      </c>
      <c r="C58" s="12" t="s">
        <v>57</v>
      </c>
      <c r="D58" s="13">
        <v>32435815</v>
      </c>
      <c r="E58" s="14">
        <f t="shared" si="1"/>
        <v>3.0202531119883762</v>
      </c>
    </row>
    <row r="59" spans="1:5" x14ac:dyDescent="0.25">
      <c r="A59" s="10"/>
      <c r="B59" s="11">
        <v>575</v>
      </c>
      <c r="C59" s="12" t="s">
        <v>58</v>
      </c>
      <c r="D59" s="13">
        <v>469607905</v>
      </c>
      <c r="E59" s="14">
        <f t="shared" si="1"/>
        <v>43.727427120008912</v>
      </c>
    </row>
    <row r="60" spans="1:5" x14ac:dyDescent="0.25">
      <c r="A60" s="10"/>
      <c r="B60" s="11">
        <v>578</v>
      </c>
      <c r="C60" s="12" t="s">
        <v>59</v>
      </c>
      <c r="D60" s="13">
        <v>81983759</v>
      </c>
      <c r="E60" s="14">
        <f t="shared" si="1"/>
        <v>7.6338979998577203</v>
      </c>
    </row>
    <row r="61" spans="1:5" x14ac:dyDescent="0.25">
      <c r="A61" s="10"/>
      <c r="B61" s="11">
        <v>579</v>
      </c>
      <c r="C61" s="12" t="s">
        <v>60</v>
      </c>
      <c r="D61" s="13">
        <v>68597872</v>
      </c>
      <c r="E61" s="14">
        <f t="shared" si="1"/>
        <v>6.3874743515395034</v>
      </c>
    </row>
    <row r="62" spans="1:5" ht="15.75" x14ac:dyDescent="0.25">
      <c r="A62" s="15" t="s">
        <v>61</v>
      </c>
      <c r="B62" s="16"/>
      <c r="C62" s="17"/>
      <c r="D62" s="18">
        <f>SUM(D63:D71)</f>
        <v>3931021531</v>
      </c>
      <c r="E62" s="19">
        <f t="shared" si="1"/>
        <v>366.0361243365108</v>
      </c>
    </row>
    <row r="63" spans="1:5" x14ac:dyDescent="0.25">
      <c r="A63" s="10"/>
      <c r="B63" s="11">
        <v>581</v>
      </c>
      <c r="C63" s="12" t="s">
        <v>62</v>
      </c>
      <c r="D63" s="13">
        <v>2985249286</v>
      </c>
      <c r="E63" s="14">
        <f t="shared" si="1"/>
        <v>277.9707692284772</v>
      </c>
    </row>
    <row r="64" spans="1:5" x14ac:dyDescent="0.25">
      <c r="A64" s="10"/>
      <c r="B64" s="11">
        <v>583</v>
      </c>
      <c r="C64" s="12" t="s">
        <v>63</v>
      </c>
      <c r="D64" s="13">
        <v>17784034</v>
      </c>
      <c r="E64" s="14">
        <f t="shared" si="1"/>
        <v>1.6559560483436933</v>
      </c>
    </row>
    <row r="65" spans="1:5" x14ac:dyDescent="0.25">
      <c r="A65" s="10"/>
      <c r="B65" s="11">
        <v>584</v>
      </c>
      <c r="C65" s="12" t="s">
        <v>64</v>
      </c>
      <c r="D65" s="13">
        <v>23411937</v>
      </c>
      <c r="E65" s="14">
        <f t="shared" si="1"/>
        <v>2.1799968825178531</v>
      </c>
    </row>
    <row r="66" spans="1:5" x14ac:dyDescent="0.25">
      <c r="A66" s="10"/>
      <c r="B66" s="11">
        <v>585</v>
      </c>
      <c r="C66" s="12" t="s">
        <v>65</v>
      </c>
      <c r="D66" s="13">
        <v>299462196</v>
      </c>
      <c r="E66" s="14">
        <f t="shared" si="1"/>
        <v>27.884350351359235</v>
      </c>
    </row>
    <row r="67" spans="1:5" x14ac:dyDescent="0.25">
      <c r="A67" s="10"/>
      <c r="B67" s="11">
        <v>588</v>
      </c>
      <c r="C67" s="12" t="s">
        <v>85</v>
      </c>
      <c r="D67" s="13">
        <v>1191480</v>
      </c>
      <c r="E67" s="14">
        <f t="shared" si="1"/>
        <v>0.11094437361515073</v>
      </c>
    </row>
    <row r="68" spans="1:5" x14ac:dyDescent="0.25">
      <c r="A68" s="10"/>
      <c r="B68" s="11">
        <v>590</v>
      </c>
      <c r="C68" s="12" t="s">
        <v>66</v>
      </c>
      <c r="D68" s="13">
        <v>420502238</v>
      </c>
      <c r="E68" s="14">
        <f t="shared" si="1"/>
        <v>39.154964748614361</v>
      </c>
    </row>
    <row r="69" spans="1:5" x14ac:dyDescent="0.25">
      <c r="A69" s="10"/>
      <c r="B69" s="11">
        <v>591</v>
      </c>
      <c r="C69" s="12" t="s">
        <v>67</v>
      </c>
      <c r="D69" s="13">
        <v>144126418</v>
      </c>
      <c r="E69" s="14">
        <f t="shared" ref="E69:E72" si="2">(D69/E$91)</f>
        <v>13.420296745564665</v>
      </c>
    </row>
    <row r="70" spans="1:5" x14ac:dyDescent="0.25">
      <c r="A70" s="10"/>
      <c r="B70" s="11">
        <v>592</v>
      </c>
      <c r="C70" s="12" t="s">
        <v>68</v>
      </c>
      <c r="D70" s="13">
        <v>11433977</v>
      </c>
      <c r="E70" s="14">
        <f t="shared" si="2"/>
        <v>1.0646720181581231</v>
      </c>
    </row>
    <row r="71" spans="1:5" x14ac:dyDescent="0.25">
      <c r="A71" s="10"/>
      <c r="B71" s="11">
        <v>593</v>
      </c>
      <c r="C71" s="12" t="s">
        <v>69</v>
      </c>
      <c r="D71" s="13">
        <v>27859965</v>
      </c>
      <c r="E71" s="14">
        <f t="shared" si="2"/>
        <v>2.594173939860529</v>
      </c>
    </row>
    <row r="72" spans="1:5" ht="15.75" x14ac:dyDescent="0.25">
      <c r="A72" s="15" t="s">
        <v>70</v>
      </c>
      <c r="B72" s="16"/>
      <c r="C72" s="17"/>
      <c r="D72" s="18">
        <f>SUM(D73:D88)</f>
        <v>32248504</v>
      </c>
      <c r="E72" s="19">
        <f t="shared" si="2"/>
        <v>3.0028116932770028</v>
      </c>
    </row>
    <row r="73" spans="1:5" x14ac:dyDescent="0.25">
      <c r="A73" s="10"/>
      <c r="B73" s="11">
        <v>601</v>
      </c>
      <c r="C73" s="12" t="s">
        <v>87</v>
      </c>
      <c r="D73" s="13">
        <v>1077061</v>
      </c>
      <c r="E73" s="14">
        <f t="shared" ref="E73" si="3">(D73/E$91)</f>
        <v>0.10029027595117658</v>
      </c>
    </row>
    <row r="74" spans="1:5" x14ac:dyDescent="0.25">
      <c r="A74" s="10"/>
      <c r="B74" s="11">
        <v>602</v>
      </c>
      <c r="C74" s="12" t="s">
        <v>88</v>
      </c>
      <c r="D74" s="13">
        <v>2387811</v>
      </c>
      <c r="E74" s="14">
        <f t="shared" ref="E74:E89" si="4">(D74/E$91)</f>
        <v>0.22234044692849791</v>
      </c>
    </row>
    <row r="75" spans="1:5" x14ac:dyDescent="0.25">
      <c r="A75" s="10"/>
      <c r="B75" s="11">
        <v>603</v>
      </c>
      <c r="C75" s="12" t="s">
        <v>89</v>
      </c>
      <c r="D75" s="13">
        <v>2699077</v>
      </c>
      <c r="E75" s="14">
        <f t="shared" si="4"/>
        <v>0.25132390565016638</v>
      </c>
    </row>
    <row r="76" spans="1:5" x14ac:dyDescent="0.25">
      <c r="A76" s="10"/>
      <c r="B76" s="11">
        <v>604</v>
      </c>
      <c r="C76" s="12" t="s">
        <v>90</v>
      </c>
      <c r="D76" s="13">
        <v>18756189</v>
      </c>
      <c r="E76" s="14">
        <f t="shared" si="4"/>
        <v>1.7464780273377485</v>
      </c>
    </row>
    <row r="77" spans="1:5" x14ac:dyDescent="0.25">
      <c r="A77" s="10"/>
      <c r="B77" s="11">
        <v>605</v>
      </c>
      <c r="C77" s="12" t="s">
        <v>91</v>
      </c>
      <c r="D77" s="13">
        <v>872924</v>
      </c>
      <c r="E77" s="14">
        <f t="shared" si="4"/>
        <v>8.1282108296934774E-2</v>
      </c>
    </row>
    <row r="78" spans="1:5" x14ac:dyDescent="0.25">
      <c r="A78" s="10"/>
      <c r="B78" s="11">
        <v>611</v>
      </c>
      <c r="C78" s="12" t="s">
        <v>71</v>
      </c>
      <c r="D78" s="13">
        <v>312640</v>
      </c>
      <c r="E78" s="14">
        <f t="shared" si="4"/>
        <v>2.9111398401182334E-2</v>
      </c>
    </row>
    <row r="79" spans="1:5" x14ac:dyDescent="0.25">
      <c r="A79" s="10"/>
      <c r="B79" s="11">
        <v>624</v>
      </c>
      <c r="C79" s="12" t="s">
        <v>86</v>
      </c>
      <c r="D79" s="13">
        <v>1592</v>
      </c>
      <c r="E79" s="14">
        <f t="shared" si="4"/>
        <v>1.4823869707869202E-4</v>
      </c>
    </row>
    <row r="80" spans="1:5" x14ac:dyDescent="0.25">
      <c r="A80" s="10"/>
      <c r="B80" s="11">
        <v>631</v>
      </c>
      <c r="C80" s="12" t="s">
        <v>79</v>
      </c>
      <c r="D80" s="13">
        <v>21750</v>
      </c>
      <c r="E80" s="14">
        <f t="shared" si="4"/>
        <v>2.0252460185059998E-3</v>
      </c>
    </row>
    <row r="81" spans="1:5" x14ac:dyDescent="0.25">
      <c r="A81" s="10"/>
      <c r="B81" s="11">
        <v>661</v>
      </c>
      <c r="C81" s="12" t="s">
        <v>72</v>
      </c>
      <c r="D81" s="13">
        <v>657632</v>
      </c>
      <c r="E81" s="14">
        <f t="shared" si="4"/>
        <v>6.123524550078794E-2</v>
      </c>
    </row>
    <row r="82" spans="1:5" x14ac:dyDescent="0.25">
      <c r="A82" s="10"/>
      <c r="B82" s="11">
        <v>671</v>
      </c>
      <c r="C82" s="12" t="s">
        <v>73</v>
      </c>
      <c r="D82" s="13">
        <v>374824</v>
      </c>
      <c r="E82" s="14">
        <f t="shared" si="4"/>
        <v>3.4901646604160591E-2</v>
      </c>
    </row>
    <row r="83" spans="1:5" x14ac:dyDescent="0.25">
      <c r="A83" s="10"/>
      <c r="B83" s="11">
        <v>684</v>
      </c>
      <c r="C83" s="12" t="s">
        <v>81</v>
      </c>
      <c r="D83" s="13">
        <v>209203</v>
      </c>
      <c r="E83" s="14">
        <f t="shared" si="4"/>
        <v>1.9479887025724629E-2</v>
      </c>
    </row>
    <row r="84" spans="1:5" x14ac:dyDescent="0.25">
      <c r="A84" s="10"/>
      <c r="B84" s="11">
        <v>685</v>
      </c>
      <c r="C84" s="12" t="s">
        <v>74</v>
      </c>
      <c r="D84" s="13">
        <v>242241</v>
      </c>
      <c r="E84" s="14">
        <f t="shared" si="4"/>
        <v>2.2556212449145373E-2</v>
      </c>
    </row>
    <row r="85" spans="1:5" x14ac:dyDescent="0.25">
      <c r="A85" s="10"/>
      <c r="B85" s="11">
        <v>713</v>
      </c>
      <c r="C85" s="12" t="s">
        <v>75</v>
      </c>
      <c r="D85" s="13">
        <v>1687679</v>
      </c>
      <c r="E85" s="14">
        <f t="shared" si="4"/>
        <v>0.15714782415016953</v>
      </c>
    </row>
    <row r="86" spans="1:5" x14ac:dyDescent="0.25">
      <c r="A86" s="10"/>
      <c r="B86" s="11">
        <v>721</v>
      </c>
      <c r="C86" s="12" t="s">
        <v>76</v>
      </c>
      <c r="D86" s="13">
        <v>2830483</v>
      </c>
      <c r="E86" s="14">
        <f t="shared" si="4"/>
        <v>0.26355974373328356</v>
      </c>
    </row>
    <row r="87" spans="1:5" x14ac:dyDescent="0.25">
      <c r="A87" s="10"/>
      <c r="B87" s="11">
        <v>765</v>
      </c>
      <c r="C87" s="12" t="s">
        <v>78</v>
      </c>
      <c r="D87" s="13">
        <v>107804</v>
      </c>
      <c r="E87" s="14">
        <f t="shared" si="4"/>
        <v>1.0038143530069921E-2</v>
      </c>
    </row>
    <row r="88" spans="1:5" ht="15.75" thickBot="1" x14ac:dyDescent="0.3">
      <c r="A88" s="10"/>
      <c r="B88" s="11">
        <v>769</v>
      </c>
      <c r="C88" s="12" t="s">
        <v>92</v>
      </c>
      <c r="D88" s="13">
        <v>9594</v>
      </c>
      <c r="E88" s="14">
        <f t="shared" si="4"/>
        <v>8.9334300236995688E-4</v>
      </c>
    </row>
    <row r="89" spans="1:5" ht="16.5" thickBot="1" x14ac:dyDescent="0.3">
      <c r="A89" s="21" t="s">
        <v>77</v>
      </c>
      <c r="B89" s="22"/>
      <c r="C89" s="23"/>
      <c r="D89" s="24">
        <f>SUM(D5,D15,D24,D34,D41,D47,D54,D62,D72)</f>
        <v>35153589521</v>
      </c>
      <c r="E89" s="25">
        <f t="shared" si="4"/>
        <v>3273.3180328091717</v>
      </c>
    </row>
    <row r="90" spans="1:5" x14ac:dyDescent="0.25">
      <c r="A90" s="20"/>
      <c r="B90" s="26"/>
      <c r="C90" s="26"/>
      <c r="D90" s="27"/>
      <c r="E90" s="28"/>
    </row>
    <row r="91" spans="1:5" x14ac:dyDescent="0.25">
      <c r="A91" s="20"/>
      <c r="B91" s="26"/>
      <c r="C91" s="26"/>
      <c r="D91" s="29" t="s">
        <v>83</v>
      </c>
      <c r="E91" s="28">
        <v>10739436</v>
      </c>
    </row>
    <row r="92" spans="1:5" x14ac:dyDescent="0.25">
      <c r="A92" s="20"/>
      <c r="B92" s="26"/>
      <c r="C92" s="26"/>
      <c r="D92" s="27"/>
      <c r="E92" s="28"/>
    </row>
    <row r="93" spans="1:5" ht="60" customHeight="1" x14ac:dyDescent="0.25">
      <c r="A93" s="44" t="s">
        <v>93</v>
      </c>
      <c r="B93" s="45"/>
      <c r="C93" s="45"/>
      <c r="D93" s="45"/>
      <c r="E93" s="46"/>
    </row>
    <row r="94" spans="1:5" x14ac:dyDescent="0.25">
      <c r="A94" s="20"/>
      <c r="B94" s="26"/>
      <c r="C94" s="26"/>
      <c r="D94" s="27"/>
      <c r="E94" s="28"/>
    </row>
    <row r="95" spans="1:5" ht="15.75" customHeight="1" thickBot="1" x14ac:dyDescent="0.3">
      <c r="A95" s="47" t="s">
        <v>84</v>
      </c>
      <c r="B95" s="48"/>
      <c r="C95" s="48"/>
      <c r="D95" s="48"/>
      <c r="E95" s="49"/>
    </row>
  </sheetData>
  <mergeCells count="5">
    <mergeCell ref="A1:E1"/>
    <mergeCell ref="A2:E2"/>
    <mergeCell ref="A3:C4"/>
    <mergeCell ref="A93:E93"/>
    <mergeCell ref="A95:E95"/>
  </mergeCells>
  <printOptions horizontalCentered="1"/>
  <pageMargins left="0.5" right="0.5" top="0.5" bottom="0.5" header="0.3" footer="0.3"/>
  <pageSetup scale="88" fitToHeight="0" orientation="portrait" r:id="rId1"/>
  <headerFooter>
    <oddHeader>&amp;COffice of Economic and Demographic Research</oddHeader>
    <oddFooter>&amp;LFY 2018-19 Municipal Expenditures&amp;RPage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2020-12-30T16:31:11Z</cp:lastPrinted>
  <dcterms:created xsi:type="dcterms:W3CDTF">2015-06-25T14:42:43Z</dcterms:created>
  <dcterms:modified xsi:type="dcterms:W3CDTF">2020-12-30T16:31:26Z</dcterms:modified>
</cp:coreProperties>
</file>