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'2007'!$A$1:$O$21</definedName>
    <definedName name="_xlnm.Print_Area" localSheetId="13">'2008'!$A$1:$O$21</definedName>
    <definedName name="_xlnm.Print_Area" localSheetId="12">'2009'!$A$1:$O$20</definedName>
    <definedName name="_xlnm.Print_Area" localSheetId="11">'2010'!$A$1:$O$20</definedName>
    <definedName name="_xlnm.Print_Area" localSheetId="10">'2011'!$A$1:$O$21</definedName>
    <definedName name="_xlnm.Print_Area" localSheetId="9">'2012'!$A$1:$O$22</definedName>
    <definedName name="_xlnm.Print_Area" localSheetId="8">'2013'!$A$1:$O$78</definedName>
    <definedName name="_xlnm.Print_Area" localSheetId="7">'2014'!$A$1:$O$79</definedName>
    <definedName name="_xlnm.Print_Area" localSheetId="6">'2015'!$A$1:$O$22</definedName>
    <definedName name="_xlnm.Print_Area" localSheetId="5">'2016'!$A$1:$O$23</definedName>
    <definedName name="_xlnm.Print_Area" localSheetId="4">'2017'!$A$1:$O$20</definedName>
    <definedName name="_xlnm.Print_Area" localSheetId="3">'2018'!$A$1:$O$20</definedName>
    <definedName name="_xlnm.Print_Area" localSheetId="2">'2019'!$A$1:$O$20</definedName>
    <definedName name="_xlnm.Print_Area" localSheetId="1">'2020'!$A$1:$O$20</definedName>
    <definedName name="_xlnm.Print_Area" localSheetId="0">'2021'!$A$1:$P$20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<sst xmlns="http://schemas.openxmlformats.org/spreadsheetml/2006/main" count="608" uniqueCount="148">
  <si>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</si>
  <si>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</si>
  <si>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</si>
  <si>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</si>
  <si>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</si>
  <si>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</si>
  <si>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</si>
  <si>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</si>
  <si>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</si>
  <si>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</si>
  <si>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</si>
  <si>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</si>
  <si>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</si>
  <si>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</si>
  <si>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</si>
  <si>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</si>
  <si>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</si>
  <si>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</si>
  <si>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</si>
  <si>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</si>
  <si>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</si>
  <si>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</si>
  <si>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</si>
  <si>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</si>
  <si>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</si>
  <si>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</si>
  <si>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</si>
  <si>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</si>
  <si>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</si>
  <si>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</si>
  <si>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Hampton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</si>
  <si>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</si>
  <si>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</si>
  <si>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</si>
  <si>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</si>
  <si>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Control</t>
  </si>
  <si>
    <t>2011 Municipal Population:</t>
  </si>
  <si>
    <t>Local Fiscal Year Ended September 30, 2012</t>
  </si>
  <si>
    <t>Gas Utility Services</t>
  </si>
  <si>
    <t>2012 Municipal Population:</t>
  </si>
  <si>
    <t>Local Fiscal Year Ended September 30, 2013</t>
  </si>
  <si>
    <t>Executive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</si>
  <si>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</si>
  <si>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</si>
  <si>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</si>
  <si>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</si>
  <si>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</si>
  <si>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</si>
  <si>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Detention and/or Corrections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</si>
  <si>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</si>
  <si>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</si>
  <si>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</si>
  <si>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</si>
  <si>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</si>
  <si>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</si>
  <si>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</si>
  <si>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</si>
  <si>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</si>
  <si>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</si>
  <si>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</si>
  <si>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</si>
  <si>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</si>
  <si>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</si>
  <si>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</si>
  <si>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</si>
  <si>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</si>
  <si>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</si>
  <si>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</si>
  <si>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</si>
  <si>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</si>
  <si>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</si>
  <si>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</si>
  <si>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</si>
  <si>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</si>
  <si>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</si>
  <si>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</si>
  <si>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</si>
  <si>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</si>
  <si>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</si>
  <si>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</si>
  <si>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</si>
  <si>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</si>
  <si>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Events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</si>
  <si>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</si>
  <si>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</si>
  <si>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</si>
  <si>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</si>
  <si>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</si>
  <si>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</si>
  <si>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Capital Lease Acquisitions</t>
  </si>
  <si>
    <t>Payment to Refunded Bond Escrow Agent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</si>
  <si>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</si>
  <si>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</si>
  <si>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</si>
  <si>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</si>
  <si>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</si>
  <si>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</si>
  <si>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</si>
  <si>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</si>
  <si>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</si>
  <si>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</si>
  <si>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</si>
  <si>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Detention / Corrections</t>
  </si>
  <si>
    <t>Emergency and Disaster Relief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</si>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</sst>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144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145</v>
      </c>
      <c r="N4" s="32" t="s">
        <v>5</v>
      </c>
      <c r="O4" s="32" t="s">
        <v>146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SUM(D6:D9)</f>
        <v>161285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16">SUM(D5:N5)</f>
        <v>161285</v>
      </c>
      <c r="P5" s="30">
        <f aca="true" t="shared" si="2" ref="P5:P16">(O5/P$18)</f>
        <v>369.9197247706422</v>
      </c>
      <c r="Q5" s="6"/>
    </row>
    <row r="6" spans="1:17" ht="15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11400</v>
      </c>
      <c r="P6" s="44">
        <f t="shared" si="2"/>
        <v>26.146788990825687</v>
      </c>
      <c r="Q6" s="9"/>
    </row>
    <row r="7" spans="1:17" ht="15">
      <c r="A7" s="12"/>
      <c r="B7" s="42">
        <v>512</v>
      </c>
      <c r="C7" s="19" t="s">
        <v>41</v>
      </c>
      <c r="D7" s="43">
        <v>33647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33647</v>
      </c>
      <c r="P7" s="44">
        <f t="shared" si="2"/>
        <v>77.17201834862385</v>
      </c>
      <c r="Q7" s="9"/>
    </row>
    <row r="8" spans="1:17" ht="15">
      <c r="A8" s="12"/>
      <c r="B8" s="42">
        <v>513</v>
      </c>
      <c r="C8" s="19" t="s">
        <v>20</v>
      </c>
      <c r="D8" s="43">
        <v>48777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48777</v>
      </c>
      <c r="P8" s="44">
        <f t="shared" si="2"/>
        <v>111.87385321100918</v>
      </c>
      <c r="Q8" s="9"/>
    </row>
    <row r="9" spans="1:17" ht="15">
      <c r="A9" s="12"/>
      <c r="B9" s="42">
        <v>519</v>
      </c>
      <c r="C9" s="19" t="s">
        <v>47</v>
      </c>
      <c r="D9" s="43">
        <v>67461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67461</v>
      </c>
      <c r="P9" s="44">
        <f t="shared" si="2"/>
        <v>154.72706422018348</v>
      </c>
      <c r="Q9" s="9"/>
    </row>
    <row r="10" spans="1:17" ht="15.75">
      <c r="A10" s="26" t="s">
        <v>23</v>
      </c>
      <c r="B10" s="27"/>
      <c r="C10" s="28"/>
      <c r="D10" s="29">
        <f aca="true" t="shared" si="3" ref="D10:N10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163649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163649</v>
      </c>
      <c r="P10" s="41">
        <f t="shared" si="2"/>
        <v>375.341743119266</v>
      </c>
      <c r="Q10" s="10"/>
    </row>
    <row r="11" spans="1:17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163649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163649</v>
      </c>
      <c r="P11" s="44">
        <f t="shared" si="2"/>
        <v>375.341743119266</v>
      </c>
      <c r="Q11" s="9"/>
    </row>
    <row r="12" spans="1:17" ht="15.75">
      <c r="A12" s="26" t="s">
        <v>25</v>
      </c>
      <c r="B12" s="27"/>
      <c r="C12" s="28"/>
      <c r="D12" s="29">
        <f aca="true" t="shared" si="4" ref="D12:N12">SUM(D13:D13)</f>
        <v>45723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45723</v>
      </c>
      <c r="P12" s="41">
        <f t="shared" si="2"/>
        <v>104.86926605504587</v>
      </c>
      <c r="Q12" s="10"/>
    </row>
    <row r="13" spans="1:17" ht="15">
      <c r="A13" s="12"/>
      <c r="B13" s="42">
        <v>541</v>
      </c>
      <c r="C13" s="19" t="s">
        <v>26</v>
      </c>
      <c r="D13" s="43">
        <v>45723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45723</v>
      </c>
      <c r="P13" s="44">
        <f t="shared" si="2"/>
        <v>104.86926605504587</v>
      </c>
      <c r="Q13" s="9"/>
    </row>
    <row r="14" spans="1:17" ht="15.75">
      <c r="A14" s="26" t="s">
        <v>27</v>
      </c>
      <c r="B14" s="27"/>
      <c r="C14" s="28"/>
      <c r="D14" s="29">
        <f aca="true" t="shared" si="5" ref="D14:N14">SUM(D15:D15)</f>
        <v>8498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8498</v>
      </c>
      <c r="P14" s="41">
        <f t="shared" si="2"/>
        <v>19.490825688073393</v>
      </c>
      <c r="Q14" s="9"/>
    </row>
    <row r="15" spans="1:17" ht="15.75" thickBot="1">
      <c r="A15" s="12"/>
      <c r="B15" s="42">
        <v>572</v>
      </c>
      <c r="C15" s="19" t="s">
        <v>28</v>
      </c>
      <c r="D15" s="43">
        <v>8498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8498</v>
      </c>
      <c r="P15" s="44">
        <f t="shared" si="2"/>
        <v>19.490825688073393</v>
      </c>
      <c r="Q15" s="9"/>
    </row>
    <row r="16" spans="1:120" ht="16.5" thickBot="1">
      <c r="A16" s="13" t="s">
        <v>10</v>
      </c>
      <c r="B16" s="21"/>
      <c r="C16" s="20"/>
      <c r="D16" s="14">
        <f>SUM(D5,D10,D12,D14)</f>
        <v>215506</v>
      </c>
      <c r="E16" s="14">
        <f aca="true" t="shared" si="6" ref="E16:N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163649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6"/>
        <v>0</v>
      </c>
      <c r="O16" s="14">
        <f t="shared" si="1"/>
        <v>379155</v>
      </c>
      <c r="P16" s="35">
        <f t="shared" si="2"/>
        <v>869.6215596330276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3" t="s">
        <v>147</v>
      </c>
      <c r="N18" s="93"/>
      <c r="O18" s="93"/>
      <c r="P18" s="39">
        <v>436</v>
      </c>
    </row>
    <row r="19" spans="1:16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</sheetData>
  <sheetProtection/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84941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84941</v>
      </c>
      <c r="O5" s="30">
        <f aca="true" t="shared" si="2" ref="O5:O18">(N5/O$20)</f>
        <v>178.0733752620545</v>
      </c>
      <c r="P5" s="6"/>
    </row>
    <row r="6" spans="1:16" ht="15">
      <c r="A6" s="12"/>
      <c r="B6" s="42">
        <v>511</v>
      </c>
      <c r="C6" s="19" t="s">
        <v>19</v>
      </c>
      <c r="D6" s="43">
        <v>5750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5750</v>
      </c>
      <c r="O6" s="44">
        <f t="shared" si="2"/>
        <v>12.054507337526205</v>
      </c>
      <c r="P6" s="9"/>
    </row>
    <row r="7" spans="1:16" ht="15">
      <c r="A7" s="12"/>
      <c r="B7" s="42">
        <v>513</v>
      </c>
      <c r="C7" s="19" t="s">
        <v>20</v>
      </c>
      <c r="D7" s="43">
        <v>79191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79191</v>
      </c>
      <c r="O7" s="44">
        <f t="shared" si="2"/>
        <v>166.0188679245283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203278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203278</v>
      </c>
      <c r="O8" s="41">
        <f t="shared" si="2"/>
        <v>426.15932914046124</v>
      </c>
      <c r="P8" s="10"/>
    </row>
    <row r="9" spans="1:16" ht="15">
      <c r="A9" s="12"/>
      <c r="B9" s="42">
        <v>521</v>
      </c>
      <c r="C9" s="19" t="s">
        <v>22</v>
      </c>
      <c r="D9" s="43">
        <v>201786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201786</v>
      </c>
      <c r="O9" s="44">
        <f t="shared" si="2"/>
        <v>423.0314465408805</v>
      </c>
      <c r="P9" s="9"/>
    </row>
    <row r="10" spans="1:16" ht="15">
      <c r="A10" s="12"/>
      <c r="B10" s="42">
        <v>522</v>
      </c>
      <c r="C10" s="19" t="s">
        <v>35</v>
      </c>
      <c r="D10" s="43">
        <v>1492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</v>
      </c>
      <c r="O10" s="44">
        <f t="shared" si="2"/>
        <v>3.1278825995807127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99365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99365</v>
      </c>
      <c r="O11" s="41">
        <f t="shared" si="2"/>
        <v>208.31236897274633</v>
      </c>
      <c r="P11" s="10"/>
    </row>
    <row r="12" spans="1:16" ht="15">
      <c r="A12" s="12"/>
      <c r="B12" s="42">
        <v>532</v>
      </c>
      <c r="C12" s="19" t="s">
        <v>38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</v>
      </c>
      <c r="O12" s="44">
        <f t="shared" si="2"/>
        <v>1.8867924528301887</v>
      </c>
      <c r="P12" s="9"/>
    </row>
    <row r="13" spans="1:16" ht="15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98465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98465</v>
      </c>
      <c r="O13" s="44">
        <f t="shared" si="2"/>
        <v>206.42557651991615</v>
      </c>
      <c r="P13" s="9"/>
    </row>
    <row r="14" spans="1:16" ht="15.75">
      <c r="A14" s="26" t="s">
        <v>25</v>
      </c>
      <c r="B14" s="27"/>
      <c r="C14" s="28"/>
      <c r="D14" s="29">
        <f aca="true" t="shared" si="5" ref="D14:M14">SUM(D15:D15)</f>
        <v>50277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50277</v>
      </c>
      <c r="O14" s="41">
        <f t="shared" si="2"/>
        <v>105.40251572327044</v>
      </c>
      <c r="P14" s="10"/>
    </row>
    <row r="15" spans="1:16" ht="15">
      <c r="A15" s="12"/>
      <c r="B15" s="42">
        <v>541</v>
      </c>
      <c r="C15" s="19" t="s">
        <v>26</v>
      </c>
      <c r="D15" s="43">
        <v>50277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50277</v>
      </c>
      <c r="O15" s="44">
        <f t="shared" si="2"/>
        <v>105.40251572327044</v>
      </c>
      <c r="P15" s="9"/>
    </row>
    <row r="16" spans="1:16" ht="15.75">
      <c r="A16" s="26" t="s">
        <v>27</v>
      </c>
      <c r="B16" s="27"/>
      <c r="C16" s="28"/>
      <c r="D16" s="29">
        <f aca="true" t="shared" si="6" ref="D16:M16">SUM(D17:D17)</f>
        <v>11563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11563</v>
      </c>
      <c r="O16" s="41">
        <f t="shared" si="2"/>
        <v>24.241090146750523</v>
      </c>
      <c r="P16" s="9"/>
    </row>
    <row r="17" spans="1:16" ht="15.75" thickBot="1">
      <c r="A17" s="12"/>
      <c r="B17" s="42">
        <v>572</v>
      </c>
      <c r="C17" s="19" t="s">
        <v>28</v>
      </c>
      <c r="D17" s="43">
        <v>11563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11563</v>
      </c>
      <c r="O17" s="44">
        <f t="shared" si="2"/>
        <v>24.241090146750523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350059</v>
      </c>
      <c r="E18" s="14">
        <f aca="true" t="shared" si="7" ref="E18:M18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99365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449424</v>
      </c>
      <c r="O18" s="35">
        <f t="shared" si="2"/>
        <v>942.188679245283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39</v>
      </c>
      <c r="M20" s="93"/>
      <c r="N20" s="93"/>
      <c r="O20" s="39">
        <v>477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82479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82479</v>
      </c>
      <c r="O5" s="30">
        <f aca="true" t="shared" si="2" ref="O5:O17">(N5/O$19)</f>
        <v>168.32448979591837</v>
      </c>
      <c r="P5" s="6"/>
    </row>
    <row r="6" spans="1:16" ht="15">
      <c r="A6" s="12"/>
      <c r="B6" s="42">
        <v>511</v>
      </c>
      <c r="C6" s="19" t="s">
        <v>19</v>
      </c>
      <c r="D6" s="43">
        <v>9335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9335</v>
      </c>
      <c r="O6" s="44">
        <f t="shared" si="2"/>
        <v>19.051020408163264</v>
      </c>
      <c r="P6" s="9"/>
    </row>
    <row r="7" spans="1:16" ht="15">
      <c r="A7" s="12"/>
      <c r="B7" s="42">
        <v>513</v>
      </c>
      <c r="C7" s="19" t="s">
        <v>20</v>
      </c>
      <c r="D7" s="43">
        <v>73144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73144</v>
      </c>
      <c r="O7" s="44">
        <f t="shared" si="2"/>
        <v>149.2734693877551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268263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268263</v>
      </c>
      <c r="O8" s="41">
        <f t="shared" si="2"/>
        <v>547.4755102040816</v>
      </c>
      <c r="P8" s="10"/>
    </row>
    <row r="9" spans="1:16" ht="15">
      <c r="A9" s="12"/>
      <c r="B9" s="42">
        <v>521</v>
      </c>
      <c r="C9" s="19" t="s">
        <v>22</v>
      </c>
      <c r="D9" s="43">
        <v>267556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267556</v>
      </c>
      <c r="O9" s="44">
        <f t="shared" si="2"/>
        <v>546.0326530612244</v>
      </c>
      <c r="P9" s="9"/>
    </row>
    <row r="10" spans="1:16" ht="15">
      <c r="A10" s="12"/>
      <c r="B10" s="42">
        <v>522</v>
      </c>
      <c r="C10" s="19" t="s">
        <v>35</v>
      </c>
      <c r="D10" s="43">
        <v>707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707</v>
      </c>
      <c r="O10" s="44">
        <f t="shared" si="2"/>
        <v>1.4428571428571428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94967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94967</v>
      </c>
      <c r="O11" s="41">
        <f t="shared" si="2"/>
        <v>193.81020408163266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94967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94967</v>
      </c>
      <c r="O12" s="44">
        <f t="shared" si="2"/>
        <v>193.81020408163266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49153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49153</v>
      </c>
      <c r="O13" s="41">
        <f t="shared" si="2"/>
        <v>100.31224489795919</v>
      </c>
      <c r="P13" s="10"/>
    </row>
    <row r="14" spans="1:16" ht="15">
      <c r="A14" s="12"/>
      <c r="B14" s="42">
        <v>541</v>
      </c>
      <c r="C14" s="19" t="s">
        <v>26</v>
      </c>
      <c r="D14" s="43">
        <v>49153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49153</v>
      </c>
      <c r="O14" s="44">
        <f t="shared" si="2"/>
        <v>100.31224489795919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379467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379467</v>
      </c>
      <c r="O15" s="41">
        <f t="shared" si="2"/>
        <v>774.4224489795919</v>
      </c>
      <c r="P15" s="9"/>
    </row>
    <row r="16" spans="1:16" ht="15.75" thickBot="1">
      <c r="A16" s="12"/>
      <c r="B16" s="42">
        <v>572</v>
      </c>
      <c r="C16" s="19" t="s">
        <v>28</v>
      </c>
      <c r="D16" s="43">
        <v>379467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379467</v>
      </c>
      <c r="O16" s="44">
        <f t="shared" si="2"/>
        <v>774.4224489795919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779362</v>
      </c>
      <c r="E17" s="14">
        <f aca="true" t="shared" si="7" ref="E17:M1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94967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874329</v>
      </c>
      <c r="O17" s="35">
        <f t="shared" si="2"/>
        <v>1784.3448979591838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36</v>
      </c>
      <c r="M19" s="93"/>
      <c r="N19" s="93"/>
      <c r="O19" s="39">
        <v>490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83337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83337</v>
      </c>
      <c r="O5" s="30">
        <f aca="true" t="shared" si="2" ref="O5:O16">(N5/O$18)</f>
        <v>166.674</v>
      </c>
      <c r="P5" s="6"/>
    </row>
    <row r="6" spans="1:16" ht="15">
      <c r="A6" s="12"/>
      <c r="B6" s="42">
        <v>511</v>
      </c>
      <c r="C6" s="19" t="s">
        <v>19</v>
      </c>
      <c r="D6" s="43">
        <v>10302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10302</v>
      </c>
      <c r="O6" s="44">
        <f t="shared" si="2"/>
        <v>20.604</v>
      </c>
      <c r="P6" s="9"/>
    </row>
    <row r="7" spans="1:16" ht="15">
      <c r="A7" s="12"/>
      <c r="B7" s="42">
        <v>513</v>
      </c>
      <c r="C7" s="19" t="s">
        <v>20</v>
      </c>
      <c r="D7" s="43">
        <v>73035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73035</v>
      </c>
      <c r="O7" s="44">
        <f t="shared" si="2"/>
        <v>146.07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174065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174065</v>
      </c>
      <c r="O8" s="41">
        <f t="shared" si="2"/>
        <v>348.13</v>
      </c>
      <c r="P8" s="10"/>
    </row>
    <row r="9" spans="1:16" ht="15">
      <c r="A9" s="12"/>
      <c r="B9" s="42">
        <v>521</v>
      </c>
      <c r="C9" s="19" t="s">
        <v>22</v>
      </c>
      <c r="D9" s="43">
        <v>174065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174065</v>
      </c>
      <c r="O9" s="44">
        <f t="shared" si="2"/>
        <v>348.13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106711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106711</v>
      </c>
      <c r="O10" s="41">
        <f t="shared" si="2"/>
        <v>213.422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106711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106711</v>
      </c>
      <c r="O11" s="44">
        <f t="shared" si="2"/>
        <v>213.422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50533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50533</v>
      </c>
      <c r="O12" s="41">
        <f t="shared" si="2"/>
        <v>101.066</v>
      </c>
      <c r="P12" s="10"/>
    </row>
    <row r="13" spans="1:16" ht="15">
      <c r="A13" s="12"/>
      <c r="B13" s="42">
        <v>541</v>
      </c>
      <c r="C13" s="19" t="s">
        <v>26</v>
      </c>
      <c r="D13" s="43">
        <v>50533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50533</v>
      </c>
      <c r="O13" s="44">
        <f t="shared" si="2"/>
        <v>101.066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15467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15467</v>
      </c>
      <c r="O14" s="41">
        <f t="shared" si="2"/>
        <v>30.934</v>
      </c>
      <c r="P14" s="9"/>
    </row>
    <row r="15" spans="1:16" ht="15.75" thickBot="1">
      <c r="A15" s="12"/>
      <c r="B15" s="42">
        <v>572</v>
      </c>
      <c r="C15" s="19" t="s">
        <v>28</v>
      </c>
      <c r="D15" s="43">
        <v>15467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15467</v>
      </c>
      <c r="O15" s="44">
        <f t="shared" si="2"/>
        <v>30.934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323402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106711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430113</v>
      </c>
      <c r="O16" s="35">
        <f t="shared" si="2"/>
        <v>860.226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32</v>
      </c>
      <c r="M18" s="93"/>
      <c r="N18" s="93"/>
      <c r="O18" s="39">
        <v>500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69851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69851</v>
      </c>
      <c r="O5" s="30">
        <f aca="true" t="shared" si="2" ref="O5:O16">(N5/O$18)</f>
        <v>133.55831739961758</v>
      </c>
      <c r="P5" s="6"/>
    </row>
    <row r="6" spans="1:16" ht="15">
      <c r="A6" s="12"/>
      <c r="B6" s="42">
        <v>511</v>
      </c>
      <c r="C6" s="19" t="s">
        <v>19</v>
      </c>
      <c r="D6" s="43">
        <v>9575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9575</v>
      </c>
      <c r="O6" s="44">
        <f t="shared" si="2"/>
        <v>18.307839388145315</v>
      </c>
      <c r="P6" s="9"/>
    </row>
    <row r="7" spans="1:16" ht="15">
      <c r="A7" s="12"/>
      <c r="B7" s="42">
        <v>513</v>
      </c>
      <c r="C7" s="19" t="s">
        <v>20</v>
      </c>
      <c r="D7" s="43">
        <v>60276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60276</v>
      </c>
      <c r="O7" s="44">
        <f t="shared" si="2"/>
        <v>115.25047801147228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112845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112845</v>
      </c>
      <c r="O8" s="41">
        <f t="shared" si="2"/>
        <v>215.76481835564053</v>
      </c>
      <c r="P8" s="10"/>
    </row>
    <row r="9" spans="1:16" ht="15">
      <c r="A9" s="12"/>
      <c r="B9" s="42">
        <v>521</v>
      </c>
      <c r="C9" s="19" t="s">
        <v>22</v>
      </c>
      <c r="D9" s="43">
        <v>112845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112845</v>
      </c>
      <c r="O9" s="44">
        <f t="shared" si="2"/>
        <v>215.76481835564053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106162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106162</v>
      </c>
      <c r="O10" s="41">
        <f t="shared" si="2"/>
        <v>202.9866156787763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106162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106162</v>
      </c>
      <c r="O11" s="44">
        <f t="shared" si="2"/>
        <v>202.9866156787763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51176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51176</v>
      </c>
      <c r="O12" s="41">
        <f t="shared" si="2"/>
        <v>97.8508604206501</v>
      </c>
      <c r="P12" s="10"/>
    </row>
    <row r="13" spans="1:16" ht="15">
      <c r="A13" s="12"/>
      <c r="B13" s="42">
        <v>541</v>
      </c>
      <c r="C13" s="19" t="s">
        <v>26</v>
      </c>
      <c r="D13" s="43">
        <v>51176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51176</v>
      </c>
      <c r="O13" s="44">
        <f t="shared" si="2"/>
        <v>97.8508604206501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38593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38593</v>
      </c>
      <c r="O14" s="41">
        <f t="shared" si="2"/>
        <v>73.79158699808795</v>
      </c>
      <c r="P14" s="9"/>
    </row>
    <row r="15" spans="1:16" ht="15.75" thickBot="1">
      <c r="A15" s="12"/>
      <c r="B15" s="42">
        <v>572</v>
      </c>
      <c r="C15" s="19" t="s">
        <v>28</v>
      </c>
      <c r="D15" s="43">
        <v>38593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38593</v>
      </c>
      <c r="O15" s="44">
        <f t="shared" si="2"/>
        <v>73.79158699808795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272465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106162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378627</v>
      </c>
      <c r="O16" s="35">
        <f t="shared" si="2"/>
        <v>723.9521988527724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29</v>
      </c>
      <c r="M18" s="93"/>
      <c r="N18" s="93"/>
      <c r="O18" s="39">
        <v>523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92073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92073</v>
      </c>
      <c r="O5" s="30">
        <f aca="true" t="shared" si="2" ref="O5:O17">(N5/O$19)</f>
        <v>196.73717948717947</v>
      </c>
      <c r="P5" s="6"/>
    </row>
    <row r="6" spans="1:16" ht="15">
      <c r="A6" s="12"/>
      <c r="B6" s="42">
        <v>511</v>
      </c>
      <c r="C6" s="19" t="s">
        <v>19</v>
      </c>
      <c r="D6" s="43">
        <v>10011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10011</v>
      </c>
      <c r="O6" s="44">
        <f t="shared" si="2"/>
        <v>21.391025641025642</v>
      </c>
      <c r="P6" s="9"/>
    </row>
    <row r="7" spans="1:16" ht="15">
      <c r="A7" s="12"/>
      <c r="B7" s="42">
        <v>512</v>
      </c>
      <c r="C7" s="19" t="s">
        <v>41</v>
      </c>
      <c r="D7" s="43">
        <v>17131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17131</v>
      </c>
      <c r="O7" s="44">
        <f t="shared" si="2"/>
        <v>36.60470085470085</v>
      </c>
      <c r="P7" s="9"/>
    </row>
    <row r="8" spans="1:16" ht="15">
      <c r="A8" s="12"/>
      <c r="B8" s="42">
        <v>513</v>
      </c>
      <c r="C8" s="19" t="s">
        <v>20</v>
      </c>
      <c r="D8" s="43">
        <v>64931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64931</v>
      </c>
      <c r="O8" s="44">
        <f t="shared" si="2"/>
        <v>138.741452991453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124715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124715</v>
      </c>
      <c r="O9" s="41">
        <f t="shared" si="2"/>
        <v>266.4850427350427</v>
      </c>
      <c r="P9" s="10"/>
    </row>
    <row r="10" spans="1:16" ht="15">
      <c r="A10" s="12"/>
      <c r="B10" s="42">
        <v>521</v>
      </c>
      <c r="C10" s="19" t="s">
        <v>22</v>
      </c>
      <c r="D10" s="43">
        <v>124715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124715</v>
      </c>
      <c r="O10" s="44">
        <f t="shared" si="2"/>
        <v>266.4850427350427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103528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103528</v>
      </c>
      <c r="O11" s="41">
        <f t="shared" si="2"/>
        <v>221.2136752136752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103528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103528</v>
      </c>
      <c r="O12" s="44">
        <f t="shared" si="2"/>
        <v>221.2136752136752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23087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23087</v>
      </c>
      <c r="O13" s="41">
        <f t="shared" si="2"/>
        <v>49.33119658119658</v>
      </c>
      <c r="P13" s="10"/>
    </row>
    <row r="14" spans="1:16" ht="15">
      <c r="A14" s="12"/>
      <c r="B14" s="42">
        <v>541</v>
      </c>
      <c r="C14" s="19" t="s">
        <v>26</v>
      </c>
      <c r="D14" s="43">
        <v>23087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23087</v>
      </c>
      <c r="O14" s="44">
        <f t="shared" si="2"/>
        <v>49.33119658119658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10067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10067</v>
      </c>
      <c r="O15" s="41">
        <f t="shared" si="2"/>
        <v>21.51068376068376</v>
      </c>
      <c r="P15" s="9"/>
    </row>
    <row r="16" spans="1:16" ht="15.75" thickBot="1">
      <c r="A16" s="12"/>
      <c r="B16" s="42">
        <v>572</v>
      </c>
      <c r="C16" s="19" t="s">
        <v>28</v>
      </c>
      <c r="D16" s="43">
        <v>10067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10067</v>
      </c>
      <c r="O16" s="44">
        <f t="shared" si="2"/>
        <v>21.51068376068376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249942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103528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353470</v>
      </c>
      <c r="O17" s="35">
        <f t="shared" si="2"/>
        <v>755.2777777777778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99</v>
      </c>
      <c r="M19" s="93"/>
      <c r="N19" s="93"/>
      <c r="O19" s="39">
        <v>468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87616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87616</v>
      </c>
      <c r="O5" s="30">
        <f aca="true" t="shared" si="2" ref="O5:O17">(N5/O$19)</f>
        <v>192.140350877193</v>
      </c>
      <c r="P5" s="6"/>
    </row>
    <row r="6" spans="1:16" ht="15">
      <c r="A6" s="12"/>
      <c r="B6" s="42">
        <v>511</v>
      </c>
      <c r="C6" s="19" t="s">
        <v>19</v>
      </c>
      <c r="D6" s="43">
        <v>9503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9503</v>
      </c>
      <c r="O6" s="44">
        <f t="shared" si="2"/>
        <v>20.839912280701753</v>
      </c>
      <c r="P6" s="9"/>
    </row>
    <row r="7" spans="1:16" ht="15">
      <c r="A7" s="12"/>
      <c r="B7" s="42">
        <v>512</v>
      </c>
      <c r="C7" s="19" t="s">
        <v>41</v>
      </c>
      <c r="D7" s="43">
        <v>17129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17129</v>
      </c>
      <c r="O7" s="44">
        <f t="shared" si="2"/>
        <v>37.56359649122807</v>
      </c>
      <c r="P7" s="9"/>
    </row>
    <row r="8" spans="1:16" ht="15">
      <c r="A8" s="12"/>
      <c r="B8" s="42">
        <v>513</v>
      </c>
      <c r="C8" s="19" t="s">
        <v>20</v>
      </c>
      <c r="D8" s="43">
        <v>60984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60984</v>
      </c>
      <c r="O8" s="44">
        <f t="shared" si="2"/>
        <v>133.73684210526315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121388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121388</v>
      </c>
      <c r="O9" s="41">
        <f t="shared" si="2"/>
        <v>266.20175438596493</v>
      </c>
      <c r="P9" s="10"/>
    </row>
    <row r="10" spans="1:16" ht="15">
      <c r="A10" s="12"/>
      <c r="B10" s="42">
        <v>521</v>
      </c>
      <c r="C10" s="19" t="s">
        <v>22</v>
      </c>
      <c r="D10" s="43">
        <v>121388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121388</v>
      </c>
      <c r="O10" s="44">
        <f t="shared" si="2"/>
        <v>266.20175438596493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79482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79482</v>
      </c>
      <c r="O11" s="41">
        <f t="shared" si="2"/>
        <v>174.30263157894737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79482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79482</v>
      </c>
      <c r="O12" s="44">
        <f t="shared" si="2"/>
        <v>174.30263157894737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34596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34596</v>
      </c>
      <c r="O13" s="41">
        <f t="shared" si="2"/>
        <v>75.86842105263158</v>
      </c>
      <c r="P13" s="10"/>
    </row>
    <row r="14" spans="1:16" ht="15">
      <c r="A14" s="12"/>
      <c r="B14" s="42">
        <v>541</v>
      </c>
      <c r="C14" s="19" t="s">
        <v>26</v>
      </c>
      <c r="D14" s="43">
        <v>34596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34596</v>
      </c>
      <c r="O14" s="44">
        <f t="shared" si="2"/>
        <v>75.86842105263158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11103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11103</v>
      </c>
      <c r="O15" s="41">
        <f t="shared" si="2"/>
        <v>24.348684210526315</v>
      </c>
      <c r="P15" s="9"/>
    </row>
    <row r="16" spans="1:16" ht="15.75" thickBot="1">
      <c r="A16" s="12"/>
      <c r="B16" s="42">
        <v>572</v>
      </c>
      <c r="C16" s="19" t="s">
        <v>28</v>
      </c>
      <c r="D16" s="43">
        <v>11103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11103</v>
      </c>
      <c r="O16" s="44">
        <f t="shared" si="2"/>
        <v>24.348684210526315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254703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79482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334185</v>
      </c>
      <c r="O17" s="35">
        <f t="shared" si="2"/>
        <v>732.8618421052631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130</v>
      </c>
      <c r="M19" s="93"/>
      <c r="N19" s="93"/>
      <c r="O19" s="39">
        <v>456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605262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605262</v>
      </c>
      <c r="O5" s="30">
        <f aca="true" t="shared" si="2" ref="O5:O16">(N5/O$18)</f>
        <v>1212.9498997995993</v>
      </c>
      <c r="P5" s="6"/>
    </row>
    <row r="6" spans="1:16" ht="15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11400</v>
      </c>
      <c r="O6" s="44">
        <f t="shared" si="2"/>
        <v>22.84569138276553</v>
      </c>
      <c r="P6" s="9"/>
    </row>
    <row r="7" spans="1:16" ht="15">
      <c r="A7" s="12"/>
      <c r="B7" s="42">
        <v>512</v>
      </c>
      <c r="C7" s="19" t="s">
        <v>41</v>
      </c>
      <c r="D7" s="43">
        <v>27297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27297</v>
      </c>
      <c r="O7" s="44">
        <f t="shared" si="2"/>
        <v>54.703406813627254</v>
      </c>
      <c r="P7" s="9"/>
    </row>
    <row r="8" spans="1:16" ht="15">
      <c r="A8" s="12"/>
      <c r="B8" s="42">
        <v>513</v>
      </c>
      <c r="C8" s="19" t="s">
        <v>20</v>
      </c>
      <c r="D8" s="43">
        <v>47404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47404</v>
      </c>
      <c r="O8" s="44">
        <f t="shared" si="2"/>
        <v>94.99799599198397</v>
      </c>
      <c r="P8" s="9"/>
    </row>
    <row r="9" spans="1:16" ht="15">
      <c r="A9" s="12"/>
      <c r="B9" s="42">
        <v>519</v>
      </c>
      <c r="C9" s="19" t="s">
        <v>101</v>
      </c>
      <c r="D9" s="43">
        <v>519161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519161</v>
      </c>
      <c r="O9" s="44">
        <f t="shared" si="2"/>
        <v>1040.4028056112224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164340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164340</v>
      </c>
      <c r="O10" s="41">
        <f t="shared" si="2"/>
        <v>329.33867735470943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164340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164340</v>
      </c>
      <c r="O11" s="44">
        <f t="shared" si="2"/>
        <v>329.33867735470943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691479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691479</v>
      </c>
      <c r="O12" s="41">
        <f t="shared" si="2"/>
        <v>1385.7294589178357</v>
      </c>
      <c r="P12" s="10"/>
    </row>
    <row r="13" spans="1:16" ht="15">
      <c r="A13" s="12"/>
      <c r="B13" s="42">
        <v>541</v>
      </c>
      <c r="C13" s="19" t="s">
        <v>108</v>
      </c>
      <c r="D13" s="43">
        <v>691479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691479</v>
      </c>
      <c r="O13" s="44">
        <f t="shared" si="2"/>
        <v>1385.7294589178357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7101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7101</v>
      </c>
      <c r="O14" s="41">
        <f t="shared" si="2"/>
        <v>14.230460921843687</v>
      </c>
      <c r="P14" s="9"/>
    </row>
    <row r="15" spans="1:16" ht="15.75" thickBot="1">
      <c r="A15" s="12"/>
      <c r="B15" s="42">
        <v>572</v>
      </c>
      <c r="C15" s="19" t="s">
        <v>119</v>
      </c>
      <c r="D15" s="43">
        <v>7101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7101</v>
      </c>
      <c r="O15" s="44">
        <f t="shared" si="2"/>
        <v>14.230460921843687</v>
      </c>
      <c r="P15" s="9"/>
    </row>
    <row r="16" spans="1:119" ht="16.5" thickBot="1">
      <c r="A16" s="13" t="s">
        <v>10</v>
      </c>
      <c r="B16" s="21"/>
      <c r="C16" s="20"/>
      <c r="D16" s="14">
        <f>SUM(D5,D10,D12,D14)</f>
        <v>1303842</v>
      </c>
      <c r="E16" s="14">
        <f aca="true" t="shared" si="6" ref="E16:M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164340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1468182</v>
      </c>
      <c r="O16" s="35">
        <f t="shared" si="2"/>
        <v>2942.248496993988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142</v>
      </c>
      <c r="M18" s="93"/>
      <c r="N18" s="93"/>
      <c r="O18" s="39">
        <v>499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110257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110257</v>
      </c>
      <c r="O5" s="30">
        <f aca="true" t="shared" si="2" ref="O5:O16">(N5/O$18)</f>
        <v>226.40041067761808</v>
      </c>
      <c r="P5" s="6"/>
    </row>
    <row r="6" spans="1:16" ht="15">
      <c r="A6" s="12"/>
      <c r="B6" s="42">
        <v>511</v>
      </c>
      <c r="C6" s="19" t="s">
        <v>19</v>
      </c>
      <c r="D6" s="43">
        <v>12350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12350</v>
      </c>
      <c r="O6" s="44">
        <f t="shared" si="2"/>
        <v>25.359342915811087</v>
      </c>
      <c r="P6" s="9"/>
    </row>
    <row r="7" spans="1:16" ht="15">
      <c r="A7" s="12"/>
      <c r="B7" s="42">
        <v>512</v>
      </c>
      <c r="C7" s="19" t="s">
        <v>41</v>
      </c>
      <c r="D7" s="43">
        <v>44489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44489</v>
      </c>
      <c r="O7" s="44">
        <f t="shared" si="2"/>
        <v>91.35318275154005</v>
      </c>
      <c r="P7" s="9"/>
    </row>
    <row r="8" spans="1:16" ht="15">
      <c r="A8" s="12"/>
      <c r="B8" s="42">
        <v>513</v>
      </c>
      <c r="C8" s="19" t="s">
        <v>20</v>
      </c>
      <c r="D8" s="43">
        <v>29602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29602</v>
      </c>
      <c r="O8" s="44">
        <f t="shared" si="2"/>
        <v>60.784394250513344</v>
      </c>
      <c r="P8" s="9"/>
    </row>
    <row r="9" spans="1:16" ht="15">
      <c r="A9" s="12"/>
      <c r="B9" s="42">
        <v>519</v>
      </c>
      <c r="C9" s="19" t="s">
        <v>101</v>
      </c>
      <c r="D9" s="43">
        <v>23816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23816</v>
      </c>
      <c r="O9" s="44">
        <f t="shared" si="2"/>
        <v>48.903490759753595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119679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119679</v>
      </c>
      <c r="O10" s="41">
        <f t="shared" si="2"/>
        <v>245.74743326488706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119679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119679</v>
      </c>
      <c r="O11" s="44">
        <f t="shared" si="2"/>
        <v>245.74743326488706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79414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79414</v>
      </c>
      <c r="O12" s="41">
        <f t="shared" si="2"/>
        <v>163.0677618069815</v>
      </c>
      <c r="P12" s="10"/>
    </row>
    <row r="13" spans="1:16" ht="15">
      <c r="A13" s="12"/>
      <c r="B13" s="42">
        <v>541</v>
      </c>
      <c r="C13" s="19" t="s">
        <v>108</v>
      </c>
      <c r="D13" s="43">
        <v>79414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79414</v>
      </c>
      <c r="O13" s="44">
        <f t="shared" si="2"/>
        <v>163.0677618069815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11758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11758</v>
      </c>
      <c r="O14" s="41">
        <f t="shared" si="2"/>
        <v>24.143737166324435</v>
      </c>
      <c r="P14" s="9"/>
    </row>
    <row r="15" spans="1:16" ht="15.75" thickBot="1">
      <c r="A15" s="12"/>
      <c r="B15" s="42">
        <v>572</v>
      </c>
      <c r="C15" s="19" t="s">
        <v>119</v>
      </c>
      <c r="D15" s="43">
        <v>11758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11758</v>
      </c>
      <c r="O15" s="44">
        <f t="shared" si="2"/>
        <v>24.143737166324435</v>
      </c>
      <c r="P15" s="9"/>
    </row>
    <row r="16" spans="1:119" ht="16.5" thickBot="1">
      <c r="A16" s="13" t="s">
        <v>10</v>
      </c>
      <c r="B16" s="21"/>
      <c r="C16" s="20"/>
      <c r="D16" s="14">
        <f>SUM(D5,D10,D12,D14)</f>
        <v>201429</v>
      </c>
      <c r="E16" s="14">
        <f aca="true" t="shared" si="6" ref="E16:M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119679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321108</v>
      </c>
      <c r="O16" s="35">
        <f t="shared" si="2"/>
        <v>659.3593429158111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140</v>
      </c>
      <c r="M18" s="93"/>
      <c r="N18" s="93"/>
      <c r="O18" s="39">
        <v>487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116878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116878</v>
      </c>
      <c r="O5" s="30">
        <f aca="true" t="shared" si="2" ref="O5:O16">(N5/O$18)</f>
        <v>251.3505376344086</v>
      </c>
      <c r="P5" s="6"/>
    </row>
    <row r="6" spans="1:16" ht="15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11400</v>
      </c>
      <c r="O6" s="44">
        <f t="shared" si="2"/>
        <v>24.516129032258064</v>
      </c>
      <c r="P6" s="9"/>
    </row>
    <row r="7" spans="1:16" ht="15">
      <c r="A7" s="12"/>
      <c r="B7" s="42">
        <v>512</v>
      </c>
      <c r="C7" s="19" t="s">
        <v>41</v>
      </c>
      <c r="D7" s="43">
        <v>30588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30588</v>
      </c>
      <c r="O7" s="44">
        <f t="shared" si="2"/>
        <v>65.78064516129032</v>
      </c>
      <c r="P7" s="9"/>
    </row>
    <row r="8" spans="1:16" ht="15">
      <c r="A8" s="12"/>
      <c r="B8" s="42">
        <v>513</v>
      </c>
      <c r="C8" s="19" t="s">
        <v>20</v>
      </c>
      <c r="D8" s="43">
        <v>50126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50126</v>
      </c>
      <c r="O8" s="44">
        <f t="shared" si="2"/>
        <v>107.79784946236559</v>
      </c>
      <c r="P8" s="9"/>
    </row>
    <row r="9" spans="1:16" ht="15">
      <c r="A9" s="12"/>
      <c r="B9" s="42">
        <v>519</v>
      </c>
      <c r="C9" s="19" t="s">
        <v>101</v>
      </c>
      <c r="D9" s="43">
        <v>24764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24764</v>
      </c>
      <c r="O9" s="44">
        <f t="shared" si="2"/>
        <v>53.255913978494625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112262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112262</v>
      </c>
      <c r="O10" s="41">
        <f t="shared" si="2"/>
        <v>241.4236559139785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112262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112262</v>
      </c>
      <c r="O11" s="44">
        <f t="shared" si="2"/>
        <v>241.4236559139785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146812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146812</v>
      </c>
      <c r="O12" s="41">
        <f t="shared" si="2"/>
        <v>315.7247311827957</v>
      </c>
      <c r="P12" s="10"/>
    </row>
    <row r="13" spans="1:16" ht="15">
      <c r="A13" s="12"/>
      <c r="B13" s="42">
        <v>541</v>
      </c>
      <c r="C13" s="19" t="s">
        <v>108</v>
      </c>
      <c r="D13" s="43">
        <v>146812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146812</v>
      </c>
      <c r="O13" s="44">
        <f t="shared" si="2"/>
        <v>315.7247311827957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9132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9132</v>
      </c>
      <c r="O14" s="41">
        <f t="shared" si="2"/>
        <v>19.638709677419357</v>
      </c>
      <c r="P14" s="9"/>
    </row>
    <row r="15" spans="1:16" ht="15.75" thickBot="1">
      <c r="A15" s="12"/>
      <c r="B15" s="42">
        <v>572</v>
      </c>
      <c r="C15" s="19" t="s">
        <v>119</v>
      </c>
      <c r="D15" s="43">
        <v>9132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9132</v>
      </c>
      <c r="O15" s="44">
        <f t="shared" si="2"/>
        <v>19.638709677419357</v>
      </c>
      <c r="P15" s="9"/>
    </row>
    <row r="16" spans="1:119" ht="16.5" thickBot="1">
      <c r="A16" s="13" t="s">
        <v>10</v>
      </c>
      <c r="B16" s="21"/>
      <c r="C16" s="20"/>
      <c r="D16" s="14">
        <f>SUM(D5,D10,D12,D14)</f>
        <v>272822</v>
      </c>
      <c r="E16" s="14">
        <f aca="true" t="shared" si="6" ref="E16:M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112262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385084</v>
      </c>
      <c r="O16" s="35">
        <f t="shared" si="2"/>
        <v>828.1376344086021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138</v>
      </c>
      <c r="M18" s="93"/>
      <c r="N18" s="93"/>
      <c r="O18" s="39">
        <v>465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87584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87584</v>
      </c>
      <c r="O5" s="30">
        <f aca="true" t="shared" si="2" ref="O5:O16">(N5/O$18)</f>
        <v>183.61425576519918</v>
      </c>
      <c r="P5" s="6"/>
    </row>
    <row r="6" spans="1:16" ht="15">
      <c r="A6" s="12"/>
      <c r="B6" s="42">
        <v>511</v>
      </c>
      <c r="C6" s="19" t="s">
        <v>19</v>
      </c>
      <c r="D6" s="43">
        <v>10275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10275</v>
      </c>
      <c r="O6" s="44">
        <f t="shared" si="2"/>
        <v>21.540880503144653</v>
      </c>
      <c r="P6" s="9"/>
    </row>
    <row r="7" spans="1:16" ht="15">
      <c r="A7" s="12"/>
      <c r="B7" s="42">
        <v>512</v>
      </c>
      <c r="C7" s="19" t="s">
        <v>41</v>
      </c>
      <c r="D7" s="43">
        <v>35739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35739</v>
      </c>
      <c r="O7" s="44">
        <f t="shared" si="2"/>
        <v>74.9245283018868</v>
      </c>
      <c r="P7" s="9"/>
    </row>
    <row r="8" spans="1:16" ht="15">
      <c r="A8" s="12"/>
      <c r="B8" s="42">
        <v>513</v>
      </c>
      <c r="C8" s="19" t="s">
        <v>20</v>
      </c>
      <c r="D8" s="43">
        <v>32161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32161</v>
      </c>
      <c r="O8" s="44">
        <f t="shared" si="2"/>
        <v>67.42348008385744</v>
      </c>
      <c r="P8" s="9"/>
    </row>
    <row r="9" spans="1:16" ht="15">
      <c r="A9" s="12"/>
      <c r="B9" s="42">
        <v>519</v>
      </c>
      <c r="C9" s="19" t="s">
        <v>101</v>
      </c>
      <c r="D9" s="43">
        <v>9409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9409</v>
      </c>
      <c r="O9" s="44">
        <f t="shared" si="2"/>
        <v>19.72536687631027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77185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77185</v>
      </c>
      <c r="O10" s="41">
        <f t="shared" si="2"/>
        <v>161.81341719077568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77185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77185</v>
      </c>
      <c r="O11" s="44">
        <f t="shared" si="2"/>
        <v>161.81341719077568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140050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140050</v>
      </c>
      <c r="O12" s="41">
        <f t="shared" si="2"/>
        <v>293.60587002096435</v>
      </c>
      <c r="P12" s="10"/>
    </row>
    <row r="13" spans="1:16" ht="15">
      <c r="A13" s="12"/>
      <c r="B13" s="42">
        <v>541</v>
      </c>
      <c r="C13" s="19" t="s">
        <v>108</v>
      </c>
      <c r="D13" s="43">
        <v>140050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140050</v>
      </c>
      <c r="O13" s="44">
        <f t="shared" si="2"/>
        <v>293.60587002096435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6266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6266</v>
      </c>
      <c r="O14" s="41">
        <f t="shared" si="2"/>
        <v>13.136268343815514</v>
      </c>
      <c r="P14" s="9"/>
    </row>
    <row r="15" spans="1:16" ht="15.75" thickBot="1">
      <c r="A15" s="12"/>
      <c r="B15" s="42">
        <v>572</v>
      </c>
      <c r="C15" s="19" t="s">
        <v>119</v>
      </c>
      <c r="D15" s="43">
        <v>6266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6266</v>
      </c>
      <c r="O15" s="44">
        <f t="shared" si="2"/>
        <v>13.136268343815514</v>
      </c>
      <c r="P15" s="9"/>
    </row>
    <row r="16" spans="1:119" ht="16.5" thickBot="1">
      <c r="A16" s="13" t="s">
        <v>10</v>
      </c>
      <c r="B16" s="21"/>
      <c r="C16" s="20"/>
      <c r="D16" s="14">
        <f>SUM(D5,D10,D12,D14)</f>
        <v>233900</v>
      </c>
      <c r="E16" s="14">
        <f aca="true" t="shared" si="6" ref="E16:M1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77185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311085</v>
      </c>
      <c r="O16" s="35">
        <f t="shared" si="2"/>
        <v>652.1698113207547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136</v>
      </c>
      <c r="M18" s="93"/>
      <c r="N18" s="93"/>
      <c r="O18" s="39">
        <v>477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122980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122980</v>
      </c>
      <c r="O5" s="30">
        <f aca="true" t="shared" si="2" ref="O5:O19">(N5/O$21)</f>
        <v>253.56701030927834</v>
      </c>
      <c r="P5" s="6"/>
    </row>
    <row r="6" spans="1:16" ht="15">
      <c r="A6" s="12"/>
      <c r="B6" s="42">
        <v>511</v>
      </c>
      <c r="C6" s="19" t="s">
        <v>19</v>
      </c>
      <c r="D6" s="43">
        <v>8125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8125</v>
      </c>
      <c r="O6" s="44">
        <f t="shared" si="2"/>
        <v>16.75257731958763</v>
      </c>
      <c r="P6" s="9"/>
    </row>
    <row r="7" spans="1:16" ht="15">
      <c r="A7" s="12"/>
      <c r="B7" s="42">
        <v>512</v>
      </c>
      <c r="C7" s="19" t="s">
        <v>41</v>
      </c>
      <c r="D7" s="43">
        <v>27907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27907</v>
      </c>
      <c r="O7" s="44">
        <f t="shared" si="2"/>
        <v>57.54020618556701</v>
      </c>
      <c r="P7" s="9"/>
    </row>
    <row r="8" spans="1:16" ht="15">
      <c r="A8" s="12"/>
      <c r="B8" s="42">
        <v>513</v>
      </c>
      <c r="C8" s="19" t="s">
        <v>20</v>
      </c>
      <c r="D8" s="43">
        <v>48767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48767</v>
      </c>
      <c r="O8" s="44">
        <f t="shared" si="2"/>
        <v>100.55051546391752</v>
      </c>
      <c r="P8" s="9"/>
    </row>
    <row r="9" spans="1:16" ht="15">
      <c r="A9" s="12"/>
      <c r="B9" s="42">
        <v>519</v>
      </c>
      <c r="C9" s="19" t="s">
        <v>101</v>
      </c>
      <c r="D9" s="43">
        <v>38181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38181</v>
      </c>
      <c r="O9" s="44">
        <f t="shared" si="2"/>
        <v>78.72371134020618</v>
      </c>
      <c r="P9" s="9"/>
    </row>
    <row r="10" spans="1:16" ht="15.75">
      <c r="A10" s="26" t="s">
        <v>21</v>
      </c>
      <c r="B10" s="27"/>
      <c r="C10" s="28"/>
      <c r="D10" s="29">
        <f aca="true" t="shared" si="3" ref="D10:M10">SUM(D11:D11)</f>
        <v>9197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9197</v>
      </c>
      <c r="O10" s="41">
        <f t="shared" si="2"/>
        <v>18.962886597938144</v>
      </c>
      <c r="P10" s="10"/>
    </row>
    <row r="11" spans="1:16" ht="15">
      <c r="A11" s="12"/>
      <c r="B11" s="42">
        <v>522</v>
      </c>
      <c r="C11" s="19" t="s">
        <v>35</v>
      </c>
      <c r="D11" s="43">
        <v>9197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9197</v>
      </c>
      <c r="O11" s="44">
        <f t="shared" si="2"/>
        <v>18.962886597938144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930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91991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92921</v>
      </c>
      <c r="O12" s="41">
        <f t="shared" si="2"/>
        <v>191.58969072164948</v>
      </c>
      <c r="P12" s="10"/>
    </row>
    <row r="13" spans="1:16" ht="15">
      <c r="A13" s="12"/>
      <c r="B13" s="42">
        <v>533</v>
      </c>
      <c r="C13" s="19" t="s">
        <v>24</v>
      </c>
      <c r="D13" s="43">
        <v>786</v>
      </c>
      <c r="E13" s="43">
        <v>0</v>
      </c>
      <c r="F13" s="43">
        <v>0</v>
      </c>
      <c r="G13" s="43">
        <v>0</v>
      </c>
      <c r="H13" s="43">
        <v>0</v>
      </c>
      <c r="I13" s="43">
        <v>91991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92777</v>
      </c>
      <c r="O13" s="44">
        <f t="shared" si="2"/>
        <v>191.29278350515463</v>
      </c>
      <c r="P13" s="9"/>
    </row>
    <row r="14" spans="1:16" ht="15">
      <c r="A14" s="12"/>
      <c r="B14" s="42">
        <v>534</v>
      </c>
      <c r="C14" s="19" t="s">
        <v>104</v>
      </c>
      <c r="D14" s="43">
        <v>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</v>
      </c>
      <c r="O14" s="44">
        <f t="shared" si="2"/>
        <v>0.29690721649484536</v>
      </c>
      <c r="P14" s="9"/>
    </row>
    <row r="15" spans="1:16" ht="15.75">
      <c r="A15" s="26" t="s">
        <v>25</v>
      </c>
      <c r="B15" s="27"/>
      <c r="C15" s="28"/>
      <c r="D15" s="29">
        <f aca="true" t="shared" si="5" ref="D15:M15">SUM(D16:D16)</f>
        <v>67845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67845</v>
      </c>
      <c r="O15" s="41">
        <f t="shared" si="2"/>
        <v>139.88659793814432</v>
      </c>
      <c r="P15" s="10"/>
    </row>
    <row r="16" spans="1:16" ht="15">
      <c r="A16" s="12"/>
      <c r="B16" s="42">
        <v>541</v>
      </c>
      <c r="C16" s="19" t="s">
        <v>108</v>
      </c>
      <c r="D16" s="43">
        <v>67845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67845</v>
      </c>
      <c r="O16" s="44">
        <f t="shared" si="2"/>
        <v>139.88659793814432</v>
      </c>
      <c r="P16" s="9"/>
    </row>
    <row r="17" spans="1:16" ht="15.75">
      <c r="A17" s="26" t="s">
        <v>27</v>
      </c>
      <c r="B17" s="27"/>
      <c r="C17" s="28"/>
      <c r="D17" s="29">
        <f aca="true" t="shared" si="6" ref="D17:M17">SUM(D18:D18)</f>
        <v>4169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4169</v>
      </c>
      <c r="O17" s="41">
        <f t="shared" si="2"/>
        <v>8.595876288659793</v>
      </c>
      <c r="P17" s="9"/>
    </row>
    <row r="18" spans="1:16" ht="15.75" thickBot="1">
      <c r="A18" s="12"/>
      <c r="B18" s="42">
        <v>572</v>
      </c>
      <c r="C18" s="19" t="s">
        <v>119</v>
      </c>
      <c r="D18" s="43">
        <v>4169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4169</v>
      </c>
      <c r="O18" s="44">
        <f t="shared" si="2"/>
        <v>8.595876288659793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205121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91991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297112</v>
      </c>
      <c r="O19" s="35">
        <f t="shared" si="2"/>
        <v>612.6020618556701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134</v>
      </c>
      <c r="M21" s="93"/>
      <c r="N21" s="93"/>
      <c r="O21" s="39">
        <v>485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114677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114677</v>
      </c>
      <c r="O5" s="30">
        <f aca="true" t="shared" si="2" ref="O5:O18">(N5/O$20)</f>
        <v>240.41299790356393</v>
      </c>
      <c r="P5" s="6"/>
    </row>
    <row r="6" spans="1:16" ht="15">
      <c r="A6" s="12"/>
      <c r="B6" s="42">
        <v>511</v>
      </c>
      <c r="C6" s="19" t="s">
        <v>19</v>
      </c>
      <c r="D6" s="43">
        <v>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9000</v>
      </c>
      <c r="O6" s="44">
        <f t="shared" si="2"/>
        <v>18.867924528301888</v>
      </c>
      <c r="P6" s="9"/>
    </row>
    <row r="7" spans="1:16" ht="15">
      <c r="A7" s="12"/>
      <c r="B7" s="42">
        <v>512</v>
      </c>
      <c r="C7" s="19" t="s">
        <v>41</v>
      </c>
      <c r="D7" s="43">
        <v>32831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32831</v>
      </c>
      <c r="O7" s="44">
        <f t="shared" si="2"/>
        <v>68.82809224318659</v>
      </c>
      <c r="P7" s="9"/>
    </row>
    <row r="8" spans="1:16" ht="15">
      <c r="A8" s="12"/>
      <c r="B8" s="42">
        <v>513</v>
      </c>
      <c r="C8" s="19" t="s">
        <v>20</v>
      </c>
      <c r="D8" s="43">
        <v>37198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37198</v>
      </c>
      <c r="O8" s="44">
        <f t="shared" si="2"/>
        <v>77.9832285115304</v>
      </c>
      <c r="P8" s="9"/>
    </row>
    <row r="9" spans="1:16" ht="15">
      <c r="A9" s="12"/>
      <c r="B9" s="42">
        <v>519</v>
      </c>
      <c r="C9" s="19" t="s">
        <v>101</v>
      </c>
      <c r="D9" s="43">
        <v>35648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35648</v>
      </c>
      <c r="O9" s="44">
        <f t="shared" si="2"/>
        <v>74.73375262054508</v>
      </c>
      <c r="P9" s="9"/>
    </row>
    <row r="10" spans="1:16" ht="15.75">
      <c r="A10" s="26" t="s">
        <v>21</v>
      </c>
      <c r="B10" s="27"/>
      <c r="C10" s="28"/>
      <c r="D10" s="29">
        <f aca="true" t="shared" si="3" ref="D10:M10">SUM(D11:D11)</f>
        <v>816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816</v>
      </c>
      <c r="O10" s="41">
        <f t="shared" si="2"/>
        <v>1.7106918238993711</v>
      </c>
      <c r="P10" s="10"/>
    </row>
    <row r="11" spans="1:16" ht="15">
      <c r="A11" s="12"/>
      <c r="B11" s="42">
        <v>521</v>
      </c>
      <c r="C11" s="19" t="s">
        <v>22</v>
      </c>
      <c r="D11" s="43">
        <v>816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816</v>
      </c>
      <c r="O11" s="44">
        <f t="shared" si="2"/>
        <v>1.7106918238993711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80291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80291</v>
      </c>
      <c r="O12" s="41">
        <f t="shared" si="2"/>
        <v>168.32494758909854</v>
      </c>
      <c r="P12" s="10"/>
    </row>
    <row r="13" spans="1:16" ht="15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80291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80291</v>
      </c>
      <c r="O13" s="44">
        <f t="shared" si="2"/>
        <v>168.32494758909854</v>
      </c>
      <c r="P13" s="9"/>
    </row>
    <row r="14" spans="1:16" ht="15.75">
      <c r="A14" s="26" t="s">
        <v>25</v>
      </c>
      <c r="B14" s="27"/>
      <c r="C14" s="28"/>
      <c r="D14" s="29">
        <f aca="true" t="shared" si="5" ref="D14:M14">SUM(D15:D15)</f>
        <v>31754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31754</v>
      </c>
      <c r="O14" s="41">
        <f t="shared" si="2"/>
        <v>66.57023060796645</v>
      </c>
      <c r="P14" s="10"/>
    </row>
    <row r="15" spans="1:16" ht="15">
      <c r="A15" s="12"/>
      <c r="B15" s="42">
        <v>541</v>
      </c>
      <c r="C15" s="19" t="s">
        <v>108</v>
      </c>
      <c r="D15" s="43">
        <v>31754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31754</v>
      </c>
      <c r="O15" s="44">
        <f t="shared" si="2"/>
        <v>66.57023060796645</v>
      </c>
      <c r="P15" s="9"/>
    </row>
    <row r="16" spans="1:16" ht="15.75">
      <c r="A16" s="26" t="s">
        <v>27</v>
      </c>
      <c r="B16" s="27"/>
      <c r="C16" s="28"/>
      <c r="D16" s="29">
        <f aca="true" t="shared" si="6" ref="D16:M16">SUM(D17:D17)</f>
        <v>6662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6662</v>
      </c>
      <c r="O16" s="41">
        <f t="shared" si="2"/>
        <v>13.966457023060796</v>
      </c>
      <c r="P16" s="9"/>
    </row>
    <row r="17" spans="1:16" ht="15.75" thickBot="1">
      <c r="A17" s="12"/>
      <c r="B17" s="42">
        <v>572</v>
      </c>
      <c r="C17" s="19" t="s">
        <v>119</v>
      </c>
      <c r="D17" s="43">
        <v>6662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6662</v>
      </c>
      <c r="O17" s="44">
        <f t="shared" si="2"/>
        <v>13.966457023060796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153909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80291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234200</v>
      </c>
      <c r="O18" s="35">
        <f t="shared" si="2"/>
        <v>490.9853249475891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132</v>
      </c>
      <c r="M20" s="93"/>
      <c r="N20" s="93"/>
      <c r="O20" s="39">
        <v>477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0</v>
      </c>
      <c r="E5" s="59">
        <f aca="true" t="shared" si="0" ref="E5:M5">SUM(E6:E14)</f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0</v>
      </c>
      <c r="O5" s="61">
        <f aca="true" t="shared" si="1" ref="O5:O68">(N5/O$77)</f>
        <v>0</v>
      </c>
      <c r="P5" s="62"/>
    </row>
    <row r="6" spans="1:16" ht="15">
      <c r="A6" s="64"/>
      <c r="B6" s="65">
        <v>511</v>
      </c>
      <c r="C6" s="66" t="s">
        <v>19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0</v>
      </c>
      <c r="O6" s="68">
        <f t="shared" si="1"/>
        <v>0</v>
      </c>
      <c r="P6" s="69"/>
    </row>
    <row r="7" spans="1:16" ht="15">
      <c r="A7" s="64"/>
      <c r="B7" s="65">
        <v>512</v>
      </c>
      <c r="C7" s="66" t="s">
        <v>41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0</v>
      </c>
      <c r="O7" s="68">
        <f t="shared" si="1"/>
        <v>0</v>
      </c>
      <c r="P7" s="69"/>
    </row>
    <row r="8" spans="1:16" ht="15">
      <c r="A8" s="64"/>
      <c r="B8" s="65">
        <v>513</v>
      </c>
      <c r="C8" s="66" t="s">
        <v>20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0</v>
      </c>
      <c r="O8" s="68">
        <f t="shared" si="1"/>
        <v>0</v>
      </c>
      <c r="P8" s="69"/>
    </row>
    <row r="9" spans="1:16" ht="15">
      <c r="A9" s="64"/>
      <c r="B9" s="65">
        <v>514</v>
      </c>
      <c r="C9" s="66" t="s">
        <v>42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0</v>
      </c>
      <c r="O9" s="68">
        <f t="shared" si="1"/>
        <v>0</v>
      </c>
      <c r="P9" s="69"/>
    </row>
    <row r="10" spans="1:16" ht="15">
      <c r="A10" s="64"/>
      <c r="B10" s="65">
        <v>515</v>
      </c>
      <c r="C10" s="66" t="s">
        <v>43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0</v>
      </c>
      <c r="O10" s="68">
        <f t="shared" si="1"/>
        <v>0</v>
      </c>
      <c r="P10" s="69"/>
    </row>
    <row r="11" spans="1:16" ht="15">
      <c r="A11" s="64"/>
      <c r="B11" s="65">
        <v>516</v>
      </c>
      <c r="C11" s="66" t="s">
        <v>44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0</v>
      </c>
      <c r="O11" s="68">
        <f t="shared" si="1"/>
        <v>0</v>
      </c>
      <c r="P11" s="69"/>
    </row>
    <row r="12" spans="1:16" ht="15">
      <c r="A12" s="64"/>
      <c r="B12" s="65">
        <v>517</v>
      </c>
      <c r="C12" s="66" t="s">
        <v>45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0</v>
      </c>
      <c r="O12" s="68">
        <f t="shared" si="1"/>
        <v>0</v>
      </c>
      <c r="P12" s="69"/>
    </row>
    <row r="13" spans="1:16" ht="15">
      <c r="A13" s="64"/>
      <c r="B13" s="65">
        <v>518</v>
      </c>
      <c r="C13" s="66" t="s">
        <v>46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0</v>
      </c>
      <c r="O13" s="68">
        <f t="shared" si="1"/>
        <v>0</v>
      </c>
      <c r="P13" s="69"/>
    </row>
    <row r="14" spans="1:16" ht="15">
      <c r="A14" s="64"/>
      <c r="B14" s="65">
        <v>519</v>
      </c>
      <c r="C14" s="66" t="s">
        <v>101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0</v>
      </c>
      <c r="O14" s="68">
        <f t="shared" si="1"/>
        <v>0</v>
      </c>
      <c r="P14" s="69"/>
    </row>
    <row r="15" spans="1:16" ht="15.75">
      <c r="A15" s="70" t="s">
        <v>21</v>
      </c>
      <c r="B15" s="71"/>
      <c r="C15" s="72"/>
      <c r="D15" s="73">
        <f>SUM(D16:D24)</f>
        <v>0</v>
      </c>
      <c r="E15" s="73">
        <f aca="true" t="shared" si="3" ref="E15:M15">SUM(E16:E24)</f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>SUM(D15:M15)</f>
        <v>0</v>
      </c>
      <c r="O15" s="75">
        <f t="shared" si="1"/>
        <v>0</v>
      </c>
      <c r="P15" s="76"/>
    </row>
    <row r="16" spans="1:16" ht="15">
      <c r="A16" s="64"/>
      <c r="B16" s="65">
        <v>521</v>
      </c>
      <c r="C16" s="66" t="s">
        <v>22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0</v>
      </c>
      <c r="O16" s="68">
        <f t="shared" si="1"/>
        <v>0</v>
      </c>
      <c r="P16" s="69"/>
    </row>
    <row r="17" spans="1:16" ht="15">
      <c r="A17" s="64"/>
      <c r="B17" s="65">
        <v>522</v>
      </c>
      <c r="C17" s="66" t="s">
        <v>35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aca="true" t="shared" si="4" ref="N17:N24">SUM(D17:M17)</f>
        <v>0</v>
      </c>
      <c r="O17" s="68">
        <f t="shared" si="1"/>
        <v>0</v>
      </c>
      <c r="P17" s="69"/>
    </row>
    <row r="18" spans="1:16" ht="15">
      <c r="A18" s="64"/>
      <c r="B18" s="65">
        <v>523</v>
      </c>
      <c r="C18" s="66" t="s">
        <v>102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0</v>
      </c>
      <c r="O18" s="68">
        <f t="shared" si="1"/>
        <v>0</v>
      </c>
      <c r="P18" s="69"/>
    </row>
    <row r="19" spans="1:16" ht="15">
      <c r="A19" s="64"/>
      <c r="B19" s="65">
        <v>524</v>
      </c>
      <c r="C19" s="66" t="s">
        <v>49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0</v>
      </c>
      <c r="O19" s="68">
        <f t="shared" si="1"/>
        <v>0</v>
      </c>
      <c r="P19" s="69"/>
    </row>
    <row r="20" spans="1:16" ht="15">
      <c r="A20" s="64"/>
      <c r="B20" s="65">
        <v>525</v>
      </c>
      <c r="C20" s="66" t="s">
        <v>103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0</v>
      </c>
      <c r="O20" s="68">
        <f t="shared" si="1"/>
        <v>0</v>
      </c>
      <c r="P20" s="69"/>
    </row>
    <row r="21" spans="1:16" ht="15">
      <c r="A21" s="64"/>
      <c r="B21" s="65">
        <v>526</v>
      </c>
      <c r="C21" s="66" t="s">
        <v>51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0</v>
      </c>
      <c r="O21" s="68">
        <f t="shared" si="1"/>
        <v>0</v>
      </c>
      <c r="P21" s="69"/>
    </row>
    <row r="22" spans="1:16" ht="15">
      <c r="A22" s="64"/>
      <c r="B22" s="65">
        <v>527</v>
      </c>
      <c r="C22" s="66" t="s">
        <v>52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0</v>
      </c>
      <c r="O22" s="68">
        <f t="shared" si="1"/>
        <v>0</v>
      </c>
      <c r="P22" s="69"/>
    </row>
    <row r="23" spans="1:16" ht="15">
      <c r="A23" s="64"/>
      <c r="B23" s="65">
        <v>528</v>
      </c>
      <c r="C23" s="66" t="s">
        <v>53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0</v>
      </c>
      <c r="O23" s="68">
        <f t="shared" si="1"/>
        <v>0</v>
      </c>
      <c r="P23" s="69"/>
    </row>
    <row r="24" spans="1:16" ht="15">
      <c r="A24" s="64"/>
      <c r="B24" s="65">
        <v>529</v>
      </c>
      <c r="C24" s="66" t="s">
        <v>54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0</v>
      </c>
      <c r="O24" s="68">
        <f t="shared" si="1"/>
        <v>0</v>
      </c>
      <c r="P24" s="69"/>
    </row>
    <row r="25" spans="1:16" ht="15.75">
      <c r="A25" s="70" t="s">
        <v>23</v>
      </c>
      <c r="B25" s="71"/>
      <c r="C25" s="72"/>
      <c r="D25" s="73">
        <f>SUM(D26:D34)</f>
        <v>0</v>
      </c>
      <c r="E25" s="73">
        <f aca="true" t="shared" si="5" ref="E25:M25">SUM(E26:E34)</f>
        <v>0</v>
      </c>
      <c r="F25" s="73">
        <f t="shared" si="5"/>
        <v>0</v>
      </c>
      <c r="G25" s="73">
        <f t="shared" si="5"/>
        <v>0</v>
      </c>
      <c r="H25" s="73">
        <f t="shared" si="5"/>
        <v>0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5"/>
        <v>0</v>
      </c>
      <c r="M25" s="73">
        <f t="shared" si="5"/>
        <v>0</v>
      </c>
      <c r="N25" s="74">
        <f>SUM(D25:M25)</f>
        <v>0</v>
      </c>
      <c r="O25" s="75">
        <f t="shared" si="1"/>
        <v>0</v>
      </c>
      <c r="P25" s="76"/>
    </row>
    <row r="26" spans="1:16" ht="15">
      <c r="A26" s="64"/>
      <c r="B26" s="65">
        <v>531</v>
      </c>
      <c r="C26" s="66" t="s">
        <v>55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>SUM(D26:M26)</f>
        <v>0</v>
      </c>
      <c r="O26" s="68">
        <f t="shared" si="1"/>
        <v>0</v>
      </c>
      <c r="P26" s="69"/>
    </row>
    <row r="27" spans="1:16" ht="15">
      <c r="A27" s="64"/>
      <c r="B27" s="65">
        <v>532</v>
      </c>
      <c r="C27" s="66" t="s">
        <v>38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>SUM(D27:M27)</f>
        <v>0</v>
      </c>
      <c r="O27" s="68">
        <f t="shared" si="1"/>
        <v>0</v>
      </c>
      <c r="P27" s="69"/>
    </row>
    <row r="28" spans="1:16" ht="15">
      <c r="A28" s="64"/>
      <c r="B28" s="65">
        <v>533</v>
      </c>
      <c r="C28" s="66" t="s">
        <v>24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6" ref="N28:N34">SUM(D28:M28)</f>
        <v>0</v>
      </c>
      <c r="O28" s="68">
        <f t="shared" si="1"/>
        <v>0</v>
      </c>
      <c r="P28" s="69"/>
    </row>
    <row r="29" spans="1:16" ht="15">
      <c r="A29" s="64"/>
      <c r="B29" s="65">
        <v>534</v>
      </c>
      <c r="C29" s="66" t="s">
        <v>104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6"/>
        <v>0</v>
      </c>
      <c r="O29" s="68">
        <f t="shared" si="1"/>
        <v>0</v>
      </c>
      <c r="P29" s="69"/>
    </row>
    <row r="30" spans="1:16" ht="15">
      <c r="A30" s="64"/>
      <c r="B30" s="65">
        <v>535</v>
      </c>
      <c r="C30" s="66" t="s">
        <v>57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6"/>
        <v>0</v>
      </c>
      <c r="O30" s="68">
        <f t="shared" si="1"/>
        <v>0</v>
      </c>
      <c r="P30" s="69"/>
    </row>
    <row r="31" spans="1:16" ht="15">
      <c r="A31" s="64"/>
      <c r="B31" s="65">
        <v>536</v>
      </c>
      <c r="C31" s="66" t="s">
        <v>105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6"/>
        <v>0</v>
      </c>
      <c r="O31" s="68">
        <f t="shared" si="1"/>
        <v>0</v>
      </c>
      <c r="P31" s="69"/>
    </row>
    <row r="32" spans="1:16" ht="15">
      <c r="A32" s="64"/>
      <c r="B32" s="65">
        <v>537</v>
      </c>
      <c r="C32" s="66" t="s">
        <v>106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6"/>
        <v>0</v>
      </c>
      <c r="O32" s="68">
        <f t="shared" si="1"/>
        <v>0</v>
      </c>
      <c r="P32" s="69"/>
    </row>
    <row r="33" spans="1:16" ht="15">
      <c r="A33" s="64"/>
      <c r="B33" s="65">
        <v>538</v>
      </c>
      <c r="C33" s="66" t="s">
        <v>107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6"/>
        <v>0</v>
      </c>
      <c r="O33" s="68">
        <f t="shared" si="1"/>
        <v>0</v>
      </c>
      <c r="P33" s="69"/>
    </row>
    <row r="34" spans="1:16" ht="15">
      <c r="A34" s="64"/>
      <c r="B34" s="65">
        <v>539</v>
      </c>
      <c r="C34" s="66" t="s">
        <v>61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6"/>
        <v>0</v>
      </c>
      <c r="O34" s="68">
        <f t="shared" si="1"/>
        <v>0</v>
      </c>
      <c r="P34" s="69"/>
    </row>
    <row r="35" spans="1:16" ht="15.75">
      <c r="A35" s="70" t="s">
        <v>25</v>
      </c>
      <c r="B35" s="71"/>
      <c r="C35" s="72"/>
      <c r="D35" s="73">
        <f>SUM(D36:D41)</f>
        <v>0</v>
      </c>
      <c r="E35" s="73">
        <f aca="true" t="shared" si="7" ref="E35:M35">SUM(E36:E41)</f>
        <v>0</v>
      </c>
      <c r="F35" s="73">
        <f t="shared" si="7"/>
        <v>0</v>
      </c>
      <c r="G35" s="73">
        <f t="shared" si="7"/>
        <v>0</v>
      </c>
      <c r="H35" s="73">
        <f t="shared" si="7"/>
        <v>0</v>
      </c>
      <c r="I35" s="73">
        <f t="shared" si="7"/>
        <v>0</v>
      </c>
      <c r="J35" s="73">
        <f t="shared" si="7"/>
        <v>0</v>
      </c>
      <c r="K35" s="73">
        <f t="shared" si="7"/>
        <v>0</v>
      </c>
      <c r="L35" s="73">
        <f t="shared" si="7"/>
        <v>0</v>
      </c>
      <c r="M35" s="73">
        <f t="shared" si="7"/>
        <v>0</v>
      </c>
      <c r="N35" s="73">
        <f aca="true" t="shared" si="8" ref="N35:N49">SUM(D35:M35)</f>
        <v>0</v>
      </c>
      <c r="O35" s="75">
        <f t="shared" si="1"/>
        <v>0</v>
      </c>
      <c r="P35" s="76"/>
    </row>
    <row r="36" spans="1:16" ht="15">
      <c r="A36" s="64"/>
      <c r="B36" s="65">
        <v>541</v>
      </c>
      <c r="C36" s="66" t="s">
        <v>108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0</v>
      </c>
      <c r="O36" s="68">
        <f t="shared" si="1"/>
        <v>0</v>
      </c>
      <c r="P36" s="69"/>
    </row>
    <row r="37" spans="1:16" ht="15">
      <c r="A37" s="64"/>
      <c r="B37" s="65">
        <v>542</v>
      </c>
      <c r="C37" s="66" t="s">
        <v>62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0</v>
      </c>
      <c r="O37" s="68">
        <f t="shared" si="1"/>
        <v>0</v>
      </c>
      <c r="P37" s="69"/>
    </row>
    <row r="38" spans="1:16" ht="15">
      <c r="A38" s="64"/>
      <c r="B38" s="65">
        <v>543</v>
      </c>
      <c r="C38" s="66" t="s">
        <v>109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8"/>
        <v>0</v>
      </c>
      <c r="O38" s="68">
        <f t="shared" si="1"/>
        <v>0</v>
      </c>
      <c r="P38" s="69"/>
    </row>
    <row r="39" spans="1:16" ht="15">
      <c r="A39" s="64"/>
      <c r="B39" s="65">
        <v>544</v>
      </c>
      <c r="C39" s="66" t="s">
        <v>110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8"/>
        <v>0</v>
      </c>
      <c r="O39" s="68">
        <f t="shared" si="1"/>
        <v>0</v>
      </c>
      <c r="P39" s="69"/>
    </row>
    <row r="40" spans="1:16" ht="15">
      <c r="A40" s="64"/>
      <c r="B40" s="65">
        <v>545</v>
      </c>
      <c r="C40" s="66" t="s">
        <v>65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8"/>
        <v>0</v>
      </c>
      <c r="O40" s="68">
        <f t="shared" si="1"/>
        <v>0</v>
      </c>
      <c r="P40" s="69"/>
    </row>
    <row r="41" spans="1:16" ht="15">
      <c r="A41" s="64"/>
      <c r="B41" s="65">
        <v>549</v>
      </c>
      <c r="C41" s="66" t="s">
        <v>111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8"/>
        <v>0</v>
      </c>
      <c r="O41" s="68">
        <f t="shared" si="1"/>
        <v>0</v>
      </c>
      <c r="P41" s="69"/>
    </row>
    <row r="42" spans="1:16" ht="15.75">
      <c r="A42" s="70" t="s">
        <v>67</v>
      </c>
      <c r="B42" s="71"/>
      <c r="C42" s="72"/>
      <c r="D42" s="73">
        <f>SUM(D43:D47)</f>
        <v>0</v>
      </c>
      <c r="E42" s="73">
        <f aca="true" t="shared" si="9" ref="E42:M42">SUM(E43:E47)</f>
        <v>0</v>
      </c>
      <c r="F42" s="73">
        <f t="shared" si="9"/>
        <v>0</v>
      </c>
      <c r="G42" s="73">
        <f t="shared" si="9"/>
        <v>0</v>
      </c>
      <c r="H42" s="73">
        <f t="shared" si="9"/>
        <v>0</v>
      </c>
      <c r="I42" s="73">
        <f t="shared" si="9"/>
        <v>0</v>
      </c>
      <c r="J42" s="73">
        <f t="shared" si="9"/>
        <v>0</v>
      </c>
      <c r="K42" s="73">
        <f t="shared" si="9"/>
        <v>0</v>
      </c>
      <c r="L42" s="73">
        <f t="shared" si="9"/>
        <v>0</v>
      </c>
      <c r="M42" s="73">
        <f t="shared" si="9"/>
        <v>0</v>
      </c>
      <c r="N42" s="73">
        <f t="shared" si="8"/>
        <v>0</v>
      </c>
      <c r="O42" s="75">
        <f t="shared" si="1"/>
        <v>0</v>
      </c>
      <c r="P42" s="76"/>
    </row>
    <row r="43" spans="1:16" ht="15">
      <c r="A43" s="64"/>
      <c r="B43" s="65">
        <v>551</v>
      </c>
      <c r="C43" s="66" t="s">
        <v>112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8"/>
        <v>0</v>
      </c>
      <c r="O43" s="68">
        <f t="shared" si="1"/>
        <v>0</v>
      </c>
      <c r="P43" s="69"/>
    </row>
    <row r="44" spans="1:16" ht="15">
      <c r="A44" s="64"/>
      <c r="B44" s="65">
        <v>552</v>
      </c>
      <c r="C44" s="66" t="s">
        <v>69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8"/>
        <v>0</v>
      </c>
      <c r="O44" s="68">
        <f t="shared" si="1"/>
        <v>0</v>
      </c>
      <c r="P44" s="69"/>
    </row>
    <row r="45" spans="1:16" ht="15">
      <c r="A45" s="64"/>
      <c r="B45" s="65">
        <v>553</v>
      </c>
      <c r="C45" s="66" t="s">
        <v>113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f t="shared" si="8"/>
        <v>0</v>
      </c>
      <c r="O45" s="68">
        <f t="shared" si="1"/>
        <v>0</v>
      </c>
      <c r="P45" s="69"/>
    </row>
    <row r="46" spans="1:16" ht="15">
      <c r="A46" s="64"/>
      <c r="B46" s="65">
        <v>554</v>
      </c>
      <c r="C46" s="66" t="s">
        <v>71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8"/>
        <v>0</v>
      </c>
      <c r="O46" s="68">
        <f t="shared" si="1"/>
        <v>0</v>
      </c>
      <c r="P46" s="69"/>
    </row>
    <row r="47" spans="1:16" ht="15">
      <c r="A47" s="64"/>
      <c r="B47" s="65">
        <v>559</v>
      </c>
      <c r="C47" s="66" t="s">
        <v>72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f t="shared" si="8"/>
        <v>0</v>
      </c>
      <c r="O47" s="68">
        <f t="shared" si="1"/>
        <v>0</v>
      </c>
      <c r="P47" s="69"/>
    </row>
    <row r="48" spans="1:16" ht="15.75">
      <c r="A48" s="70" t="s">
        <v>73</v>
      </c>
      <c r="B48" s="71"/>
      <c r="C48" s="72"/>
      <c r="D48" s="73">
        <f>SUM(D49:D54)</f>
        <v>0</v>
      </c>
      <c r="E48" s="73">
        <f aca="true" t="shared" si="10" ref="E48:M48">SUM(E49:E54)</f>
        <v>0</v>
      </c>
      <c r="F48" s="73">
        <f t="shared" si="10"/>
        <v>0</v>
      </c>
      <c r="G48" s="73">
        <f t="shared" si="10"/>
        <v>0</v>
      </c>
      <c r="H48" s="73">
        <f t="shared" si="10"/>
        <v>0</v>
      </c>
      <c r="I48" s="73">
        <f t="shared" si="10"/>
        <v>0</v>
      </c>
      <c r="J48" s="73">
        <f t="shared" si="10"/>
        <v>0</v>
      </c>
      <c r="K48" s="73">
        <f t="shared" si="10"/>
        <v>0</v>
      </c>
      <c r="L48" s="73">
        <f t="shared" si="10"/>
        <v>0</v>
      </c>
      <c r="M48" s="73">
        <f t="shared" si="10"/>
        <v>0</v>
      </c>
      <c r="N48" s="73">
        <f t="shared" si="8"/>
        <v>0</v>
      </c>
      <c r="O48" s="75">
        <f t="shared" si="1"/>
        <v>0</v>
      </c>
      <c r="P48" s="76"/>
    </row>
    <row r="49" spans="1:16" ht="15">
      <c r="A49" s="64"/>
      <c r="B49" s="65">
        <v>561</v>
      </c>
      <c r="C49" s="66" t="s">
        <v>114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f t="shared" si="8"/>
        <v>0</v>
      </c>
      <c r="O49" s="68">
        <f t="shared" si="1"/>
        <v>0</v>
      </c>
      <c r="P49" s="69"/>
    </row>
    <row r="50" spans="1:16" ht="15">
      <c r="A50" s="64"/>
      <c r="B50" s="65">
        <v>562</v>
      </c>
      <c r="C50" s="66" t="s">
        <v>115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f aca="true" t="shared" si="11" ref="N50:N62">SUM(D50:M50)</f>
        <v>0</v>
      </c>
      <c r="O50" s="68">
        <f t="shared" si="1"/>
        <v>0</v>
      </c>
      <c r="P50" s="69"/>
    </row>
    <row r="51" spans="1:16" ht="15">
      <c r="A51" s="64"/>
      <c r="B51" s="65">
        <v>563</v>
      </c>
      <c r="C51" s="66" t="s">
        <v>116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f t="shared" si="11"/>
        <v>0</v>
      </c>
      <c r="O51" s="68">
        <f t="shared" si="1"/>
        <v>0</v>
      </c>
      <c r="P51" s="69"/>
    </row>
    <row r="52" spans="1:16" ht="15">
      <c r="A52" s="64"/>
      <c r="B52" s="65">
        <v>564</v>
      </c>
      <c r="C52" s="66" t="s">
        <v>117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f t="shared" si="11"/>
        <v>0</v>
      </c>
      <c r="O52" s="68">
        <f t="shared" si="1"/>
        <v>0</v>
      </c>
      <c r="P52" s="69"/>
    </row>
    <row r="53" spans="1:16" ht="15">
      <c r="A53" s="64"/>
      <c r="B53" s="65">
        <v>565</v>
      </c>
      <c r="C53" s="66" t="s">
        <v>118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f t="shared" si="11"/>
        <v>0</v>
      </c>
      <c r="O53" s="68">
        <f t="shared" si="1"/>
        <v>0</v>
      </c>
      <c r="P53" s="69"/>
    </row>
    <row r="54" spans="1:16" ht="15">
      <c r="A54" s="64"/>
      <c r="B54" s="65">
        <v>569</v>
      </c>
      <c r="C54" s="66" t="s">
        <v>79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f t="shared" si="11"/>
        <v>0</v>
      </c>
      <c r="O54" s="68">
        <f t="shared" si="1"/>
        <v>0</v>
      </c>
      <c r="P54" s="69"/>
    </row>
    <row r="55" spans="1:16" ht="15.75">
      <c r="A55" s="70" t="s">
        <v>27</v>
      </c>
      <c r="B55" s="71"/>
      <c r="C55" s="72"/>
      <c r="D55" s="73">
        <f>SUM(D56:D62)</f>
        <v>0</v>
      </c>
      <c r="E55" s="73">
        <f aca="true" t="shared" si="12" ref="E55:M55">SUM(E56:E62)</f>
        <v>0</v>
      </c>
      <c r="F55" s="73">
        <f t="shared" si="12"/>
        <v>0</v>
      </c>
      <c r="G55" s="73">
        <f t="shared" si="12"/>
        <v>0</v>
      </c>
      <c r="H55" s="73">
        <f t="shared" si="12"/>
        <v>0</v>
      </c>
      <c r="I55" s="73">
        <f t="shared" si="12"/>
        <v>0</v>
      </c>
      <c r="J55" s="73">
        <f t="shared" si="12"/>
        <v>0</v>
      </c>
      <c r="K55" s="73">
        <f t="shared" si="12"/>
        <v>0</v>
      </c>
      <c r="L55" s="73">
        <f t="shared" si="12"/>
        <v>0</v>
      </c>
      <c r="M55" s="73">
        <f t="shared" si="12"/>
        <v>0</v>
      </c>
      <c r="N55" s="73">
        <f>SUM(D55:M55)</f>
        <v>0</v>
      </c>
      <c r="O55" s="75">
        <f t="shared" si="1"/>
        <v>0</v>
      </c>
      <c r="P55" s="69"/>
    </row>
    <row r="56" spans="1:16" ht="15">
      <c r="A56" s="64"/>
      <c r="B56" s="65">
        <v>571</v>
      </c>
      <c r="C56" s="66" t="s">
        <v>80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f t="shared" si="11"/>
        <v>0</v>
      </c>
      <c r="O56" s="68">
        <f t="shared" si="1"/>
        <v>0</v>
      </c>
      <c r="P56" s="69"/>
    </row>
    <row r="57" spans="1:16" ht="15">
      <c r="A57" s="64"/>
      <c r="B57" s="65">
        <v>572</v>
      </c>
      <c r="C57" s="66" t="s">
        <v>119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f t="shared" si="11"/>
        <v>0</v>
      </c>
      <c r="O57" s="68">
        <f t="shared" si="1"/>
        <v>0</v>
      </c>
      <c r="P57" s="69"/>
    </row>
    <row r="58" spans="1:16" ht="15">
      <c r="A58" s="64"/>
      <c r="B58" s="65">
        <v>573</v>
      </c>
      <c r="C58" s="66" t="s">
        <v>81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f t="shared" si="11"/>
        <v>0</v>
      </c>
      <c r="O58" s="68">
        <f t="shared" si="1"/>
        <v>0</v>
      </c>
      <c r="P58" s="69"/>
    </row>
    <row r="59" spans="1:16" ht="15">
      <c r="A59" s="64"/>
      <c r="B59" s="65">
        <v>574</v>
      </c>
      <c r="C59" s="66" t="s">
        <v>82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f t="shared" si="11"/>
        <v>0</v>
      </c>
      <c r="O59" s="68">
        <f t="shared" si="1"/>
        <v>0</v>
      </c>
      <c r="P59" s="69"/>
    </row>
    <row r="60" spans="1:16" ht="15">
      <c r="A60" s="64"/>
      <c r="B60" s="65">
        <v>575</v>
      </c>
      <c r="C60" s="66" t="s">
        <v>120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f t="shared" si="11"/>
        <v>0</v>
      </c>
      <c r="O60" s="68">
        <f t="shared" si="1"/>
        <v>0</v>
      </c>
      <c r="P60" s="69"/>
    </row>
    <row r="61" spans="1:16" ht="15">
      <c r="A61" s="64"/>
      <c r="B61" s="65">
        <v>578</v>
      </c>
      <c r="C61" s="66" t="s">
        <v>84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f t="shared" si="11"/>
        <v>0</v>
      </c>
      <c r="O61" s="68">
        <f t="shared" si="1"/>
        <v>0</v>
      </c>
      <c r="P61" s="69"/>
    </row>
    <row r="62" spans="1:16" ht="15">
      <c r="A62" s="64"/>
      <c r="B62" s="65">
        <v>579</v>
      </c>
      <c r="C62" s="66" t="s">
        <v>85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f t="shared" si="11"/>
        <v>0</v>
      </c>
      <c r="O62" s="68">
        <f t="shared" si="1"/>
        <v>0</v>
      </c>
      <c r="P62" s="69"/>
    </row>
    <row r="63" spans="1:16" ht="15.75">
      <c r="A63" s="70" t="s">
        <v>121</v>
      </c>
      <c r="B63" s="71"/>
      <c r="C63" s="72"/>
      <c r="D63" s="73">
        <f>SUM(D64:D74)</f>
        <v>0</v>
      </c>
      <c r="E63" s="73">
        <f aca="true" t="shared" si="13" ref="E63:M63">SUM(E64:E74)</f>
        <v>0</v>
      </c>
      <c r="F63" s="73">
        <f t="shared" si="13"/>
        <v>0</v>
      </c>
      <c r="G63" s="73">
        <f t="shared" si="13"/>
        <v>0</v>
      </c>
      <c r="H63" s="73">
        <f t="shared" si="13"/>
        <v>0</v>
      </c>
      <c r="I63" s="73">
        <f t="shared" si="13"/>
        <v>0</v>
      </c>
      <c r="J63" s="73">
        <f t="shared" si="13"/>
        <v>0</v>
      </c>
      <c r="K63" s="73">
        <f t="shared" si="13"/>
        <v>0</v>
      </c>
      <c r="L63" s="73">
        <f t="shared" si="13"/>
        <v>0</v>
      </c>
      <c r="M63" s="73">
        <f t="shared" si="13"/>
        <v>0</v>
      </c>
      <c r="N63" s="73">
        <f>SUM(D63:M63)</f>
        <v>0</v>
      </c>
      <c r="O63" s="75">
        <f t="shared" si="1"/>
        <v>0</v>
      </c>
      <c r="P63" s="69"/>
    </row>
    <row r="64" spans="1:16" ht="15">
      <c r="A64" s="64"/>
      <c r="B64" s="65">
        <v>581</v>
      </c>
      <c r="C64" s="66" t="s">
        <v>122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f>SUM(D64:M64)</f>
        <v>0</v>
      </c>
      <c r="O64" s="68">
        <f t="shared" si="1"/>
        <v>0</v>
      </c>
      <c r="P64" s="69"/>
    </row>
    <row r="65" spans="1:16" ht="15">
      <c r="A65" s="64"/>
      <c r="B65" s="65">
        <v>583</v>
      </c>
      <c r="C65" s="66" t="s">
        <v>88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f aca="true" t="shared" si="14" ref="N65:N74">SUM(D65:M65)</f>
        <v>0</v>
      </c>
      <c r="O65" s="68">
        <f t="shared" si="1"/>
        <v>0</v>
      </c>
      <c r="P65" s="69"/>
    </row>
    <row r="66" spans="1:16" ht="15">
      <c r="A66" s="64"/>
      <c r="B66" s="65">
        <v>584</v>
      </c>
      <c r="C66" s="66" t="s">
        <v>89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f t="shared" si="14"/>
        <v>0</v>
      </c>
      <c r="O66" s="68">
        <f t="shared" si="1"/>
        <v>0</v>
      </c>
      <c r="P66" s="69"/>
    </row>
    <row r="67" spans="1:16" ht="15">
      <c r="A67" s="64"/>
      <c r="B67" s="65">
        <v>585</v>
      </c>
      <c r="C67" s="66" t="s">
        <v>90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f t="shared" si="14"/>
        <v>0</v>
      </c>
      <c r="O67" s="68">
        <f t="shared" si="1"/>
        <v>0</v>
      </c>
      <c r="P67" s="69"/>
    </row>
    <row r="68" spans="1:16" ht="15">
      <c r="A68" s="64"/>
      <c r="B68" s="65">
        <v>586</v>
      </c>
      <c r="C68" s="66" t="s">
        <v>123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f>SUM(D68:M68)</f>
        <v>0</v>
      </c>
      <c r="O68" s="68">
        <f t="shared" si="1"/>
        <v>0</v>
      </c>
      <c r="P68" s="69"/>
    </row>
    <row r="69" spans="1:16" ht="15">
      <c r="A69" s="64"/>
      <c r="B69" s="65">
        <v>587</v>
      </c>
      <c r="C69" s="66" t="s">
        <v>124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f t="shared" si="14"/>
        <v>0</v>
      </c>
      <c r="O69" s="68">
        <f>(N69/O$77)</f>
        <v>0</v>
      </c>
      <c r="P69" s="69"/>
    </row>
    <row r="70" spans="1:16" ht="15">
      <c r="A70" s="64"/>
      <c r="B70" s="65">
        <v>588</v>
      </c>
      <c r="C70" s="66" t="s">
        <v>125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f t="shared" si="14"/>
        <v>0</v>
      </c>
      <c r="O70" s="68">
        <f aca="true" t="shared" si="15" ref="O70:O75">(N70/O$77)</f>
        <v>0</v>
      </c>
      <c r="P70" s="69"/>
    </row>
    <row r="71" spans="1:16" ht="15">
      <c r="A71" s="64"/>
      <c r="B71" s="65">
        <v>590</v>
      </c>
      <c r="C71" s="66" t="s">
        <v>126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f t="shared" si="14"/>
        <v>0</v>
      </c>
      <c r="O71" s="68">
        <f t="shared" si="15"/>
        <v>0</v>
      </c>
      <c r="P71" s="69"/>
    </row>
    <row r="72" spans="1:16" ht="15">
      <c r="A72" s="64"/>
      <c r="B72" s="65">
        <v>591</v>
      </c>
      <c r="C72" s="66" t="s">
        <v>127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f t="shared" si="14"/>
        <v>0</v>
      </c>
      <c r="O72" s="68">
        <f t="shared" si="15"/>
        <v>0</v>
      </c>
      <c r="P72" s="69"/>
    </row>
    <row r="73" spans="1:16" ht="15">
      <c r="A73" s="64"/>
      <c r="B73" s="65">
        <v>592</v>
      </c>
      <c r="C73" s="66" t="s">
        <v>95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 t="shared" si="14"/>
        <v>0</v>
      </c>
      <c r="O73" s="68">
        <f t="shared" si="15"/>
        <v>0</v>
      </c>
      <c r="P73" s="69"/>
    </row>
    <row r="74" spans="1:16" ht="15.75" thickBot="1">
      <c r="A74" s="64"/>
      <c r="B74" s="65">
        <v>593</v>
      </c>
      <c r="C74" s="66" t="s">
        <v>96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f t="shared" si="14"/>
        <v>0</v>
      </c>
      <c r="O74" s="68">
        <f t="shared" si="15"/>
        <v>0</v>
      </c>
      <c r="P74" s="69"/>
    </row>
    <row r="75" spans="1:119" ht="16.5" thickBot="1">
      <c r="A75" s="77" t="s">
        <v>10</v>
      </c>
      <c r="B75" s="78"/>
      <c r="C75" s="79"/>
      <c r="D75" s="80">
        <f>SUM(D5,D15,D25,D35,D42,D48,D55,D63)</f>
        <v>0</v>
      </c>
      <c r="E75" s="80">
        <f aca="true" t="shared" si="16" ref="E75:M75">SUM(E5,E15,E25,E35,E42,E48,E55,E63)</f>
        <v>0</v>
      </c>
      <c r="F75" s="80">
        <f t="shared" si="16"/>
        <v>0</v>
      </c>
      <c r="G75" s="80">
        <f t="shared" si="16"/>
        <v>0</v>
      </c>
      <c r="H75" s="80">
        <f t="shared" si="16"/>
        <v>0</v>
      </c>
      <c r="I75" s="80">
        <f t="shared" si="16"/>
        <v>0</v>
      </c>
      <c r="J75" s="80">
        <f t="shared" si="16"/>
        <v>0</v>
      </c>
      <c r="K75" s="80">
        <f t="shared" si="16"/>
        <v>0</v>
      </c>
      <c r="L75" s="80">
        <f t="shared" si="16"/>
        <v>0</v>
      </c>
      <c r="M75" s="80">
        <f t="shared" si="16"/>
        <v>0</v>
      </c>
      <c r="N75" s="80">
        <f>SUM(D75:M75)</f>
        <v>0</v>
      </c>
      <c r="O75" s="81">
        <f t="shared" si="15"/>
        <v>0</v>
      </c>
      <c r="P75" s="62"/>
      <c r="Q75" s="82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</row>
    <row r="76" spans="1:15" ht="15">
      <c r="A76" s="84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15">
      <c r="A77" s="88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117" t="s">
        <v>128</v>
      </c>
      <c r="M77" s="117"/>
      <c r="N77" s="117"/>
      <c r="O77" s="91">
        <v>480</v>
      </c>
    </row>
    <row r="78" spans="1:15" ht="15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1:15" ht="15.75" customHeight="1" thickBot="1">
      <c r="A79" s="121" t="s">
        <v>33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(N5/O$76)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41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44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45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46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21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35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52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53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54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23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55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24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56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57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58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59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60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61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25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26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62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63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64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65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66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67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45"/>
      <c r="B43" s="46">
        <v>551</v>
      </c>
      <c r="C43" s="47" t="s">
        <v>68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45"/>
      <c r="B44" s="46">
        <v>552</v>
      </c>
      <c r="C44" s="47" t="s">
        <v>69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45"/>
      <c r="B45" s="46">
        <v>553</v>
      </c>
      <c r="C45" s="47" t="s">
        <v>70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45"/>
      <c r="B46" s="46">
        <v>554</v>
      </c>
      <c r="C46" s="47" t="s">
        <v>71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45"/>
      <c r="B47" s="46">
        <v>559</v>
      </c>
      <c r="C47" s="47" t="s">
        <v>72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73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74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75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76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77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78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79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27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80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28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81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82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84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86</v>
      </c>
      <c r="B63" s="27"/>
      <c r="C63" s="28"/>
      <c r="D63" s="29">
        <f>SUM(D64:D73)</f>
        <v>0</v>
      </c>
      <c r="E63" s="29">
        <f aca="true" t="shared" si="13" ref="E63:M63">SUM(E64:E73)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87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88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3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89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90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587</v>
      </c>
      <c r="C68" s="19" t="s">
        <v>91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6" ht="15">
      <c r="A69" s="12"/>
      <c r="B69" s="42">
        <v>588</v>
      </c>
      <c r="C69" s="19" t="s">
        <v>92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4">(N69/O$76)</f>
        <v>0</v>
      </c>
      <c r="P69" s="9"/>
    </row>
    <row r="70" spans="1:16" ht="15">
      <c r="A70" s="12"/>
      <c r="B70" s="42">
        <v>590</v>
      </c>
      <c r="C70" s="19" t="s">
        <v>93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591</v>
      </c>
      <c r="C71" s="19" t="s">
        <v>94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592</v>
      </c>
      <c r="C72" s="19" t="s">
        <v>95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.75" thickBot="1">
      <c r="A73" s="12"/>
      <c r="B73" s="42">
        <v>593</v>
      </c>
      <c r="C73" s="19" t="s">
        <v>96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6.5" thickBot="1">
      <c r="A74" s="13" t="s">
        <v>10</v>
      </c>
      <c r="B74" s="21"/>
      <c r="C74" s="20"/>
      <c r="D74" s="14">
        <f>SUM(D5,D15,D25,D35,D42,D48,D55,D63)</f>
        <v>0</v>
      </c>
      <c r="E74" s="14">
        <f aca="true" t="shared" si="16" ref="E74:M74">SUM(E5,E15,E25,E35,E42,E48,E55,E63)</f>
        <v>0</v>
      </c>
      <c r="F74" s="14">
        <f t="shared" si="16"/>
        <v>0</v>
      </c>
      <c r="G74" s="14">
        <f t="shared" si="16"/>
        <v>0</v>
      </c>
      <c r="H74" s="14">
        <f t="shared" si="16"/>
        <v>0</v>
      </c>
      <c r="I74" s="14">
        <f t="shared" si="16"/>
        <v>0</v>
      </c>
      <c r="J74" s="14">
        <f t="shared" si="16"/>
        <v>0</v>
      </c>
      <c r="K74" s="14">
        <f t="shared" si="16"/>
        <v>0</v>
      </c>
      <c r="L74" s="14">
        <f t="shared" si="16"/>
        <v>0</v>
      </c>
      <c r="M74" s="14">
        <f t="shared" si="16"/>
        <v>0</v>
      </c>
      <c r="N74" s="14">
        <f>SUM(D74:M74)</f>
        <v>0</v>
      </c>
      <c r="O74" s="35">
        <f t="shared" si="15"/>
        <v>0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5"/>
      <c r="B75" s="17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8"/>
    </row>
    <row r="76" spans="1:15" ht="15">
      <c r="A76" s="36"/>
      <c r="B76" s="37"/>
      <c r="C76" s="37"/>
      <c r="D76" s="38"/>
      <c r="E76" s="38"/>
      <c r="F76" s="38"/>
      <c r="G76" s="38"/>
      <c r="H76" s="38"/>
      <c r="I76" s="38"/>
      <c r="J76" s="38"/>
      <c r="K76" s="38"/>
      <c r="L76" s="93" t="s">
        <v>97</v>
      </c>
      <c r="M76" s="93"/>
      <c r="N76" s="93"/>
      <c r="O76" s="39">
        <v>492</v>
      </c>
    </row>
    <row r="77" spans="1:15" ht="15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15.75" customHeight="1" thickBot="1">
      <c r="A78" s="97" t="s">
        <v>33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9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2022-06-02T18:16:56Z</cp:lastPrinted>
  <dcterms:created xsi:type="dcterms:W3CDTF">2000-08-31T21:26:31Z</dcterms:created>
  <dcterms:modified xsi:type="dcterms:W3CDTF">2023-03-03T20:30:18Z</dcterms:modified>
  <cp:category/>
  <cp:version/>
  <cp:contentType/>
  <cp:contentStatus/>
</cp:coreProperties>
</file>