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'2007'!$A$1:$O$36</definedName>
    <definedName name="_xlnm.Print_Area" localSheetId="13">'2008'!$A$1:$O$36</definedName>
    <definedName name="_xlnm.Print_Area" localSheetId="12">'2009'!$A$1:$O$36</definedName>
    <definedName name="_xlnm.Print_Area" localSheetId="11">'2010'!$A$1:$O$35</definedName>
    <definedName name="_xlnm.Print_Area" localSheetId="10">'2011'!$A$1:$O$36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'2015'!$A$1:$O$35</definedName>
    <definedName name="_xlnm.Print_Area" localSheetId="5">'2016'!$A$1:$O$35</definedName>
    <definedName name="_xlnm.Print_Area" localSheetId="4">'2017'!$A$1:$O$35</definedName>
    <definedName name="_xlnm.Print_Area" localSheetId="3">'2018'!$A$1:$O$36</definedName>
    <definedName name="_xlnm.Print_Area" localSheetId="2">'2019'!$A$1:$O$35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<sst xmlns="http://schemas.openxmlformats.org/spreadsheetml/2006/main" count="711" uniqueCount="89">
  <si>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</si>
  <si>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</si>
  <si>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</si>
  <si>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</si>
  <si>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</si>
  <si>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</si>
  <si>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</si>
  <si>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</si>
  <si>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</si>
  <si>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</si>
  <si>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</si>
  <si>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</si>
  <si>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</si>
  <si>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</si>
  <si>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</si>
  <si>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</si>
  <si>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</si>
  <si>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</si>
  <si>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</si>
  <si>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</si>
  <si>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</si>
  <si>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</si>
  <si>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</si>
  <si>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</si>
  <si>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</si>
  <si>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</si>
  <si>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</si>
  <si>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</si>
  <si>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</si>
  <si>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</si>
  <si>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</si>
  <si>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</si>
  <si>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</si>
  <si>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</si>
  <si>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</si>
  <si>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</si>
  <si>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</si>
  <si>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</si>
  <si>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Human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</si>
  <si>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</si>
  <si>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</si>
  <si>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</si>
  <si>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</si>
  <si>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</si>
  <si>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</si>
  <si>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</si>
  <si>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Jasper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</si>
  <si>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</si>
  <si>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</si>
  <si>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</si>
  <si>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</si>
  <si>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</si>
  <si>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</si>
  <si>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</si>
  <si>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</si>
  <si>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</si>
  <si>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</si>
  <si>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</si>
  <si>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</si>
  <si>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</si>
  <si>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</si>
  <si>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</si>
  <si>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</si>
  <si>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</si>
  <si>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</si>
  <si>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</si>
  <si>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</si>
  <si>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</si>
  <si>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</si>
  <si>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</si>
  <si>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</si>
  <si>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</si>
  <si>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</si>
  <si>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</si>
  <si>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</si>
  <si>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</si>
  <si>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</si>
  <si>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Housing and Urban Development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</si>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</sst>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471430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471430</v>
      </c>
      <c r="P5" s="32">
        <f>(O5/P$33)</f>
        <v>131.2444320712695</v>
      </c>
      <c r="Q5" s="6"/>
    </row>
    <row r="6" spans="1:17" ht="15">
      <c r="A6" s="12"/>
      <c r="B6" s="44">
        <v>511</v>
      </c>
      <c r="C6" s="20" t="s">
        <v>19</v>
      </c>
      <c r="D6" s="46">
        <v>54030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54030</v>
      </c>
      <c r="P6" s="47">
        <f>(O6/P$33)</f>
        <v>15.041759465478842</v>
      </c>
      <c r="Q6" s="9"/>
    </row>
    <row r="7" spans="1:17" ht="15">
      <c r="A7" s="12"/>
      <c r="B7" s="44">
        <v>512</v>
      </c>
      <c r="C7" s="20" t="s">
        <v>20</v>
      </c>
      <c r="D7" s="46">
        <v>171350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171350</v>
      </c>
      <c r="P7" s="47">
        <f>(O7/P$33)</f>
        <v>47.703229398663694</v>
      </c>
      <c r="Q7" s="9"/>
    </row>
    <row r="8" spans="1:17" ht="15">
      <c r="A8" s="12"/>
      <c r="B8" s="44">
        <v>513</v>
      </c>
      <c r="C8" s="20" t="s">
        <v>21</v>
      </c>
      <c r="D8" s="46">
        <v>162821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162821</v>
      </c>
      <c r="P8" s="47">
        <f>(O8/P$33)</f>
        <v>45.32878619153675</v>
      </c>
      <c r="Q8" s="9"/>
    </row>
    <row r="9" spans="1:17" ht="15">
      <c r="A9" s="12"/>
      <c r="B9" s="44">
        <v>514</v>
      </c>
      <c r="C9" s="20" t="s">
        <v>22</v>
      </c>
      <c r="D9" s="46">
        <v>12470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12470</v>
      </c>
      <c r="P9" s="47">
        <f>(O9/P$33)</f>
        <v>3.4716035634743876</v>
      </c>
      <c r="Q9" s="9"/>
    </row>
    <row r="10" spans="1:17" ht="15">
      <c r="A10" s="12"/>
      <c r="B10" s="44">
        <v>515</v>
      </c>
      <c r="C10" s="20" t="s">
        <v>23</v>
      </c>
      <c r="D10" s="46">
        <v>10435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10435</v>
      </c>
      <c r="P10" s="47">
        <f>(O10/P$33)</f>
        <v>2.905066815144766</v>
      </c>
      <c r="Q10" s="9"/>
    </row>
    <row r="11" spans="1:17" ht="15">
      <c r="A11" s="12"/>
      <c r="B11" s="44">
        <v>519</v>
      </c>
      <c r="C11" s="20" t="s">
        <v>24</v>
      </c>
      <c r="D11" s="46">
        <v>60324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60324</v>
      </c>
      <c r="P11" s="47">
        <f>(O11/P$33)</f>
        <v>16.793986636971045</v>
      </c>
      <c r="Q11" s="9"/>
    </row>
    <row r="12" spans="1:17" ht="15.75">
      <c r="A12" s="28" t="s">
        <v>25</v>
      </c>
      <c r="B12" s="29"/>
      <c r="C12" s="30"/>
      <c r="D12" s="31">
        <f>SUM(D13:D14)</f>
        <v>866408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866408</v>
      </c>
      <c r="P12" s="43">
        <f>(O12/P$33)</f>
        <v>241.20489977728286</v>
      </c>
      <c r="Q12" s="10"/>
    </row>
    <row r="13" spans="1:17" ht="15">
      <c r="A13" s="12"/>
      <c r="B13" s="44">
        <v>521</v>
      </c>
      <c r="C13" s="20" t="s">
        <v>26</v>
      </c>
      <c r="D13" s="46">
        <v>695302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695302</v>
      </c>
      <c r="P13" s="47">
        <f>(O13/P$33)</f>
        <v>193.56959910913142</v>
      </c>
      <c r="Q13" s="9"/>
    </row>
    <row r="14" spans="1:17" ht="15">
      <c r="A14" s="12"/>
      <c r="B14" s="44">
        <v>522</v>
      </c>
      <c r="C14" s="20" t="s">
        <v>27</v>
      </c>
      <c r="D14" s="46">
        <v>171106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171106</v>
      </c>
      <c r="P14" s="47">
        <f>(O14/P$33)</f>
        <v>47.635300668151444</v>
      </c>
      <c r="Q14" s="9"/>
    </row>
    <row r="15" spans="1:17" ht="15.75">
      <c r="A15" s="28" t="s">
        <v>28</v>
      </c>
      <c r="B15" s="29"/>
      <c r="C15" s="30"/>
      <c r="D15" s="31">
        <f>SUM(D16:D19)</f>
        <v>4266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1873051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1877317</v>
      </c>
      <c r="P15" s="43">
        <f>(O15/P$33)</f>
        <v>522.6383630289532</v>
      </c>
      <c r="Q15" s="10"/>
    </row>
    <row r="16" spans="1:17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421020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421020</v>
      </c>
      <c r="P16" s="47">
        <f>(O16/P$33)</f>
        <v>117.21046770601336</v>
      </c>
      <c r="Q16" s="9"/>
    </row>
    <row r="17" spans="1:17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342763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342763</v>
      </c>
      <c r="P17" s="47">
        <f>(O17/P$33)</f>
        <v>95.42399777282851</v>
      </c>
      <c r="Q17" s="9"/>
    </row>
    <row r="18" spans="1:17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1109268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1109268</v>
      </c>
      <c r="P18" s="47">
        <f>(O18/P$33)</f>
        <v>308.8162583518931</v>
      </c>
      <c r="Q18" s="9"/>
    </row>
    <row r="19" spans="1:17" ht="15">
      <c r="A19" s="12"/>
      <c r="B19" s="44">
        <v>539</v>
      </c>
      <c r="C19" s="20" t="s">
        <v>33</v>
      </c>
      <c r="D19" s="46">
        <v>4266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4266</v>
      </c>
      <c r="P19" s="47">
        <f>(O19/P$33)</f>
        <v>1.1876391982182628</v>
      </c>
      <c r="Q19" s="9"/>
    </row>
    <row r="20" spans="1:17" ht="15.75">
      <c r="A20" s="28" t="s">
        <v>34</v>
      </c>
      <c r="B20" s="29"/>
      <c r="C20" s="30"/>
      <c r="D20" s="31">
        <f>SUM(D21:D21)</f>
        <v>395501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395501</v>
      </c>
      <c r="P20" s="43">
        <f>(O20/P$33)</f>
        <v>110.10606904231626</v>
      </c>
      <c r="Q20" s="10"/>
    </row>
    <row r="21" spans="1:17" ht="15">
      <c r="A21" s="12"/>
      <c r="B21" s="44">
        <v>541</v>
      </c>
      <c r="C21" s="20" t="s">
        <v>35</v>
      </c>
      <c r="D21" s="46">
        <v>395501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395501</v>
      </c>
      <c r="P21" s="47">
        <f>(O21/P$33)</f>
        <v>110.10606904231626</v>
      </c>
      <c r="Q21" s="9"/>
    </row>
    <row r="22" spans="1:17" ht="15.75">
      <c r="A22" s="28" t="s">
        <v>36</v>
      </c>
      <c r="B22" s="29"/>
      <c r="C22" s="30"/>
      <c r="D22" s="31">
        <f>SUM(D23:D23)</f>
        <v>202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202</v>
      </c>
      <c r="P22" s="43">
        <f>(O22/P$33)</f>
        <v>0.05623608017817372</v>
      </c>
      <c r="Q22" s="10"/>
    </row>
    <row r="23" spans="1:17" ht="15">
      <c r="A23" s="13"/>
      <c r="B23" s="45">
        <v>552</v>
      </c>
      <c r="C23" s="21" t="s">
        <v>37</v>
      </c>
      <c r="D23" s="46">
        <v>202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202</v>
      </c>
      <c r="P23" s="47">
        <f>(O23/P$33)</f>
        <v>0.05623608017817372</v>
      </c>
      <c r="Q23" s="9"/>
    </row>
    <row r="24" spans="1:17" ht="15.75">
      <c r="A24" s="28" t="s">
        <v>38</v>
      </c>
      <c r="B24" s="29"/>
      <c r="C24" s="30"/>
      <c r="D24" s="31">
        <f>SUM(D25:D25)</f>
        <v>600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600</v>
      </c>
      <c r="P24" s="43">
        <f>(O24/P$33)</f>
        <v>0.16703786191536749</v>
      </c>
      <c r="Q24" s="10"/>
    </row>
    <row r="25" spans="1:17" ht="15">
      <c r="A25" s="12"/>
      <c r="B25" s="44">
        <v>569</v>
      </c>
      <c r="C25" s="20" t="s">
        <v>39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600</v>
      </c>
      <c r="P25" s="47">
        <f>(O25/P$33)</f>
        <v>0.16703786191536749</v>
      </c>
      <c r="Q25" s="9"/>
    </row>
    <row r="26" spans="1:17" ht="15.75">
      <c r="A26" s="28" t="s">
        <v>40</v>
      </c>
      <c r="B26" s="29"/>
      <c r="C26" s="30"/>
      <c r="D26" s="31">
        <f>SUM(D27:D28)</f>
        <v>5005</v>
      </c>
      <c r="E26" s="31">
        <f>SUM(E27:E28)</f>
        <v>0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5005</v>
      </c>
      <c r="P26" s="43">
        <f>(O26/P$33)</f>
        <v>1.3933741648106903</v>
      </c>
      <c r="Q26" s="9"/>
    </row>
    <row r="27" spans="1:17" ht="15">
      <c r="A27" s="12"/>
      <c r="B27" s="44">
        <v>572</v>
      </c>
      <c r="C27" s="20" t="s">
        <v>41</v>
      </c>
      <c r="D27" s="46">
        <v>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356</v>
      </c>
      <c r="P27" s="47">
        <f>(O27/P$33)</f>
        <v>0.09910913140311804</v>
      </c>
      <c r="Q27" s="9"/>
    </row>
    <row r="28" spans="1:17" ht="15">
      <c r="A28" s="12"/>
      <c r="B28" s="44">
        <v>575</v>
      </c>
      <c r="C28" s="20" t="s">
        <v>42</v>
      </c>
      <c r="D28" s="46">
        <v>4649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4649</v>
      </c>
      <c r="P28" s="47">
        <f>(O28/P$33)</f>
        <v>1.2942650334075725</v>
      </c>
      <c r="Q28" s="9"/>
    </row>
    <row r="29" spans="1:17" ht="15.75">
      <c r="A29" s="28" t="s">
        <v>44</v>
      </c>
      <c r="B29" s="29"/>
      <c r="C29" s="30"/>
      <c r="D29" s="31">
        <f>SUM(D30:D30)</f>
        <v>0</v>
      </c>
      <c r="E29" s="31">
        <f>SUM(E30:E30)</f>
        <v>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125000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125000</v>
      </c>
      <c r="P29" s="43">
        <f>(O29/P$33)</f>
        <v>34.799554565701555</v>
      </c>
      <c r="Q29" s="9"/>
    </row>
    <row r="30" spans="1:17" ht="15.75" thickBot="1">
      <c r="A30" s="12"/>
      <c r="B30" s="44">
        <v>581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125000</v>
      </c>
      <c r="P30" s="47">
        <f>(O30/P$33)</f>
        <v>34.799554565701555</v>
      </c>
      <c r="Q30" s="9"/>
    </row>
    <row r="31" spans="1:120" ht="16.5" thickBot="1">
      <c r="A31" s="14" t="s">
        <v>10</v>
      </c>
      <c r="B31" s="23"/>
      <c r="C31" s="22"/>
      <c r="D31" s="15">
        <f>SUM(D5,D12,D15,D20,D22,D24,D26,D29)</f>
        <v>1743412</v>
      </c>
      <c r="E31" s="15">
        <f aca="true" t="shared" si="0" ref="E31:N31">SUM(E5,E12,E15,E20,E22,E24,E26,E29)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1998051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>SUM(D31:N31)</f>
        <v>3741463</v>
      </c>
      <c r="P31" s="37">
        <f>(O31/P$33)</f>
        <v>1041.6099665924276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84</v>
      </c>
      <c r="N33" s="93"/>
      <c r="O33" s="93"/>
      <c r="P33" s="41">
        <v>3592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337989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10490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348479</v>
      </c>
      <c r="O5" s="32">
        <f aca="true" t="shared" si="2" ref="O5:O31">(N5/O$33)</f>
        <v>117.33299663299664</v>
      </c>
      <c r="P5" s="6"/>
    </row>
    <row r="6" spans="1:16" ht="15">
      <c r="A6" s="12"/>
      <c r="B6" s="44">
        <v>511</v>
      </c>
      <c r="C6" s="20" t="s">
        <v>19</v>
      </c>
      <c r="D6" s="46">
        <v>18679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18679</v>
      </c>
      <c r="O6" s="47">
        <f t="shared" si="2"/>
        <v>6.289225589225589</v>
      </c>
      <c r="P6" s="9"/>
    </row>
    <row r="7" spans="1:16" ht="15">
      <c r="A7" s="12"/>
      <c r="B7" s="44">
        <v>512</v>
      </c>
      <c r="C7" s="20" t="s">
        <v>20</v>
      </c>
      <c r="D7" s="46">
        <v>136003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136003</v>
      </c>
      <c r="O7" s="47">
        <f t="shared" si="2"/>
        <v>45.792255892255895</v>
      </c>
      <c r="P7" s="9"/>
    </row>
    <row r="8" spans="1:16" ht="15">
      <c r="A8" s="12"/>
      <c r="B8" s="44">
        <v>513</v>
      </c>
      <c r="C8" s="20" t="s">
        <v>21</v>
      </c>
      <c r="D8" s="46">
        <v>89185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89185</v>
      </c>
      <c r="O8" s="47">
        <f t="shared" si="2"/>
        <v>30.02861952861953</v>
      </c>
      <c r="P8" s="9"/>
    </row>
    <row r="9" spans="1:16" ht="15">
      <c r="A9" s="12"/>
      <c r="B9" s="44">
        <v>514</v>
      </c>
      <c r="C9" s="20" t="s">
        <v>22</v>
      </c>
      <c r="D9" s="46">
        <v>14243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14243</v>
      </c>
      <c r="O9" s="47">
        <f t="shared" si="2"/>
        <v>4.795622895622896</v>
      </c>
      <c r="P9" s="9"/>
    </row>
    <row r="10" spans="1:16" ht="15">
      <c r="A10" s="12"/>
      <c r="B10" s="44">
        <v>515</v>
      </c>
      <c r="C10" s="20" t="s">
        <v>23</v>
      </c>
      <c r="D10" s="46">
        <v>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</v>
      </c>
      <c r="O10" s="47">
        <f t="shared" si="2"/>
        <v>0.2787878787878788</v>
      </c>
      <c r="P10" s="9"/>
    </row>
    <row r="11" spans="1:16" ht="15">
      <c r="A11" s="12"/>
      <c r="B11" s="44">
        <v>519</v>
      </c>
      <c r="C11" s="20" t="s">
        <v>24</v>
      </c>
      <c r="D11" s="46">
        <v>79051</v>
      </c>
      <c r="E11" s="46">
        <v>0</v>
      </c>
      <c r="F11" s="46">
        <v>0</v>
      </c>
      <c r="G11" s="46">
        <v>0</v>
      </c>
      <c r="H11" s="46">
        <v>0</v>
      </c>
      <c r="I11" s="46">
        <v>10490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89541</v>
      </c>
      <c r="O11" s="47">
        <f t="shared" si="2"/>
        <v>30.14848484848485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1072114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1072114</v>
      </c>
      <c r="O12" s="43">
        <f t="shared" si="2"/>
        <v>360.9811447811448</v>
      </c>
      <c r="P12" s="10"/>
    </row>
    <row r="13" spans="1:16" ht="15">
      <c r="A13" s="12"/>
      <c r="B13" s="44">
        <v>521</v>
      </c>
      <c r="C13" s="20" t="s">
        <v>26</v>
      </c>
      <c r="D13" s="46">
        <v>598541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598541</v>
      </c>
      <c r="O13" s="47">
        <f t="shared" si="2"/>
        <v>201.52895622895622</v>
      </c>
      <c r="P13" s="9"/>
    </row>
    <row r="14" spans="1:16" ht="15">
      <c r="A14" s="12"/>
      <c r="B14" s="44">
        <v>522</v>
      </c>
      <c r="C14" s="20" t="s">
        <v>27</v>
      </c>
      <c r="D14" s="46">
        <v>473573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473573</v>
      </c>
      <c r="O14" s="47">
        <f t="shared" si="2"/>
        <v>159.45218855218855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5361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2124276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2129637</v>
      </c>
      <c r="O15" s="43">
        <f t="shared" si="2"/>
        <v>717.0494949494949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498717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498717</v>
      </c>
      <c r="O16" s="47">
        <f t="shared" si="2"/>
        <v>167.9181818181818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433869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433869</v>
      </c>
      <c r="O17" s="47">
        <f t="shared" si="2"/>
        <v>146.08383838383838</v>
      </c>
      <c r="P17" s="9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1191690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1191690</v>
      </c>
      <c r="O18" s="47">
        <f t="shared" si="2"/>
        <v>401.24242424242425</v>
      </c>
      <c r="P18" s="9"/>
    </row>
    <row r="19" spans="1:16" ht="15">
      <c r="A19" s="12"/>
      <c r="B19" s="44">
        <v>539</v>
      </c>
      <c r="C19" s="20" t="s">
        <v>33</v>
      </c>
      <c r="D19" s="46">
        <v>5361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5361</v>
      </c>
      <c r="O19" s="47">
        <f t="shared" si="2"/>
        <v>1.805050505050505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243184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243184</v>
      </c>
      <c r="O20" s="43">
        <f t="shared" si="2"/>
        <v>81.88013468013467</v>
      </c>
      <c r="P20" s="10"/>
    </row>
    <row r="21" spans="1:16" ht="15">
      <c r="A21" s="12"/>
      <c r="B21" s="44">
        <v>541</v>
      </c>
      <c r="C21" s="20" t="s">
        <v>35</v>
      </c>
      <c r="D21" s="46">
        <v>243184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243184</v>
      </c>
      <c r="O21" s="47">
        <f t="shared" si="2"/>
        <v>81.88013468013467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396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396</v>
      </c>
      <c r="O22" s="43">
        <f t="shared" si="2"/>
        <v>0.13333333333333333</v>
      </c>
      <c r="P22" s="10"/>
    </row>
    <row r="23" spans="1:16" ht="15">
      <c r="A23" s="13"/>
      <c r="B23" s="45">
        <v>552</v>
      </c>
      <c r="C23" s="21" t="s">
        <v>37</v>
      </c>
      <c r="D23" s="46">
        <v>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396</v>
      </c>
      <c r="O23" s="47">
        <f t="shared" si="2"/>
        <v>0.13333333333333333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2050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2050</v>
      </c>
      <c r="O24" s="43">
        <f t="shared" si="2"/>
        <v>0.6902356902356902</v>
      </c>
      <c r="P24" s="10"/>
    </row>
    <row r="25" spans="1:16" ht="15">
      <c r="A25" s="12"/>
      <c r="B25" s="44">
        <v>569</v>
      </c>
      <c r="C25" s="20" t="s">
        <v>39</v>
      </c>
      <c r="D25" s="46">
        <v>2050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2050</v>
      </c>
      <c r="O25" s="47">
        <f t="shared" si="2"/>
        <v>0.6902356902356902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11782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11782</v>
      </c>
      <c r="O26" s="43">
        <f t="shared" si="2"/>
        <v>3.967003367003367</v>
      </c>
      <c r="P26" s="9"/>
    </row>
    <row r="27" spans="1:16" ht="15">
      <c r="A27" s="12"/>
      <c r="B27" s="44">
        <v>572</v>
      </c>
      <c r="C27" s="20" t="s">
        <v>41</v>
      </c>
      <c r="D27" s="46">
        <v>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712</v>
      </c>
      <c r="O27" s="47">
        <f t="shared" si="2"/>
        <v>0.23973063973063974</v>
      </c>
      <c r="P27" s="9"/>
    </row>
    <row r="28" spans="1:16" ht="15">
      <c r="A28" s="12"/>
      <c r="B28" s="44">
        <v>575</v>
      </c>
      <c r="C28" s="20" t="s">
        <v>42</v>
      </c>
      <c r="D28" s="46">
        <v>11070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11070</v>
      </c>
      <c r="O28" s="47">
        <f t="shared" si="2"/>
        <v>3.727272727272727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9851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2294</v>
      </c>
      <c r="I29" s="31">
        <f t="shared" si="9"/>
        <v>276250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288395</v>
      </c>
      <c r="O29" s="43">
        <f t="shared" si="2"/>
        <v>97.1026936026936</v>
      </c>
      <c r="P29" s="9"/>
    </row>
    <row r="30" spans="1:16" ht="15.75" thickBot="1">
      <c r="A30" s="12"/>
      <c r="B30" s="44">
        <v>581</v>
      </c>
      <c r="C30" s="20" t="s">
        <v>43</v>
      </c>
      <c r="D30" s="46">
        <v>9851</v>
      </c>
      <c r="E30" s="46">
        <v>0</v>
      </c>
      <c r="F30" s="46">
        <v>0</v>
      </c>
      <c r="G30" s="46">
        <v>0</v>
      </c>
      <c r="H30" s="46">
        <v>2294</v>
      </c>
      <c r="I30" s="46">
        <v>276250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288395</v>
      </c>
      <c r="O30" s="47">
        <f t="shared" si="2"/>
        <v>97.1026936026936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1682727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2294</v>
      </c>
      <c r="I31" s="15">
        <f t="shared" si="10"/>
        <v>2411016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4096037</v>
      </c>
      <c r="O31" s="37">
        <f t="shared" si="2"/>
        <v>1379.137037037037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53</v>
      </c>
      <c r="M33" s="93"/>
      <c r="N33" s="93"/>
      <c r="O33" s="41">
        <v>2970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354726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9545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364271</v>
      </c>
      <c r="O5" s="32">
        <f aca="true" t="shared" si="2" ref="O5:O32">(N5/O$34)</f>
        <v>127.01220362622037</v>
      </c>
      <c r="P5" s="6"/>
    </row>
    <row r="6" spans="1:16" ht="15">
      <c r="A6" s="12"/>
      <c r="B6" s="44">
        <v>511</v>
      </c>
      <c r="C6" s="20" t="s">
        <v>19</v>
      </c>
      <c r="D6" s="46">
        <v>8556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8556</v>
      </c>
      <c r="O6" s="47">
        <f t="shared" si="2"/>
        <v>2.98326359832636</v>
      </c>
      <c r="P6" s="9"/>
    </row>
    <row r="7" spans="1:16" ht="15">
      <c r="A7" s="12"/>
      <c r="B7" s="44">
        <v>512</v>
      </c>
      <c r="C7" s="20" t="s">
        <v>20</v>
      </c>
      <c r="D7" s="46">
        <v>146664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146664</v>
      </c>
      <c r="O7" s="47">
        <f t="shared" si="2"/>
        <v>51.13807531380753</v>
      </c>
      <c r="P7" s="9"/>
    </row>
    <row r="8" spans="1:16" ht="15">
      <c r="A8" s="12"/>
      <c r="B8" s="44">
        <v>513</v>
      </c>
      <c r="C8" s="20" t="s">
        <v>21</v>
      </c>
      <c r="D8" s="46">
        <v>91231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91231</v>
      </c>
      <c r="O8" s="47">
        <f t="shared" si="2"/>
        <v>31.80997210599721</v>
      </c>
      <c r="P8" s="9"/>
    </row>
    <row r="9" spans="1:16" ht="15">
      <c r="A9" s="12"/>
      <c r="B9" s="44">
        <v>514</v>
      </c>
      <c r="C9" s="20" t="s">
        <v>22</v>
      </c>
      <c r="D9" s="46">
        <v>19750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19750</v>
      </c>
      <c r="O9" s="47">
        <f t="shared" si="2"/>
        <v>6.886331938633194</v>
      </c>
      <c r="P9" s="9"/>
    </row>
    <row r="10" spans="1:16" ht="15">
      <c r="A10" s="12"/>
      <c r="B10" s="44">
        <v>515</v>
      </c>
      <c r="C10" s="20" t="s">
        <v>23</v>
      </c>
      <c r="D10" s="46">
        <v>2078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2078</v>
      </c>
      <c r="O10" s="47">
        <f t="shared" si="2"/>
        <v>0.7245467224546722</v>
      </c>
      <c r="P10" s="9"/>
    </row>
    <row r="11" spans="1:16" ht="15">
      <c r="A11" s="12"/>
      <c r="B11" s="44">
        <v>519</v>
      </c>
      <c r="C11" s="20" t="s">
        <v>24</v>
      </c>
      <c r="D11" s="46">
        <v>86447</v>
      </c>
      <c r="E11" s="46">
        <v>0</v>
      </c>
      <c r="F11" s="46">
        <v>0</v>
      </c>
      <c r="G11" s="46">
        <v>0</v>
      </c>
      <c r="H11" s="46">
        <v>0</v>
      </c>
      <c r="I11" s="46">
        <v>9545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95992</v>
      </c>
      <c r="O11" s="47">
        <f t="shared" si="2"/>
        <v>33.4700139470014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858436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858436</v>
      </c>
      <c r="O12" s="43">
        <f t="shared" si="2"/>
        <v>299.31520223152023</v>
      </c>
      <c r="P12" s="10"/>
    </row>
    <row r="13" spans="1:16" ht="15">
      <c r="A13" s="12"/>
      <c r="B13" s="44">
        <v>521</v>
      </c>
      <c r="C13" s="20" t="s">
        <v>26</v>
      </c>
      <c r="D13" s="46">
        <v>661506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661506</v>
      </c>
      <c r="O13" s="47">
        <f t="shared" si="2"/>
        <v>230.65062761506277</v>
      </c>
      <c r="P13" s="9"/>
    </row>
    <row r="14" spans="1:16" ht="15">
      <c r="A14" s="12"/>
      <c r="B14" s="44">
        <v>522</v>
      </c>
      <c r="C14" s="20" t="s">
        <v>27</v>
      </c>
      <c r="D14" s="46">
        <v>196930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196930</v>
      </c>
      <c r="O14" s="47">
        <f t="shared" si="2"/>
        <v>68.66457461645746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3944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2331507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2335451</v>
      </c>
      <c r="O15" s="43">
        <f t="shared" si="2"/>
        <v>814.3134588563458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566917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566917</v>
      </c>
      <c r="O16" s="47">
        <f t="shared" si="2"/>
        <v>197.66980474198047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488021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488021</v>
      </c>
      <c r="O17" s="47">
        <f t="shared" si="2"/>
        <v>170.16073919107393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1558</v>
      </c>
      <c r="O18" s="47">
        <f t="shared" si="2"/>
        <v>0.5432357043235704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1275011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1275011</v>
      </c>
      <c r="O19" s="47">
        <f t="shared" si="2"/>
        <v>444.5645048814505</v>
      </c>
      <c r="P19" s="9"/>
    </row>
    <row r="20" spans="1:16" ht="15">
      <c r="A20" s="12"/>
      <c r="B20" s="44">
        <v>539</v>
      </c>
      <c r="C20" s="20" t="s">
        <v>33</v>
      </c>
      <c r="D20" s="46">
        <v>3944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3944</v>
      </c>
      <c r="O20" s="47">
        <f t="shared" si="2"/>
        <v>1.3751743375174337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SUM(D22:D22)</f>
        <v>227302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227302</v>
      </c>
      <c r="O21" s="43">
        <f t="shared" si="2"/>
        <v>79.25453277545327</v>
      </c>
      <c r="P21" s="10"/>
    </row>
    <row r="22" spans="1:16" ht="15">
      <c r="A22" s="12"/>
      <c r="B22" s="44">
        <v>541</v>
      </c>
      <c r="C22" s="20" t="s">
        <v>35</v>
      </c>
      <c r="D22" s="46">
        <v>227302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227302</v>
      </c>
      <c r="O22" s="47">
        <f t="shared" si="2"/>
        <v>79.25453277545327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673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673</v>
      </c>
      <c r="O23" s="43">
        <f t="shared" si="2"/>
        <v>0.23465829846582983</v>
      </c>
      <c r="P23" s="10"/>
    </row>
    <row r="24" spans="1:16" ht="15">
      <c r="A24" s="13"/>
      <c r="B24" s="45">
        <v>552</v>
      </c>
      <c r="C24" s="21" t="s">
        <v>37</v>
      </c>
      <c r="D24" s="46">
        <v>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673</v>
      </c>
      <c r="O24" s="47">
        <f t="shared" si="2"/>
        <v>0.23465829846582983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2050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2050</v>
      </c>
      <c r="O25" s="43">
        <f t="shared" si="2"/>
        <v>0.7147838214783822</v>
      </c>
      <c r="P25" s="10"/>
    </row>
    <row r="26" spans="1:16" ht="15">
      <c r="A26" s="12"/>
      <c r="B26" s="44">
        <v>569</v>
      </c>
      <c r="C26" s="20" t="s">
        <v>39</v>
      </c>
      <c r="D26" s="46">
        <v>2050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2050</v>
      </c>
      <c r="O26" s="47">
        <f t="shared" si="2"/>
        <v>0.7147838214783822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16030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16030</v>
      </c>
      <c r="O27" s="43">
        <f t="shared" si="2"/>
        <v>5.589260808926081</v>
      </c>
      <c r="P27" s="9"/>
    </row>
    <row r="28" spans="1:16" ht="15">
      <c r="A28" s="12"/>
      <c r="B28" s="44">
        <v>572</v>
      </c>
      <c r="C28" s="20" t="s">
        <v>41</v>
      </c>
      <c r="D28" s="46">
        <v>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514</v>
      </c>
      <c r="O28" s="47">
        <f t="shared" si="2"/>
        <v>0.1792189679218968</v>
      </c>
      <c r="P28" s="9"/>
    </row>
    <row r="29" spans="1:16" ht="15">
      <c r="A29" s="12"/>
      <c r="B29" s="44">
        <v>575</v>
      </c>
      <c r="C29" s="20" t="s">
        <v>42</v>
      </c>
      <c r="D29" s="46">
        <v>15516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15516</v>
      </c>
      <c r="O29" s="47">
        <f t="shared" si="2"/>
        <v>5.410041841004184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2294</v>
      </c>
      <c r="I30" s="31">
        <f t="shared" si="9"/>
        <v>492194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494488</v>
      </c>
      <c r="O30" s="43">
        <f t="shared" si="2"/>
        <v>172.41562064156207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2294</v>
      </c>
      <c r="I31" s="46">
        <v>492194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494488</v>
      </c>
      <c r="O31" s="47">
        <f t="shared" si="2"/>
        <v>172.41562064156207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SUM(D5,D12,D15,D21,D23,D25,D27,D30)</f>
        <v>1463161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2294</v>
      </c>
      <c r="I32" s="15">
        <f t="shared" si="10"/>
        <v>2833246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4298701</v>
      </c>
      <c r="O32" s="37">
        <f t="shared" si="2"/>
        <v>1498.8497210599721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2868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335884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17329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353213</v>
      </c>
      <c r="O5" s="32">
        <f aca="true" t="shared" si="2" ref="O5:O31">(N5/O$33)</f>
        <v>77.69753629564453</v>
      </c>
      <c r="P5" s="6"/>
    </row>
    <row r="6" spans="1:16" ht="15">
      <c r="A6" s="12"/>
      <c r="B6" s="44">
        <v>511</v>
      </c>
      <c r="C6" s="20" t="s">
        <v>19</v>
      </c>
      <c r="D6" s="46">
        <v>12146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12146</v>
      </c>
      <c r="O6" s="47">
        <f t="shared" si="2"/>
        <v>2.671799384073911</v>
      </c>
      <c r="P6" s="9"/>
    </row>
    <row r="7" spans="1:16" ht="15">
      <c r="A7" s="12"/>
      <c r="B7" s="44">
        <v>512</v>
      </c>
      <c r="C7" s="20" t="s">
        <v>20</v>
      </c>
      <c r="D7" s="46">
        <v>127570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127570</v>
      </c>
      <c r="O7" s="47">
        <f t="shared" si="2"/>
        <v>28.062032556093268</v>
      </c>
      <c r="P7" s="9"/>
    </row>
    <row r="8" spans="1:16" ht="15">
      <c r="A8" s="12"/>
      <c r="B8" s="44">
        <v>513</v>
      </c>
      <c r="C8" s="20" t="s">
        <v>21</v>
      </c>
      <c r="D8" s="46">
        <v>88529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88529</v>
      </c>
      <c r="O8" s="47">
        <f t="shared" si="2"/>
        <v>19.47404311482622</v>
      </c>
      <c r="P8" s="9"/>
    </row>
    <row r="9" spans="1:16" ht="15">
      <c r="A9" s="12"/>
      <c r="B9" s="44">
        <v>514</v>
      </c>
      <c r="C9" s="20" t="s">
        <v>22</v>
      </c>
      <c r="D9" s="46">
        <v>14079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14079</v>
      </c>
      <c r="O9" s="47">
        <f t="shared" si="2"/>
        <v>3.0970083589969204</v>
      </c>
      <c r="P9" s="9"/>
    </row>
    <row r="10" spans="1:16" ht="15">
      <c r="A10" s="12"/>
      <c r="B10" s="44">
        <v>515</v>
      </c>
      <c r="C10" s="20" t="s">
        <v>23</v>
      </c>
      <c r="D10" s="46">
        <v>1370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1370</v>
      </c>
      <c r="O10" s="47">
        <f t="shared" si="2"/>
        <v>0.30136383633963926</v>
      </c>
      <c r="P10" s="9"/>
    </row>
    <row r="11" spans="1:16" ht="15">
      <c r="A11" s="12"/>
      <c r="B11" s="44">
        <v>519</v>
      </c>
      <c r="C11" s="20" t="s">
        <v>24</v>
      </c>
      <c r="D11" s="46">
        <v>92190</v>
      </c>
      <c r="E11" s="46">
        <v>0</v>
      </c>
      <c r="F11" s="46">
        <v>0</v>
      </c>
      <c r="G11" s="46">
        <v>0</v>
      </c>
      <c r="H11" s="46">
        <v>0</v>
      </c>
      <c r="I11" s="46">
        <v>17329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109519</v>
      </c>
      <c r="O11" s="47">
        <f t="shared" si="2"/>
        <v>24.09128904531456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902672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902672</v>
      </c>
      <c r="O12" s="43">
        <f t="shared" si="2"/>
        <v>198.56401231852178</v>
      </c>
      <c r="P12" s="10"/>
    </row>
    <row r="13" spans="1:16" ht="15">
      <c r="A13" s="12"/>
      <c r="B13" s="44">
        <v>521</v>
      </c>
      <c r="C13" s="20" t="s">
        <v>26</v>
      </c>
      <c r="D13" s="46">
        <v>734416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734416</v>
      </c>
      <c r="O13" s="47">
        <f t="shared" si="2"/>
        <v>161.55213374395072</v>
      </c>
      <c r="P13" s="9"/>
    </row>
    <row r="14" spans="1:16" ht="15">
      <c r="A14" s="12"/>
      <c r="B14" s="44">
        <v>522</v>
      </c>
      <c r="C14" s="20" t="s">
        <v>27</v>
      </c>
      <c r="D14" s="46">
        <v>168256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168256</v>
      </c>
      <c r="O14" s="47">
        <f t="shared" si="2"/>
        <v>37.01187857457105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9280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2283625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2292905</v>
      </c>
      <c r="O15" s="43">
        <f t="shared" si="2"/>
        <v>504.3785745710515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578559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578559</v>
      </c>
      <c r="O16" s="47">
        <f t="shared" si="2"/>
        <v>127.267707875055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488096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488096</v>
      </c>
      <c r="O17" s="47">
        <f t="shared" si="2"/>
        <v>107.36823581170259</v>
      </c>
      <c r="P17" s="9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1216970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1216970</v>
      </c>
      <c r="O18" s="47">
        <f t="shared" si="2"/>
        <v>267.7012758468984</v>
      </c>
      <c r="P18" s="9"/>
    </row>
    <row r="19" spans="1:16" ht="15">
      <c r="A19" s="12"/>
      <c r="B19" s="44">
        <v>539</v>
      </c>
      <c r="C19" s="20" t="s">
        <v>33</v>
      </c>
      <c r="D19" s="46">
        <v>9280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9280</v>
      </c>
      <c r="O19" s="47">
        <f t="shared" si="2"/>
        <v>2.0413550373955127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191639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191639</v>
      </c>
      <c r="O20" s="43">
        <f t="shared" si="2"/>
        <v>42.15552133743951</v>
      </c>
      <c r="P20" s="10"/>
    </row>
    <row r="21" spans="1:16" ht="15">
      <c r="A21" s="12"/>
      <c r="B21" s="44">
        <v>541</v>
      </c>
      <c r="C21" s="20" t="s">
        <v>35</v>
      </c>
      <c r="D21" s="46">
        <v>191639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191639</v>
      </c>
      <c r="O21" s="47">
        <f t="shared" si="2"/>
        <v>42.15552133743951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401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401</v>
      </c>
      <c r="O22" s="43">
        <f t="shared" si="2"/>
        <v>0.08820941487021558</v>
      </c>
      <c r="P22" s="10"/>
    </row>
    <row r="23" spans="1:16" ht="15">
      <c r="A23" s="13"/>
      <c r="B23" s="45">
        <v>552</v>
      </c>
      <c r="C23" s="21" t="s">
        <v>37</v>
      </c>
      <c r="D23" s="46">
        <v>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401</v>
      </c>
      <c r="O23" s="47">
        <f t="shared" si="2"/>
        <v>0.08820941487021558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1875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1875</v>
      </c>
      <c r="O24" s="43">
        <f t="shared" si="2"/>
        <v>0.4124505059392873</v>
      </c>
      <c r="P24" s="10"/>
    </row>
    <row r="25" spans="1:16" ht="15">
      <c r="A25" s="12"/>
      <c r="B25" s="44">
        <v>569</v>
      </c>
      <c r="C25" s="20" t="s">
        <v>39</v>
      </c>
      <c r="D25" s="46">
        <v>1875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1875</v>
      </c>
      <c r="O25" s="47">
        <f t="shared" si="2"/>
        <v>0.4124505059392873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11284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11284</v>
      </c>
      <c r="O26" s="43">
        <f t="shared" si="2"/>
        <v>2.482182138143423</v>
      </c>
      <c r="P26" s="9"/>
    </row>
    <row r="27" spans="1:16" ht="15">
      <c r="A27" s="12"/>
      <c r="B27" s="44">
        <v>572</v>
      </c>
      <c r="C27" s="20" t="s">
        <v>41</v>
      </c>
      <c r="D27" s="46">
        <v>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668</v>
      </c>
      <c r="O27" s="47">
        <f t="shared" si="2"/>
        <v>0.1469423669159701</v>
      </c>
      <c r="P27" s="9"/>
    </row>
    <row r="28" spans="1:16" ht="15">
      <c r="A28" s="12"/>
      <c r="B28" s="44">
        <v>575</v>
      </c>
      <c r="C28" s="20" t="s">
        <v>42</v>
      </c>
      <c r="D28" s="46">
        <v>10616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10616</v>
      </c>
      <c r="O28" s="47">
        <f t="shared" si="2"/>
        <v>2.3352397712274526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1911</v>
      </c>
      <c r="I29" s="31">
        <f t="shared" si="9"/>
        <v>425110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427021</v>
      </c>
      <c r="O29" s="43">
        <f t="shared" si="2"/>
        <v>93.93334799824021</v>
      </c>
      <c r="P29" s="9"/>
    </row>
    <row r="30" spans="1:16" ht="15.75" thickBot="1">
      <c r="A30" s="12"/>
      <c r="B30" s="44">
        <v>581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1911</v>
      </c>
      <c r="I30" s="46">
        <v>425110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427021</v>
      </c>
      <c r="O30" s="47">
        <f t="shared" si="2"/>
        <v>93.93334799824021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1453035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1911</v>
      </c>
      <c r="I31" s="15">
        <f t="shared" si="10"/>
        <v>2726064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4181010</v>
      </c>
      <c r="O31" s="37">
        <f t="shared" si="2"/>
        <v>919.7118345798505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4546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306096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11076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317172</v>
      </c>
      <c r="O5" s="32">
        <f aca="true" t="shared" si="2" ref="O5:O32">(N5/O$34)</f>
        <v>186.79151943462898</v>
      </c>
      <c r="P5" s="6"/>
    </row>
    <row r="6" spans="1:16" ht="15">
      <c r="A6" s="12"/>
      <c r="B6" s="44">
        <v>511</v>
      </c>
      <c r="C6" s="20" t="s">
        <v>19</v>
      </c>
      <c r="D6" s="46">
        <v>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9319</v>
      </c>
      <c r="O6" s="47">
        <f t="shared" si="2"/>
        <v>5.488221436984688</v>
      </c>
      <c r="P6" s="9"/>
    </row>
    <row r="7" spans="1:16" ht="15">
      <c r="A7" s="12"/>
      <c r="B7" s="44">
        <v>512</v>
      </c>
      <c r="C7" s="20" t="s">
        <v>20</v>
      </c>
      <c r="D7" s="46">
        <v>94855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94855</v>
      </c>
      <c r="O7" s="47">
        <f t="shared" si="2"/>
        <v>55.862779740871616</v>
      </c>
      <c r="P7" s="9"/>
    </row>
    <row r="8" spans="1:16" ht="15">
      <c r="A8" s="12"/>
      <c r="B8" s="44">
        <v>513</v>
      </c>
      <c r="C8" s="20" t="s">
        <v>21</v>
      </c>
      <c r="D8" s="46">
        <v>87969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87969</v>
      </c>
      <c r="O8" s="47">
        <f t="shared" si="2"/>
        <v>51.80742049469965</v>
      </c>
      <c r="P8" s="9"/>
    </row>
    <row r="9" spans="1:16" ht="15">
      <c r="A9" s="12"/>
      <c r="B9" s="44">
        <v>514</v>
      </c>
      <c r="C9" s="20" t="s">
        <v>22</v>
      </c>
      <c r="D9" s="46">
        <v>23272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23272</v>
      </c>
      <c r="O9" s="47">
        <f t="shared" si="2"/>
        <v>13.705535924617196</v>
      </c>
      <c r="P9" s="9"/>
    </row>
    <row r="10" spans="1:16" ht="15">
      <c r="A10" s="12"/>
      <c r="B10" s="44">
        <v>515</v>
      </c>
      <c r="C10" s="20" t="s">
        <v>23</v>
      </c>
      <c r="D10" s="46">
        <v>14137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14137</v>
      </c>
      <c r="O10" s="47">
        <f t="shared" si="2"/>
        <v>8.325677267373381</v>
      </c>
      <c r="P10" s="9"/>
    </row>
    <row r="11" spans="1:16" ht="15">
      <c r="A11" s="12"/>
      <c r="B11" s="44">
        <v>519</v>
      </c>
      <c r="C11" s="20" t="s">
        <v>24</v>
      </c>
      <c r="D11" s="46">
        <v>76544</v>
      </c>
      <c r="E11" s="46">
        <v>0</v>
      </c>
      <c r="F11" s="46">
        <v>0</v>
      </c>
      <c r="G11" s="46">
        <v>0</v>
      </c>
      <c r="H11" s="46">
        <v>0</v>
      </c>
      <c r="I11" s="46">
        <v>11076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87620</v>
      </c>
      <c r="O11" s="47">
        <f t="shared" si="2"/>
        <v>51.60188457008245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832412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832412</v>
      </c>
      <c r="O12" s="43">
        <f t="shared" si="2"/>
        <v>490.2308598351001</v>
      </c>
      <c r="P12" s="10"/>
    </row>
    <row r="13" spans="1:16" ht="15">
      <c r="A13" s="12"/>
      <c r="B13" s="44">
        <v>521</v>
      </c>
      <c r="C13" s="20" t="s">
        <v>26</v>
      </c>
      <c r="D13" s="46">
        <v>640513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640513</v>
      </c>
      <c r="O13" s="47">
        <f t="shared" si="2"/>
        <v>377.216136631331</v>
      </c>
      <c r="P13" s="9"/>
    </row>
    <row r="14" spans="1:16" ht="15">
      <c r="A14" s="12"/>
      <c r="B14" s="44">
        <v>522</v>
      </c>
      <c r="C14" s="20" t="s">
        <v>27</v>
      </c>
      <c r="D14" s="46">
        <v>191899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191899</v>
      </c>
      <c r="O14" s="47">
        <f t="shared" si="2"/>
        <v>113.01472320376914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7534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2204910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2212444</v>
      </c>
      <c r="O15" s="43">
        <f t="shared" si="2"/>
        <v>1302.9705535924618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585923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585923</v>
      </c>
      <c r="O16" s="47">
        <f t="shared" si="2"/>
        <v>345.0665488810365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457757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457757</v>
      </c>
      <c r="O17" s="47">
        <f t="shared" si="2"/>
        <v>269.5859835100118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820</v>
      </c>
      <c r="O18" s="47">
        <f t="shared" si="2"/>
        <v>0.4829210836277974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1160410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1160410</v>
      </c>
      <c r="O19" s="47">
        <f t="shared" si="2"/>
        <v>683.3981154299175</v>
      </c>
      <c r="P19" s="9"/>
    </row>
    <row r="20" spans="1:16" ht="15">
      <c r="A20" s="12"/>
      <c r="B20" s="44">
        <v>539</v>
      </c>
      <c r="C20" s="20" t="s">
        <v>33</v>
      </c>
      <c r="D20" s="46">
        <v>7534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7534</v>
      </c>
      <c r="O20" s="47">
        <f t="shared" si="2"/>
        <v>4.4369846878680805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SUM(D22:D22)</f>
        <v>179483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179483</v>
      </c>
      <c r="O21" s="43">
        <f t="shared" si="2"/>
        <v>105.70259128386337</v>
      </c>
      <c r="P21" s="10"/>
    </row>
    <row r="22" spans="1:16" ht="15">
      <c r="A22" s="12"/>
      <c r="B22" s="44">
        <v>541</v>
      </c>
      <c r="C22" s="20" t="s">
        <v>35</v>
      </c>
      <c r="D22" s="46">
        <v>179483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179483</v>
      </c>
      <c r="O22" s="47">
        <f t="shared" si="2"/>
        <v>105.70259128386337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396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396</v>
      </c>
      <c r="O23" s="43">
        <f t="shared" si="2"/>
        <v>0.2332155477031802</v>
      </c>
      <c r="P23" s="10"/>
    </row>
    <row r="24" spans="1:16" ht="15">
      <c r="A24" s="13"/>
      <c r="B24" s="45">
        <v>552</v>
      </c>
      <c r="C24" s="21" t="s">
        <v>37</v>
      </c>
      <c r="D24" s="46">
        <v>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396</v>
      </c>
      <c r="O24" s="47">
        <f t="shared" si="2"/>
        <v>0.2332155477031802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2922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2922</v>
      </c>
      <c r="O25" s="43">
        <f t="shared" si="2"/>
        <v>1.7208480565371025</v>
      </c>
      <c r="P25" s="10"/>
    </row>
    <row r="26" spans="1:16" ht="15">
      <c r="A26" s="12"/>
      <c r="B26" s="44">
        <v>569</v>
      </c>
      <c r="C26" s="20" t="s">
        <v>39</v>
      </c>
      <c r="D26" s="46">
        <v>2922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2922</v>
      </c>
      <c r="O26" s="47">
        <f t="shared" si="2"/>
        <v>1.7208480565371025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12074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12074</v>
      </c>
      <c r="O27" s="43">
        <f t="shared" si="2"/>
        <v>7.110718492343934</v>
      </c>
      <c r="P27" s="9"/>
    </row>
    <row r="28" spans="1:16" ht="15">
      <c r="A28" s="12"/>
      <c r="B28" s="44">
        <v>572</v>
      </c>
      <c r="C28" s="20" t="s">
        <v>41</v>
      </c>
      <c r="D28" s="46">
        <v>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368</v>
      </c>
      <c r="O28" s="47">
        <f t="shared" si="2"/>
        <v>0.21672555948174324</v>
      </c>
      <c r="P28" s="9"/>
    </row>
    <row r="29" spans="1:16" ht="15">
      <c r="A29" s="12"/>
      <c r="B29" s="44">
        <v>575</v>
      </c>
      <c r="C29" s="20" t="s">
        <v>42</v>
      </c>
      <c r="D29" s="46">
        <v>11706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11706</v>
      </c>
      <c r="O29" s="47">
        <f t="shared" si="2"/>
        <v>6.893992932862191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579093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579093</v>
      </c>
      <c r="O30" s="43">
        <f t="shared" si="2"/>
        <v>341.04416961130744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579093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579093</v>
      </c>
      <c r="O31" s="47">
        <f t="shared" si="2"/>
        <v>341.04416961130744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SUM(D5,D12,D15,D21,D23,D25,D27,D30)</f>
        <v>1340917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2795079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4135996</v>
      </c>
      <c r="O32" s="37">
        <f t="shared" si="2"/>
        <v>2435.804475853946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1698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393241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413721</v>
      </c>
      <c r="O5" s="32">
        <f aca="true" t="shared" si="2" ref="O5:O32">(N5/O$34)</f>
        <v>242.6516129032258</v>
      </c>
      <c r="P5" s="6"/>
    </row>
    <row r="6" spans="1:16" ht="15">
      <c r="A6" s="12"/>
      <c r="B6" s="44">
        <v>511</v>
      </c>
      <c r="C6" s="20" t="s">
        <v>19</v>
      </c>
      <c r="D6" s="46">
        <v>15629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15629</v>
      </c>
      <c r="O6" s="47">
        <f t="shared" si="2"/>
        <v>9.166568914956011</v>
      </c>
      <c r="P6" s="9"/>
    </row>
    <row r="7" spans="1:16" ht="15">
      <c r="A7" s="12"/>
      <c r="B7" s="44">
        <v>512</v>
      </c>
      <c r="C7" s="20" t="s">
        <v>20</v>
      </c>
      <c r="D7" s="46">
        <v>186790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186790</v>
      </c>
      <c r="O7" s="47">
        <f t="shared" si="2"/>
        <v>109.55425219941348</v>
      </c>
      <c r="P7" s="9"/>
    </row>
    <row r="8" spans="1:16" ht="15">
      <c r="A8" s="12"/>
      <c r="B8" s="44">
        <v>513</v>
      </c>
      <c r="C8" s="20" t="s">
        <v>21</v>
      </c>
      <c r="D8" s="46">
        <v>85979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85979</v>
      </c>
      <c r="O8" s="47">
        <f t="shared" si="2"/>
        <v>50.427565982404694</v>
      </c>
      <c r="P8" s="9"/>
    </row>
    <row r="9" spans="1:16" ht="15">
      <c r="A9" s="12"/>
      <c r="B9" s="44">
        <v>514</v>
      </c>
      <c r="C9" s="20" t="s">
        <v>22</v>
      </c>
      <c r="D9" s="46">
        <v>15697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15697</v>
      </c>
      <c r="O9" s="47">
        <f t="shared" si="2"/>
        <v>9.206451612903226</v>
      </c>
      <c r="P9" s="9"/>
    </row>
    <row r="10" spans="1:16" ht="15">
      <c r="A10" s="12"/>
      <c r="B10" s="44">
        <v>515</v>
      </c>
      <c r="C10" s="20" t="s">
        <v>23</v>
      </c>
      <c r="D10" s="46">
        <v>1077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1077</v>
      </c>
      <c r="O10" s="47">
        <f t="shared" si="2"/>
        <v>0.6316715542521995</v>
      </c>
      <c r="P10" s="9"/>
    </row>
    <row r="11" spans="1:16" ht="15">
      <c r="A11" s="12"/>
      <c r="B11" s="44">
        <v>519</v>
      </c>
      <c r="C11" s="20" t="s">
        <v>24</v>
      </c>
      <c r="D11" s="46">
        <v>88069</v>
      </c>
      <c r="E11" s="46">
        <v>0</v>
      </c>
      <c r="F11" s="46">
        <v>0</v>
      </c>
      <c r="G11" s="46">
        <v>0</v>
      </c>
      <c r="H11" s="46">
        <v>0</v>
      </c>
      <c r="I11" s="46">
        <v>20480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108549</v>
      </c>
      <c r="O11" s="47">
        <f t="shared" si="2"/>
        <v>63.66510263929619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810857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810857</v>
      </c>
      <c r="O12" s="43">
        <f t="shared" si="2"/>
        <v>475.5759530791789</v>
      </c>
      <c r="P12" s="10"/>
    </row>
    <row r="13" spans="1:16" ht="15">
      <c r="A13" s="12"/>
      <c r="B13" s="44">
        <v>521</v>
      </c>
      <c r="C13" s="20" t="s">
        <v>26</v>
      </c>
      <c r="D13" s="46">
        <v>631813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631813</v>
      </c>
      <c r="O13" s="47">
        <f t="shared" si="2"/>
        <v>370.5648093841642</v>
      </c>
      <c r="P13" s="9"/>
    </row>
    <row r="14" spans="1:16" ht="15">
      <c r="A14" s="12"/>
      <c r="B14" s="44">
        <v>522</v>
      </c>
      <c r="C14" s="20" t="s">
        <v>27</v>
      </c>
      <c r="D14" s="46">
        <v>179044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179044</v>
      </c>
      <c r="O14" s="47">
        <f t="shared" si="2"/>
        <v>105.01114369501467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9033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2210785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2219818</v>
      </c>
      <c r="O15" s="43">
        <f t="shared" si="2"/>
        <v>1301.9460410557185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721824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721824</v>
      </c>
      <c r="O16" s="47">
        <f t="shared" si="2"/>
        <v>423.35718475073315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351536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351536</v>
      </c>
      <c r="O17" s="47">
        <f t="shared" si="2"/>
        <v>206.17947214076247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79257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79257</v>
      </c>
      <c r="O18" s="47">
        <f t="shared" si="2"/>
        <v>46.485043988269794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1058168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1058168</v>
      </c>
      <c r="O19" s="47">
        <f t="shared" si="2"/>
        <v>620.6263929618768</v>
      </c>
      <c r="P19" s="9"/>
    </row>
    <row r="20" spans="1:16" ht="15">
      <c r="A20" s="12"/>
      <c r="B20" s="44">
        <v>539</v>
      </c>
      <c r="C20" s="20" t="s">
        <v>33</v>
      </c>
      <c r="D20" s="46">
        <v>9033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9033</v>
      </c>
      <c r="O20" s="47">
        <f t="shared" si="2"/>
        <v>5.297947214076246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SUM(D22:D22)</f>
        <v>182000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182000</v>
      </c>
      <c r="O21" s="43">
        <f t="shared" si="2"/>
        <v>106.74486803519062</v>
      </c>
      <c r="P21" s="10"/>
    </row>
    <row r="22" spans="1:16" ht="15">
      <c r="A22" s="12"/>
      <c r="B22" s="44">
        <v>541</v>
      </c>
      <c r="C22" s="20" t="s">
        <v>35</v>
      </c>
      <c r="D22" s="46">
        <v>182000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182000</v>
      </c>
      <c r="O22" s="47">
        <f t="shared" si="2"/>
        <v>106.74486803519062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583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583</v>
      </c>
      <c r="O23" s="43">
        <f t="shared" si="2"/>
        <v>0.3419354838709677</v>
      </c>
      <c r="P23" s="10"/>
    </row>
    <row r="24" spans="1:16" ht="15">
      <c r="A24" s="13"/>
      <c r="B24" s="45">
        <v>552</v>
      </c>
      <c r="C24" s="21" t="s">
        <v>37</v>
      </c>
      <c r="D24" s="46">
        <v>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583</v>
      </c>
      <c r="O24" s="47">
        <f t="shared" si="2"/>
        <v>0.3419354838709677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2420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2420</v>
      </c>
      <c r="O25" s="43">
        <f t="shared" si="2"/>
        <v>1.4193548387096775</v>
      </c>
      <c r="P25" s="10"/>
    </row>
    <row r="26" spans="1:16" ht="15">
      <c r="A26" s="12"/>
      <c r="B26" s="44">
        <v>569</v>
      </c>
      <c r="C26" s="20" t="s">
        <v>39</v>
      </c>
      <c r="D26" s="46">
        <v>2420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2420</v>
      </c>
      <c r="O26" s="47">
        <f t="shared" si="2"/>
        <v>1.4193548387096775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26546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26546</v>
      </c>
      <c r="O27" s="43">
        <f t="shared" si="2"/>
        <v>15.56950146627566</v>
      </c>
      <c r="P27" s="9"/>
    </row>
    <row r="28" spans="1:16" ht="15">
      <c r="A28" s="12"/>
      <c r="B28" s="44">
        <v>572</v>
      </c>
      <c r="C28" s="20" t="s">
        <v>41</v>
      </c>
      <c r="D28" s="46">
        <v>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975</v>
      </c>
      <c r="O28" s="47">
        <f t="shared" si="2"/>
        <v>0.5718475073313783</v>
      </c>
      <c r="P28" s="9"/>
    </row>
    <row r="29" spans="1:16" ht="15">
      <c r="A29" s="12"/>
      <c r="B29" s="44">
        <v>575</v>
      </c>
      <c r="C29" s="20" t="s">
        <v>42</v>
      </c>
      <c r="D29" s="46">
        <v>25571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25571</v>
      </c>
      <c r="O29" s="47">
        <f t="shared" si="2"/>
        <v>14.997653958944282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390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24000</v>
      </c>
      <c r="I30" s="31">
        <f t="shared" si="9"/>
        <v>230711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255101</v>
      </c>
      <c r="O30" s="43">
        <f t="shared" si="2"/>
        <v>149.61935483870968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390</v>
      </c>
      <c r="E31" s="46">
        <v>0</v>
      </c>
      <c r="F31" s="46">
        <v>0</v>
      </c>
      <c r="G31" s="46">
        <v>0</v>
      </c>
      <c r="H31" s="46">
        <v>24000</v>
      </c>
      <c r="I31" s="46">
        <v>230711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255101</v>
      </c>
      <c r="O31" s="47">
        <f t="shared" si="2"/>
        <v>149.61935483870968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SUM(D5,D12,D15,D21,D23,D25,D27,D30)</f>
        <v>1425070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24000</v>
      </c>
      <c r="I32" s="15">
        <f t="shared" si="10"/>
        <v>2461976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3911046</v>
      </c>
      <c r="O32" s="37">
        <f t="shared" si="2"/>
        <v>2293.86862170088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1705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262824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214401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477225</v>
      </c>
      <c r="O5" s="32">
        <f aca="true" t="shared" si="2" ref="O5:O32">(N5/O$34)</f>
        <v>282.8838174273859</v>
      </c>
      <c r="P5" s="6"/>
    </row>
    <row r="6" spans="1:16" ht="15">
      <c r="A6" s="12"/>
      <c r="B6" s="44">
        <v>511</v>
      </c>
      <c r="C6" s="20" t="s">
        <v>19</v>
      </c>
      <c r="D6" s="46">
        <v>10584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10584</v>
      </c>
      <c r="O6" s="47">
        <f t="shared" si="2"/>
        <v>6.273858921161826</v>
      </c>
      <c r="P6" s="9"/>
    </row>
    <row r="7" spans="1:16" ht="15">
      <c r="A7" s="12"/>
      <c r="B7" s="44">
        <v>512</v>
      </c>
      <c r="C7" s="20" t="s">
        <v>20</v>
      </c>
      <c r="D7" s="46">
        <v>138285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138285</v>
      </c>
      <c r="O7" s="47">
        <f t="shared" si="2"/>
        <v>81.97095435684648</v>
      </c>
      <c r="P7" s="9"/>
    </row>
    <row r="8" spans="1:16" ht="15">
      <c r="A8" s="12"/>
      <c r="B8" s="44">
        <v>513</v>
      </c>
      <c r="C8" s="20" t="s">
        <v>21</v>
      </c>
      <c r="D8" s="46">
        <v>84049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84049</v>
      </c>
      <c r="O8" s="47">
        <f t="shared" si="2"/>
        <v>49.821576763485474</v>
      </c>
      <c r="P8" s="9"/>
    </row>
    <row r="9" spans="1:16" ht="15">
      <c r="A9" s="12"/>
      <c r="B9" s="44">
        <v>514</v>
      </c>
      <c r="C9" s="20" t="s">
        <v>22</v>
      </c>
      <c r="D9" s="46">
        <v>15999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15999</v>
      </c>
      <c r="O9" s="47">
        <f t="shared" si="2"/>
        <v>9.483698873740368</v>
      </c>
      <c r="P9" s="9"/>
    </row>
    <row r="10" spans="1:16" ht="15">
      <c r="A10" s="12"/>
      <c r="B10" s="44">
        <v>515</v>
      </c>
      <c r="C10" s="20" t="s">
        <v>23</v>
      </c>
      <c r="D10" s="46">
        <v>774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</v>
      </c>
      <c r="O10" s="47">
        <f t="shared" si="2"/>
        <v>0.4588026081802015</v>
      </c>
      <c r="P10" s="9"/>
    </row>
    <row r="11" spans="1:16" ht="15">
      <c r="A11" s="12"/>
      <c r="B11" s="44">
        <v>519</v>
      </c>
      <c r="C11" s="20" t="s">
        <v>24</v>
      </c>
      <c r="D11" s="46">
        <v>13133</v>
      </c>
      <c r="E11" s="46">
        <v>0</v>
      </c>
      <c r="F11" s="46">
        <v>0</v>
      </c>
      <c r="G11" s="46">
        <v>0</v>
      </c>
      <c r="H11" s="46">
        <v>0</v>
      </c>
      <c r="I11" s="46">
        <v>214401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227534</v>
      </c>
      <c r="O11" s="47">
        <f t="shared" si="2"/>
        <v>134.87492590397156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807013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807013</v>
      </c>
      <c r="O12" s="43">
        <f t="shared" si="2"/>
        <v>478.37166567871964</v>
      </c>
      <c r="P12" s="10"/>
    </row>
    <row r="13" spans="1:16" ht="15">
      <c r="A13" s="12"/>
      <c r="B13" s="44">
        <v>521</v>
      </c>
      <c r="C13" s="20" t="s">
        <v>26</v>
      </c>
      <c r="D13" s="46">
        <v>548380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548380</v>
      </c>
      <c r="O13" s="47">
        <f t="shared" si="2"/>
        <v>325.0622406639004</v>
      </c>
      <c r="P13" s="9"/>
    </row>
    <row r="14" spans="1:16" ht="15">
      <c r="A14" s="12"/>
      <c r="B14" s="44">
        <v>522</v>
      </c>
      <c r="C14" s="20" t="s">
        <v>27</v>
      </c>
      <c r="D14" s="46">
        <v>258633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258633</v>
      </c>
      <c r="O14" s="47">
        <f t="shared" si="2"/>
        <v>153.3094250148192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3052</v>
      </c>
      <c r="E15" s="31">
        <f t="shared" si="4"/>
        <v>325646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1891408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2220106</v>
      </c>
      <c r="O15" s="43">
        <f t="shared" si="2"/>
        <v>1316.0082987551866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653034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653034</v>
      </c>
      <c r="O16" s="47">
        <f t="shared" si="2"/>
        <v>387.0978067575578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277355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277355</v>
      </c>
      <c r="O17" s="47">
        <f t="shared" si="2"/>
        <v>164.407231772377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325646</v>
      </c>
      <c r="F18" s="46">
        <v>0</v>
      </c>
      <c r="G18" s="46">
        <v>0</v>
      </c>
      <c r="H18" s="46">
        <v>0</v>
      </c>
      <c r="I18" s="46">
        <v>1177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326823</v>
      </c>
      <c r="O18" s="47">
        <f t="shared" si="2"/>
        <v>193.73029045643153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959842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959842</v>
      </c>
      <c r="O19" s="47">
        <f t="shared" si="2"/>
        <v>568.963841138115</v>
      </c>
      <c r="P19" s="9"/>
    </row>
    <row r="20" spans="1:16" ht="15">
      <c r="A20" s="12"/>
      <c r="B20" s="44">
        <v>539</v>
      </c>
      <c r="C20" s="20" t="s">
        <v>33</v>
      </c>
      <c r="D20" s="46">
        <v>3052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3052</v>
      </c>
      <c r="O20" s="47">
        <f t="shared" si="2"/>
        <v>1.8091286307053942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SUM(D22:D22)</f>
        <v>236063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236063</v>
      </c>
      <c r="O21" s="43">
        <f t="shared" si="2"/>
        <v>139.9306461173681</v>
      </c>
      <c r="P21" s="10"/>
    </row>
    <row r="22" spans="1:16" ht="15">
      <c r="A22" s="12"/>
      <c r="B22" s="44">
        <v>541</v>
      </c>
      <c r="C22" s="20" t="s">
        <v>35</v>
      </c>
      <c r="D22" s="46">
        <v>236063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236063</v>
      </c>
      <c r="O22" s="47">
        <f t="shared" si="2"/>
        <v>139.9306461173681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352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352</v>
      </c>
      <c r="O23" s="43">
        <f t="shared" si="2"/>
        <v>0.2086544161232958</v>
      </c>
      <c r="P23" s="10"/>
    </row>
    <row r="24" spans="1:16" ht="15">
      <c r="A24" s="13"/>
      <c r="B24" s="45">
        <v>552</v>
      </c>
      <c r="C24" s="21" t="s">
        <v>37</v>
      </c>
      <c r="D24" s="46">
        <v>352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352</v>
      </c>
      <c r="O24" s="47">
        <f t="shared" si="2"/>
        <v>0.2086544161232958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2500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2500</v>
      </c>
      <c r="O25" s="43">
        <f t="shared" si="2"/>
        <v>1.4819205690574986</v>
      </c>
      <c r="P25" s="10"/>
    </row>
    <row r="26" spans="1:16" ht="15">
      <c r="A26" s="12"/>
      <c r="B26" s="44">
        <v>569</v>
      </c>
      <c r="C26" s="20" t="s">
        <v>39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2500</v>
      </c>
      <c r="O26" s="47">
        <f t="shared" si="2"/>
        <v>1.4819205690574986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15401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15401</v>
      </c>
      <c r="O27" s="43">
        <f t="shared" si="2"/>
        <v>9.129223473621813</v>
      </c>
      <c r="P27" s="9"/>
    </row>
    <row r="28" spans="1:16" ht="15">
      <c r="A28" s="12"/>
      <c r="B28" s="44">
        <v>572</v>
      </c>
      <c r="C28" s="20" t="s">
        <v>41</v>
      </c>
      <c r="D28" s="46">
        <v>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61</v>
      </c>
      <c r="O28" s="47">
        <f t="shared" si="2"/>
        <v>0.03615886188500297</v>
      </c>
      <c r="P28" s="9"/>
    </row>
    <row r="29" spans="1:16" ht="15">
      <c r="A29" s="12"/>
      <c r="B29" s="44">
        <v>575</v>
      </c>
      <c r="C29" s="20" t="s">
        <v>42</v>
      </c>
      <c r="D29" s="46">
        <v>15340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15340</v>
      </c>
      <c r="O29" s="47">
        <f t="shared" si="2"/>
        <v>9.09306461173681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0</v>
      </c>
      <c r="E30" s="31">
        <f t="shared" si="9"/>
        <v>98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380025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380123</v>
      </c>
      <c r="O30" s="43">
        <f t="shared" si="2"/>
        <v>225.32483698873742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98</v>
      </c>
      <c r="F31" s="46">
        <v>0</v>
      </c>
      <c r="G31" s="46">
        <v>0</v>
      </c>
      <c r="H31" s="46">
        <v>0</v>
      </c>
      <c r="I31" s="46">
        <v>380025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380123</v>
      </c>
      <c r="O31" s="47">
        <f t="shared" si="2"/>
        <v>225.32483698873742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SUM(D5,D12,D15,D21,D23,D25,D27,D30)</f>
        <v>1327205</v>
      </c>
      <c r="E32" s="15">
        <f t="shared" si="10"/>
        <v>325744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2485834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4138783</v>
      </c>
      <c r="O32" s="37">
        <f t="shared" si="2"/>
        <v>2453.3390634262005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69</v>
      </c>
      <c r="M34" s="93"/>
      <c r="N34" s="93"/>
      <c r="O34" s="41">
        <v>1687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428342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5285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433627</v>
      </c>
      <c r="O5" s="32">
        <f aca="true" t="shared" si="2" ref="O5:O31">(N5/O$33)</f>
        <v>164.00416036308624</v>
      </c>
      <c r="P5" s="6"/>
    </row>
    <row r="6" spans="1:16" ht="15">
      <c r="A6" s="12"/>
      <c r="B6" s="44">
        <v>511</v>
      </c>
      <c r="C6" s="20" t="s">
        <v>19</v>
      </c>
      <c r="D6" s="46">
        <v>41302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41302</v>
      </c>
      <c r="O6" s="47">
        <f t="shared" si="2"/>
        <v>15.621028744326777</v>
      </c>
      <c r="P6" s="9"/>
    </row>
    <row r="7" spans="1:16" ht="15">
      <c r="A7" s="12"/>
      <c r="B7" s="44">
        <v>512</v>
      </c>
      <c r="C7" s="20" t="s">
        <v>20</v>
      </c>
      <c r="D7" s="46">
        <v>134762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134762</v>
      </c>
      <c r="O7" s="47">
        <f t="shared" si="2"/>
        <v>50.968986384266266</v>
      </c>
      <c r="P7" s="9"/>
    </row>
    <row r="8" spans="1:16" ht="15">
      <c r="A8" s="12"/>
      <c r="B8" s="44">
        <v>513</v>
      </c>
      <c r="C8" s="20" t="s">
        <v>21</v>
      </c>
      <c r="D8" s="46">
        <v>157585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157585</v>
      </c>
      <c r="O8" s="47">
        <f t="shared" si="2"/>
        <v>59.60098335854766</v>
      </c>
      <c r="P8" s="9"/>
    </row>
    <row r="9" spans="1:16" ht="15">
      <c r="A9" s="12"/>
      <c r="B9" s="44">
        <v>514</v>
      </c>
      <c r="C9" s="20" t="s">
        <v>22</v>
      </c>
      <c r="D9" s="46">
        <v>19231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19231</v>
      </c>
      <c r="O9" s="47">
        <f t="shared" si="2"/>
        <v>7.273449319213313</v>
      </c>
      <c r="P9" s="9"/>
    </row>
    <row r="10" spans="1:16" ht="15">
      <c r="A10" s="12"/>
      <c r="B10" s="44">
        <v>515</v>
      </c>
      <c r="C10" s="20" t="s">
        <v>23</v>
      </c>
      <c r="D10" s="46">
        <v>8344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8344</v>
      </c>
      <c r="O10" s="47">
        <f t="shared" si="2"/>
        <v>3.1558245083207264</v>
      </c>
      <c r="P10" s="9"/>
    </row>
    <row r="11" spans="1:16" ht="15">
      <c r="A11" s="12"/>
      <c r="B11" s="44">
        <v>519</v>
      </c>
      <c r="C11" s="20" t="s">
        <v>59</v>
      </c>
      <c r="D11" s="46">
        <v>67118</v>
      </c>
      <c r="E11" s="46">
        <v>0</v>
      </c>
      <c r="F11" s="46">
        <v>0</v>
      </c>
      <c r="G11" s="46">
        <v>0</v>
      </c>
      <c r="H11" s="46">
        <v>0</v>
      </c>
      <c r="I11" s="46">
        <v>5285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72403</v>
      </c>
      <c r="O11" s="47">
        <f t="shared" si="2"/>
        <v>27.3838880484115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788877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788877</v>
      </c>
      <c r="O12" s="43">
        <f t="shared" si="2"/>
        <v>298.36497730711045</v>
      </c>
      <c r="P12" s="10"/>
    </row>
    <row r="13" spans="1:16" ht="15">
      <c r="A13" s="12"/>
      <c r="B13" s="44">
        <v>521</v>
      </c>
      <c r="C13" s="20" t="s">
        <v>26</v>
      </c>
      <c r="D13" s="46">
        <v>612725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612725</v>
      </c>
      <c r="O13" s="47">
        <f t="shared" si="2"/>
        <v>231.74167927382754</v>
      </c>
      <c r="P13" s="9"/>
    </row>
    <row r="14" spans="1:16" ht="15">
      <c r="A14" s="12"/>
      <c r="B14" s="44">
        <v>522</v>
      </c>
      <c r="C14" s="20" t="s">
        <v>27</v>
      </c>
      <c r="D14" s="46">
        <v>176152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176152</v>
      </c>
      <c r="O14" s="47">
        <f t="shared" si="2"/>
        <v>66.62329803328291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4112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1960387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1964499</v>
      </c>
      <c r="O15" s="43">
        <f t="shared" si="2"/>
        <v>743.0026475037821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365083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365083</v>
      </c>
      <c r="O16" s="47">
        <f t="shared" si="2"/>
        <v>138.07980332829047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340775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340775</v>
      </c>
      <c r="O17" s="47">
        <f t="shared" si="2"/>
        <v>128.88615733736762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1254529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1254529</v>
      </c>
      <c r="O18" s="47">
        <f t="shared" si="2"/>
        <v>474.48146747352496</v>
      </c>
      <c r="P18" s="9"/>
    </row>
    <row r="19" spans="1:16" ht="15">
      <c r="A19" s="12"/>
      <c r="B19" s="44">
        <v>539</v>
      </c>
      <c r="C19" s="20" t="s">
        <v>33</v>
      </c>
      <c r="D19" s="46">
        <v>4112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4112</v>
      </c>
      <c r="O19" s="47">
        <f t="shared" si="2"/>
        <v>1.5552193645990924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271178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271178</v>
      </c>
      <c r="O20" s="43">
        <f t="shared" si="2"/>
        <v>102.56354009077155</v>
      </c>
      <c r="P20" s="10"/>
    </row>
    <row r="21" spans="1:16" ht="15">
      <c r="A21" s="12"/>
      <c r="B21" s="44">
        <v>541</v>
      </c>
      <c r="C21" s="20" t="s">
        <v>62</v>
      </c>
      <c r="D21" s="46">
        <v>271178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271178</v>
      </c>
      <c r="O21" s="47">
        <f t="shared" si="2"/>
        <v>102.56354009077155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169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169</v>
      </c>
      <c r="O22" s="43">
        <f t="shared" si="2"/>
        <v>0.06391830559757943</v>
      </c>
      <c r="P22" s="10"/>
    </row>
    <row r="23" spans="1:16" ht="15">
      <c r="A23" s="13"/>
      <c r="B23" s="45">
        <v>552</v>
      </c>
      <c r="C23" s="21" t="s">
        <v>37</v>
      </c>
      <c r="D23" s="46">
        <v>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</v>
      </c>
      <c r="O23" s="47">
        <f t="shared" si="2"/>
        <v>0.06391830559757943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500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500</v>
      </c>
      <c r="O24" s="43">
        <f t="shared" si="2"/>
        <v>0.18910741301059</v>
      </c>
      <c r="P24" s="10"/>
    </row>
    <row r="25" spans="1:16" ht="15">
      <c r="A25" s="12"/>
      <c r="B25" s="44">
        <v>569</v>
      </c>
      <c r="C25" s="20" t="s">
        <v>39</v>
      </c>
      <c r="D25" s="46">
        <v>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500</v>
      </c>
      <c r="O25" s="47">
        <f t="shared" si="2"/>
        <v>0.18910741301059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9030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9030</v>
      </c>
      <c r="O26" s="43">
        <f t="shared" si="2"/>
        <v>3.4152798789712557</v>
      </c>
      <c r="P26" s="9"/>
    </row>
    <row r="27" spans="1:16" ht="15">
      <c r="A27" s="12"/>
      <c r="B27" s="44">
        <v>572</v>
      </c>
      <c r="C27" s="20" t="s">
        <v>63</v>
      </c>
      <c r="D27" s="46">
        <v>736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736</v>
      </c>
      <c r="O27" s="47">
        <f t="shared" si="2"/>
        <v>0.2783661119515885</v>
      </c>
      <c r="P27" s="9"/>
    </row>
    <row r="28" spans="1:16" ht="15">
      <c r="A28" s="12"/>
      <c r="B28" s="44">
        <v>575</v>
      </c>
      <c r="C28" s="20" t="s">
        <v>64</v>
      </c>
      <c r="D28" s="46">
        <v>8294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8294</v>
      </c>
      <c r="O28" s="47">
        <f t="shared" si="2"/>
        <v>3.136913767019667</v>
      </c>
      <c r="P28" s="9"/>
    </row>
    <row r="29" spans="1:16" ht="15.75">
      <c r="A29" s="28" t="s">
        <v>65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10000</v>
      </c>
      <c r="O29" s="43">
        <f t="shared" si="2"/>
        <v>3.7821482602118004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10000</v>
      </c>
      <c r="O30" s="47">
        <f t="shared" si="2"/>
        <v>3.7821482602118004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1502208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1975672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3477880</v>
      </c>
      <c r="O31" s="37">
        <f t="shared" si="2"/>
        <v>1315.3857791225416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2644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422375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9131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431506</v>
      </c>
      <c r="O5" s="32">
        <f aca="true" t="shared" si="2" ref="O5:O31">(N5/O$33)</f>
        <v>151.67170474516695</v>
      </c>
      <c r="P5" s="6"/>
    </row>
    <row r="6" spans="1:16" ht="15">
      <c r="A6" s="12"/>
      <c r="B6" s="44">
        <v>511</v>
      </c>
      <c r="C6" s="20" t="s">
        <v>19</v>
      </c>
      <c r="D6" s="46">
        <v>56991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56991</v>
      </c>
      <c r="O6" s="47">
        <f t="shared" si="2"/>
        <v>20.031985940246045</v>
      </c>
      <c r="P6" s="9"/>
    </row>
    <row r="7" spans="1:16" ht="15">
      <c r="A7" s="12"/>
      <c r="B7" s="44">
        <v>512</v>
      </c>
      <c r="C7" s="20" t="s">
        <v>20</v>
      </c>
      <c r="D7" s="46">
        <v>115275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115275</v>
      </c>
      <c r="O7" s="47">
        <f t="shared" si="2"/>
        <v>40.518453427065026</v>
      </c>
      <c r="P7" s="9"/>
    </row>
    <row r="8" spans="1:16" ht="15">
      <c r="A8" s="12"/>
      <c r="B8" s="44">
        <v>513</v>
      </c>
      <c r="C8" s="20" t="s">
        <v>21</v>
      </c>
      <c r="D8" s="46">
        <v>153612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153612</v>
      </c>
      <c r="O8" s="47">
        <f t="shared" si="2"/>
        <v>53.993673110720565</v>
      </c>
      <c r="P8" s="9"/>
    </row>
    <row r="9" spans="1:16" ht="15">
      <c r="A9" s="12"/>
      <c r="B9" s="44">
        <v>514</v>
      </c>
      <c r="C9" s="20" t="s">
        <v>22</v>
      </c>
      <c r="D9" s="46">
        <v>17209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17209</v>
      </c>
      <c r="O9" s="47">
        <f t="shared" si="2"/>
        <v>6.048857644991212</v>
      </c>
      <c r="P9" s="9"/>
    </row>
    <row r="10" spans="1:16" ht="15">
      <c r="A10" s="12"/>
      <c r="B10" s="44">
        <v>515</v>
      </c>
      <c r="C10" s="20" t="s">
        <v>23</v>
      </c>
      <c r="D10" s="46">
        <v>8053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8053</v>
      </c>
      <c r="O10" s="47">
        <f t="shared" si="2"/>
        <v>2.830579964850615</v>
      </c>
      <c r="P10" s="9"/>
    </row>
    <row r="11" spans="1:16" ht="15">
      <c r="A11" s="12"/>
      <c r="B11" s="44">
        <v>519</v>
      </c>
      <c r="C11" s="20" t="s">
        <v>59</v>
      </c>
      <c r="D11" s="46">
        <v>71235</v>
      </c>
      <c r="E11" s="46">
        <v>0</v>
      </c>
      <c r="F11" s="46">
        <v>0</v>
      </c>
      <c r="G11" s="46">
        <v>0</v>
      </c>
      <c r="H11" s="46">
        <v>0</v>
      </c>
      <c r="I11" s="46">
        <v>9131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80366</v>
      </c>
      <c r="O11" s="47">
        <f t="shared" si="2"/>
        <v>28.248154657293497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858903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858903</v>
      </c>
      <c r="O12" s="43">
        <f t="shared" si="2"/>
        <v>301.89912126537786</v>
      </c>
      <c r="P12" s="10"/>
    </row>
    <row r="13" spans="1:16" ht="15">
      <c r="A13" s="12"/>
      <c r="B13" s="44">
        <v>521</v>
      </c>
      <c r="C13" s="20" t="s">
        <v>26</v>
      </c>
      <c r="D13" s="46">
        <v>662626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662626</v>
      </c>
      <c r="O13" s="47">
        <f t="shared" si="2"/>
        <v>232.90896309314587</v>
      </c>
      <c r="P13" s="9"/>
    </row>
    <row r="14" spans="1:16" ht="15">
      <c r="A14" s="12"/>
      <c r="B14" s="44">
        <v>522</v>
      </c>
      <c r="C14" s="20" t="s">
        <v>27</v>
      </c>
      <c r="D14" s="46">
        <v>196277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196277</v>
      </c>
      <c r="O14" s="47">
        <f t="shared" si="2"/>
        <v>68.99015817223199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8293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2164025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2172318</v>
      </c>
      <c r="O15" s="43">
        <f t="shared" si="2"/>
        <v>763.5564147627416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475106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475106</v>
      </c>
      <c r="O16" s="47">
        <f t="shared" si="2"/>
        <v>166.9968365553603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402089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402089</v>
      </c>
      <c r="O17" s="47">
        <f t="shared" si="2"/>
        <v>141.33181019332162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1286830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1286830</v>
      </c>
      <c r="O18" s="47">
        <f t="shared" si="2"/>
        <v>452.3128295254833</v>
      </c>
      <c r="P18" s="9"/>
    </row>
    <row r="19" spans="1:16" ht="15">
      <c r="A19" s="12"/>
      <c r="B19" s="44">
        <v>539</v>
      </c>
      <c r="C19" s="20" t="s">
        <v>33</v>
      </c>
      <c r="D19" s="46">
        <v>8293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8293</v>
      </c>
      <c r="O19" s="47">
        <f t="shared" si="2"/>
        <v>2.9149384885764498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278962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278962</v>
      </c>
      <c r="O20" s="43">
        <f t="shared" si="2"/>
        <v>98.05342706502636</v>
      </c>
      <c r="P20" s="10"/>
    </row>
    <row r="21" spans="1:16" ht="15">
      <c r="A21" s="12"/>
      <c r="B21" s="44">
        <v>541</v>
      </c>
      <c r="C21" s="20" t="s">
        <v>62</v>
      </c>
      <c r="D21" s="46">
        <v>278962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278962</v>
      </c>
      <c r="O21" s="47">
        <f t="shared" si="2"/>
        <v>98.05342706502636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531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531</v>
      </c>
      <c r="O22" s="43">
        <f t="shared" si="2"/>
        <v>0.1866432337434095</v>
      </c>
      <c r="P22" s="10"/>
    </row>
    <row r="23" spans="1:16" ht="15">
      <c r="A23" s="13"/>
      <c r="B23" s="45">
        <v>552</v>
      </c>
      <c r="C23" s="21" t="s">
        <v>37</v>
      </c>
      <c r="D23" s="46">
        <v>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531</v>
      </c>
      <c r="O23" s="47">
        <f t="shared" si="2"/>
        <v>0.1866432337434095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2470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2470</v>
      </c>
      <c r="O24" s="43">
        <f t="shared" si="2"/>
        <v>0.8681898066783831</v>
      </c>
      <c r="P24" s="10"/>
    </row>
    <row r="25" spans="1:16" ht="15">
      <c r="A25" s="12"/>
      <c r="B25" s="44">
        <v>569</v>
      </c>
      <c r="C25" s="20" t="s">
        <v>39</v>
      </c>
      <c r="D25" s="46">
        <v>2470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2470</v>
      </c>
      <c r="O25" s="47">
        <f t="shared" si="2"/>
        <v>0.8681898066783831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12161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12161</v>
      </c>
      <c r="O26" s="43">
        <f t="shared" si="2"/>
        <v>4.2745166959578205</v>
      </c>
      <c r="P26" s="9"/>
    </row>
    <row r="27" spans="1:16" ht="15">
      <c r="A27" s="12"/>
      <c r="B27" s="44">
        <v>572</v>
      </c>
      <c r="C27" s="20" t="s">
        <v>63</v>
      </c>
      <c r="D27" s="46">
        <v>4734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4734</v>
      </c>
      <c r="O27" s="47">
        <f t="shared" si="2"/>
        <v>1.6639718804920913</v>
      </c>
      <c r="P27" s="9"/>
    </row>
    <row r="28" spans="1:16" ht="15">
      <c r="A28" s="12"/>
      <c r="B28" s="44">
        <v>575</v>
      </c>
      <c r="C28" s="20" t="s">
        <v>64</v>
      </c>
      <c r="D28" s="46">
        <v>7427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7427</v>
      </c>
      <c r="O28" s="47">
        <f t="shared" si="2"/>
        <v>2.610544815465729</v>
      </c>
      <c r="P28" s="9"/>
    </row>
    <row r="29" spans="1:16" ht="15.75">
      <c r="A29" s="28" t="s">
        <v>65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96189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96189</v>
      </c>
      <c r="O29" s="43">
        <f t="shared" si="2"/>
        <v>33.80984182776801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96189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96189</v>
      </c>
      <c r="O30" s="47">
        <f t="shared" si="2"/>
        <v>33.80984182776801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1583695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2269345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3853040</v>
      </c>
      <c r="O31" s="37">
        <f t="shared" si="2"/>
        <v>1354.3198594024605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2845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524418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16884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541302</v>
      </c>
      <c r="O5" s="32">
        <f aca="true" t="shared" si="2" ref="O5:O32">(N5/O$34)</f>
        <v>192.0191557289819</v>
      </c>
      <c r="P5" s="6"/>
    </row>
    <row r="6" spans="1:16" ht="15">
      <c r="A6" s="12"/>
      <c r="B6" s="44">
        <v>511</v>
      </c>
      <c r="C6" s="20" t="s">
        <v>19</v>
      </c>
      <c r="D6" s="46">
        <v>55119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55119</v>
      </c>
      <c r="O6" s="47">
        <f t="shared" si="2"/>
        <v>19.552678254700247</v>
      </c>
      <c r="P6" s="9"/>
    </row>
    <row r="7" spans="1:16" ht="15">
      <c r="A7" s="12"/>
      <c r="B7" s="44">
        <v>512</v>
      </c>
      <c r="C7" s="20" t="s">
        <v>20</v>
      </c>
      <c r="D7" s="46">
        <v>169913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169913</v>
      </c>
      <c r="O7" s="47">
        <f t="shared" si="2"/>
        <v>60.2742107130188</v>
      </c>
      <c r="P7" s="9"/>
    </row>
    <row r="8" spans="1:16" ht="15">
      <c r="A8" s="12"/>
      <c r="B8" s="44">
        <v>513</v>
      </c>
      <c r="C8" s="20" t="s">
        <v>21</v>
      </c>
      <c r="D8" s="46">
        <v>153219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153219</v>
      </c>
      <c r="O8" s="47">
        <f t="shared" si="2"/>
        <v>54.352252571833986</v>
      </c>
      <c r="P8" s="9"/>
    </row>
    <row r="9" spans="1:16" ht="15">
      <c r="A9" s="12"/>
      <c r="B9" s="44">
        <v>514</v>
      </c>
      <c r="C9" s="20" t="s">
        <v>22</v>
      </c>
      <c r="D9" s="46">
        <v>54766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54766</v>
      </c>
      <c r="O9" s="47">
        <f t="shared" si="2"/>
        <v>19.42745654487407</v>
      </c>
      <c r="P9" s="9"/>
    </row>
    <row r="10" spans="1:16" ht="15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0.26605179141539553</v>
      </c>
      <c r="P10" s="9"/>
    </row>
    <row r="11" spans="1:16" ht="15">
      <c r="A11" s="12"/>
      <c r="B11" s="44">
        <v>519</v>
      </c>
      <c r="C11" s="20" t="s">
        <v>59</v>
      </c>
      <c r="D11" s="46">
        <v>90651</v>
      </c>
      <c r="E11" s="46">
        <v>0</v>
      </c>
      <c r="F11" s="46">
        <v>0</v>
      </c>
      <c r="G11" s="46">
        <v>0</v>
      </c>
      <c r="H11" s="46">
        <v>0</v>
      </c>
      <c r="I11" s="46">
        <v>16884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107535</v>
      </c>
      <c r="O11" s="47">
        <f t="shared" si="2"/>
        <v>38.14650585313941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998665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998665</v>
      </c>
      <c r="O12" s="43">
        <f t="shared" si="2"/>
        <v>354.2621496984746</v>
      </c>
      <c r="P12" s="10"/>
    </row>
    <row r="13" spans="1:16" ht="15">
      <c r="A13" s="12"/>
      <c r="B13" s="44">
        <v>521</v>
      </c>
      <c r="C13" s="20" t="s">
        <v>26</v>
      </c>
      <c r="D13" s="46">
        <v>722831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722831</v>
      </c>
      <c r="O13" s="47">
        <f t="shared" si="2"/>
        <v>256.41397658744233</v>
      </c>
      <c r="P13" s="9"/>
    </row>
    <row r="14" spans="1:16" ht="15">
      <c r="A14" s="12"/>
      <c r="B14" s="44">
        <v>522</v>
      </c>
      <c r="C14" s="20" t="s">
        <v>27</v>
      </c>
      <c r="D14" s="46">
        <v>275834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275834</v>
      </c>
      <c r="O14" s="47">
        <f t="shared" si="2"/>
        <v>97.84817311103228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9933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2321837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2331770</v>
      </c>
      <c r="O15" s="43">
        <f t="shared" si="2"/>
        <v>827.1621142249024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503880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503880</v>
      </c>
      <c r="O16" s="47">
        <f t="shared" si="2"/>
        <v>178.74423554451934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400928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400928</v>
      </c>
      <c r="O17" s="47">
        <f t="shared" si="2"/>
        <v>142.22348350478893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1417029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1417029</v>
      </c>
      <c r="O18" s="47">
        <f t="shared" si="2"/>
        <v>502.6708052500887</v>
      </c>
      <c r="P18" s="9"/>
    </row>
    <row r="19" spans="1:16" ht="15">
      <c r="A19" s="12"/>
      <c r="B19" s="44">
        <v>539</v>
      </c>
      <c r="C19" s="20" t="s">
        <v>33</v>
      </c>
      <c r="D19" s="46">
        <v>9933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9933</v>
      </c>
      <c r="O19" s="47">
        <f t="shared" si="2"/>
        <v>3.5235899255054983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353338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353338</v>
      </c>
      <c r="O20" s="43">
        <f t="shared" si="2"/>
        <v>125.34161050017737</v>
      </c>
      <c r="P20" s="10"/>
    </row>
    <row r="21" spans="1:16" ht="15">
      <c r="A21" s="12"/>
      <c r="B21" s="44">
        <v>541</v>
      </c>
      <c r="C21" s="20" t="s">
        <v>62</v>
      </c>
      <c r="D21" s="46">
        <v>353338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353338</v>
      </c>
      <c r="O21" s="47">
        <f t="shared" si="2"/>
        <v>125.34161050017737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SUM(D23:D24)</f>
        <v>434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48407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48841</v>
      </c>
      <c r="O22" s="43">
        <f t="shared" si="2"/>
        <v>17.325647392692446</v>
      </c>
      <c r="P22" s="10"/>
    </row>
    <row r="23" spans="1:16" ht="15">
      <c r="A23" s="13"/>
      <c r="B23" s="45">
        <v>552</v>
      </c>
      <c r="C23" s="21" t="s">
        <v>37</v>
      </c>
      <c r="D23" s="46">
        <v>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434</v>
      </c>
      <c r="O23" s="47">
        <f t="shared" si="2"/>
        <v>0.15395530329904222</v>
      </c>
      <c r="P23" s="9"/>
    </row>
    <row r="24" spans="1:16" ht="15">
      <c r="A24" s="13"/>
      <c r="B24" s="45">
        <v>554</v>
      </c>
      <c r="C24" s="21" t="s">
        <v>77</v>
      </c>
      <c r="D24" s="46">
        <v>0</v>
      </c>
      <c r="E24" s="46">
        <v>0</v>
      </c>
      <c r="F24" s="46">
        <v>0</v>
      </c>
      <c r="G24" s="46">
        <v>0</v>
      </c>
      <c r="H24" s="46">
        <v>48407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48407</v>
      </c>
      <c r="O24" s="47">
        <f t="shared" si="2"/>
        <v>17.171692089393403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4347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4347</v>
      </c>
      <c r="O25" s="43">
        <f t="shared" si="2"/>
        <v>1.5420361830436324</v>
      </c>
      <c r="P25" s="10"/>
    </row>
    <row r="26" spans="1:16" ht="15">
      <c r="A26" s="12"/>
      <c r="B26" s="44">
        <v>569</v>
      </c>
      <c r="C26" s="20" t="s">
        <v>39</v>
      </c>
      <c r="D26" s="46">
        <v>4347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9" ref="N26:N32">SUM(D26:M26)</f>
        <v>4347</v>
      </c>
      <c r="O26" s="47">
        <f t="shared" si="2"/>
        <v>1.5420361830436324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SUM(D28:D29)</f>
        <v>12244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12244</v>
      </c>
      <c r="O27" s="43">
        <f t="shared" si="2"/>
        <v>4.3433841787868035</v>
      </c>
      <c r="P27" s="9"/>
    </row>
    <row r="28" spans="1:16" ht="15">
      <c r="A28" s="12"/>
      <c r="B28" s="44">
        <v>572</v>
      </c>
      <c r="C28" s="20" t="s">
        <v>63</v>
      </c>
      <c r="D28" s="46">
        <v>448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448</v>
      </c>
      <c r="O28" s="47">
        <f t="shared" si="2"/>
        <v>0.15892160340546294</v>
      </c>
      <c r="P28" s="9"/>
    </row>
    <row r="29" spans="1:16" ht="15">
      <c r="A29" s="12"/>
      <c r="B29" s="44">
        <v>575</v>
      </c>
      <c r="C29" s="20" t="s">
        <v>64</v>
      </c>
      <c r="D29" s="46">
        <v>11796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11796</v>
      </c>
      <c r="O29" s="47">
        <f t="shared" si="2"/>
        <v>4.184462575381341</v>
      </c>
      <c r="P29" s="9"/>
    </row>
    <row r="30" spans="1:16" ht="15.75">
      <c r="A30" s="28" t="s">
        <v>65</v>
      </c>
      <c r="B30" s="29"/>
      <c r="C30" s="30"/>
      <c r="D30" s="31">
        <f aca="true" t="shared" si="11" ref="D30:M30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721</v>
      </c>
      <c r="I30" s="31">
        <f t="shared" si="11"/>
        <v>445012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445733</v>
      </c>
      <c r="O30" s="43">
        <f t="shared" si="2"/>
        <v>158.11741752394465</v>
      </c>
      <c r="P30" s="9"/>
    </row>
    <row r="31" spans="1:16" ht="15.75" thickBot="1">
      <c r="A31" s="12"/>
      <c r="B31" s="44">
        <v>581</v>
      </c>
      <c r="C31" s="20" t="s">
        <v>66</v>
      </c>
      <c r="D31" s="46">
        <v>0</v>
      </c>
      <c r="E31" s="46">
        <v>0</v>
      </c>
      <c r="F31" s="46">
        <v>0</v>
      </c>
      <c r="G31" s="46">
        <v>0</v>
      </c>
      <c r="H31" s="46">
        <v>721</v>
      </c>
      <c r="I31" s="46">
        <v>445012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445733</v>
      </c>
      <c r="O31" s="47">
        <f t="shared" si="2"/>
        <v>158.11741752394465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SUM(D5,D12,D15,D20,D22,D25,D27,D30)</f>
        <v>1903379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49128</v>
      </c>
      <c r="I32" s="15">
        <f t="shared" si="12"/>
        <v>2783733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4736240</v>
      </c>
      <c r="O32" s="37">
        <f t="shared" si="2"/>
        <v>1680.1135154310039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2819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468866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15250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484116</v>
      </c>
      <c r="O5" s="32">
        <f aca="true" t="shared" si="2" ref="O5:O31">(N5/O$33)</f>
        <v>158.67453294001967</v>
      </c>
      <c r="P5" s="6"/>
    </row>
    <row r="6" spans="1:16" ht="15">
      <c r="A6" s="12"/>
      <c r="B6" s="44">
        <v>511</v>
      </c>
      <c r="C6" s="20" t="s">
        <v>19</v>
      </c>
      <c r="D6" s="46">
        <v>28412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28412</v>
      </c>
      <c r="O6" s="47">
        <f t="shared" si="2"/>
        <v>9.312356604392003</v>
      </c>
      <c r="P6" s="9"/>
    </row>
    <row r="7" spans="1:16" ht="15">
      <c r="A7" s="12"/>
      <c r="B7" s="44">
        <v>512</v>
      </c>
      <c r="C7" s="20" t="s">
        <v>20</v>
      </c>
      <c r="D7" s="46">
        <v>178071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178071</v>
      </c>
      <c r="O7" s="47">
        <f t="shared" si="2"/>
        <v>58.36479842674533</v>
      </c>
      <c r="P7" s="9"/>
    </row>
    <row r="8" spans="1:16" ht="15">
      <c r="A8" s="12"/>
      <c r="B8" s="44">
        <v>513</v>
      </c>
      <c r="C8" s="20" t="s">
        <v>21</v>
      </c>
      <c r="D8" s="46">
        <v>149473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149473</v>
      </c>
      <c r="O8" s="47">
        <f t="shared" si="2"/>
        <v>48.99147820386759</v>
      </c>
      <c r="P8" s="9"/>
    </row>
    <row r="9" spans="1:16" ht="15">
      <c r="A9" s="12"/>
      <c r="B9" s="44">
        <v>514</v>
      </c>
      <c r="C9" s="20" t="s">
        <v>22</v>
      </c>
      <c r="D9" s="46">
        <v>18890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18890</v>
      </c>
      <c r="O9" s="47">
        <f t="shared" si="2"/>
        <v>6.191412651589642</v>
      </c>
      <c r="P9" s="9"/>
    </row>
    <row r="10" spans="1:16" ht="15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0.24582104228121926</v>
      </c>
      <c r="P10" s="9"/>
    </row>
    <row r="11" spans="1:16" ht="15">
      <c r="A11" s="12"/>
      <c r="B11" s="44">
        <v>519</v>
      </c>
      <c r="C11" s="20" t="s">
        <v>59</v>
      </c>
      <c r="D11" s="46">
        <v>93270</v>
      </c>
      <c r="E11" s="46">
        <v>0</v>
      </c>
      <c r="F11" s="46">
        <v>0</v>
      </c>
      <c r="G11" s="46">
        <v>0</v>
      </c>
      <c r="H11" s="46">
        <v>0</v>
      </c>
      <c r="I11" s="46">
        <v>15250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108520</v>
      </c>
      <c r="O11" s="47">
        <f t="shared" si="2"/>
        <v>35.56866601114389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928720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928720</v>
      </c>
      <c r="O12" s="43">
        <f t="shared" si="2"/>
        <v>304.39855784988526</v>
      </c>
      <c r="P12" s="10"/>
    </row>
    <row r="13" spans="1:16" ht="15">
      <c r="A13" s="12"/>
      <c r="B13" s="44">
        <v>521</v>
      </c>
      <c r="C13" s="20" t="s">
        <v>26</v>
      </c>
      <c r="D13" s="46">
        <v>680839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680839</v>
      </c>
      <c r="O13" s="47">
        <f t="shared" si="2"/>
        <v>223.15273680760407</v>
      </c>
      <c r="P13" s="9"/>
    </row>
    <row r="14" spans="1:16" ht="15">
      <c r="A14" s="12"/>
      <c r="B14" s="44">
        <v>522</v>
      </c>
      <c r="C14" s="20" t="s">
        <v>27</v>
      </c>
      <c r="D14" s="46">
        <v>247881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247881</v>
      </c>
      <c r="O14" s="47">
        <f t="shared" si="2"/>
        <v>81.24582104228122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5945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2351449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2357394</v>
      </c>
      <c r="O15" s="43">
        <f t="shared" si="2"/>
        <v>772.6627335299902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497571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497571</v>
      </c>
      <c r="O16" s="47">
        <f t="shared" si="2"/>
        <v>163.08456243854474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388656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388656</v>
      </c>
      <c r="O17" s="47">
        <f t="shared" si="2"/>
        <v>127.38643067846607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1465222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1465222</v>
      </c>
      <c r="O18" s="47">
        <f t="shared" si="2"/>
        <v>480.24319895116355</v>
      </c>
      <c r="P18" s="9"/>
    </row>
    <row r="19" spans="1:16" ht="15">
      <c r="A19" s="12"/>
      <c r="B19" s="44">
        <v>539</v>
      </c>
      <c r="C19" s="20" t="s">
        <v>33</v>
      </c>
      <c r="D19" s="46">
        <v>5945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5945</v>
      </c>
      <c r="O19" s="47">
        <f t="shared" si="2"/>
        <v>1.9485414618157981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310651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310651</v>
      </c>
      <c r="O20" s="43">
        <f t="shared" si="2"/>
        <v>101.81940347427073</v>
      </c>
      <c r="P20" s="10"/>
    </row>
    <row r="21" spans="1:16" ht="15">
      <c r="A21" s="12"/>
      <c r="B21" s="44">
        <v>541</v>
      </c>
      <c r="C21" s="20" t="s">
        <v>62</v>
      </c>
      <c r="D21" s="46">
        <v>310651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310651</v>
      </c>
      <c r="O21" s="47">
        <f t="shared" si="2"/>
        <v>101.81940347427073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848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848</v>
      </c>
      <c r="O22" s="43">
        <f t="shared" si="2"/>
        <v>0.2779416584726319</v>
      </c>
      <c r="P22" s="10"/>
    </row>
    <row r="23" spans="1:16" ht="15">
      <c r="A23" s="13"/>
      <c r="B23" s="45">
        <v>552</v>
      </c>
      <c r="C23" s="21" t="s">
        <v>37</v>
      </c>
      <c r="D23" s="46">
        <v>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848</v>
      </c>
      <c r="O23" s="47">
        <f t="shared" si="2"/>
        <v>0.2779416584726319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4785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4785</v>
      </c>
      <c r="O24" s="43">
        <f t="shared" si="2"/>
        <v>1.568338249754179</v>
      </c>
      <c r="P24" s="10"/>
    </row>
    <row r="25" spans="1:16" ht="15">
      <c r="A25" s="12"/>
      <c r="B25" s="44">
        <v>569</v>
      </c>
      <c r="C25" s="20" t="s">
        <v>39</v>
      </c>
      <c r="D25" s="46">
        <v>4785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4785</v>
      </c>
      <c r="O25" s="47">
        <f t="shared" si="2"/>
        <v>1.568338249754179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113378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113378</v>
      </c>
      <c r="O26" s="43">
        <f t="shared" si="2"/>
        <v>37.16093084234677</v>
      </c>
      <c r="P26" s="9"/>
    </row>
    <row r="27" spans="1:16" ht="15">
      <c r="A27" s="12"/>
      <c r="B27" s="44">
        <v>572</v>
      </c>
      <c r="C27" s="20" t="s">
        <v>63</v>
      </c>
      <c r="D27" s="46">
        <v>104771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104771</v>
      </c>
      <c r="O27" s="47">
        <f t="shared" si="2"/>
        <v>34.3398885611275</v>
      </c>
      <c r="P27" s="9"/>
    </row>
    <row r="28" spans="1:16" ht="15">
      <c r="A28" s="12"/>
      <c r="B28" s="44">
        <v>575</v>
      </c>
      <c r="C28" s="20" t="s">
        <v>64</v>
      </c>
      <c r="D28" s="46">
        <v>8607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8607</v>
      </c>
      <c r="O28" s="47">
        <f t="shared" si="2"/>
        <v>2.8210422812192726</v>
      </c>
      <c r="P28" s="9"/>
    </row>
    <row r="29" spans="1:16" ht="15.75">
      <c r="A29" s="28" t="s">
        <v>65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2295</v>
      </c>
      <c r="I29" s="31">
        <f t="shared" si="9"/>
        <v>364817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367112</v>
      </c>
      <c r="O29" s="43">
        <f t="shared" si="2"/>
        <v>120.32513929859063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2295</v>
      </c>
      <c r="I30" s="46">
        <v>364817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367112</v>
      </c>
      <c r="O30" s="47">
        <f t="shared" si="2"/>
        <v>120.32513929859063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1833193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2295</v>
      </c>
      <c r="I31" s="15">
        <f t="shared" si="10"/>
        <v>2731516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4567004</v>
      </c>
      <c r="O31" s="37">
        <f t="shared" si="2"/>
        <v>1496.88757784333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3051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396352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13444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409796</v>
      </c>
      <c r="O5" s="32">
        <f aca="true" t="shared" si="2" ref="O5:O31">(N5/O$33)</f>
        <v>134.27129750982962</v>
      </c>
      <c r="P5" s="6"/>
    </row>
    <row r="6" spans="1:16" ht="15">
      <c r="A6" s="12"/>
      <c r="B6" s="44">
        <v>511</v>
      </c>
      <c r="C6" s="20" t="s">
        <v>19</v>
      </c>
      <c r="D6" s="46">
        <v>25740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25740</v>
      </c>
      <c r="O6" s="47">
        <f t="shared" si="2"/>
        <v>8.43381389252949</v>
      </c>
      <c r="P6" s="9"/>
    </row>
    <row r="7" spans="1:16" ht="15">
      <c r="A7" s="12"/>
      <c r="B7" s="44">
        <v>512</v>
      </c>
      <c r="C7" s="20" t="s">
        <v>20</v>
      </c>
      <c r="D7" s="46">
        <v>178869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178869</v>
      </c>
      <c r="O7" s="47">
        <f t="shared" si="2"/>
        <v>58.607142857142854</v>
      </c>
      <c r="P7" s="9"/>
    </row>
    <row r="8" spans="1:16" ht="15">
      <c r="A8" s="12"/>
      <c r="B8" s="44">
        <v>513</v>
      </c>
      <c r="C8" s="20" t="s">
        <v>21</v>
      </c>
      <c r="D8" s="46">
        <v>96191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96191</v>
      </c>
      <c r="O8" s="47">
        <f t="shared" si="2"/>
        <v>31.517365661861074</v>
      </c>
      <c r="P8" s="9"/>
    </row>
    <row r="9" spans="1:16" ht="15">
      <c r="A9" s="12"/>
      <c r="B9" s="44">
        <v>514</v>
      </c>
      <c r="C9" s="20" t="s">
        <v>22</v>
      </c>
      <c r="D9" s="46">
        <v>17943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17943</v>
      </c>
      <c r="O9" s="47">
        <f t="shared" si="2"/>
        <v>5.8790956749672345</v>
      </c>
      <c r="P9" s="9"/>
    </row>
    <row r="10" spans="1:16" ht="15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0.24574049803407602</v>
      </c>
      <c r="P10" s="9"/>
    </row>
    <row r="11" spans="1:16" ht="15">
      <c r="A11" s="12"/>
      <c r="B11" s="44">
        <v>519</v>
      </c>
      <c r="C11" s="20" t="s">
        <v>59</v>
      </c>
      <c r="D11" s="46">
        <v>76859</v>
      </c>
      <c r="E11" s="46">
        <v>0</v>
      </c>
      <c r="F11" s="46">
        <v>0</v>
      </c>
      <c r="G11" s="46">
        <v>0</v>
      </c>
      <c r="H11" s="46">
        <v>0</v>
      </c>
      <c r="I11" s="46">
        <v>13444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90303</v>
      </c>
      <c r="O11" s="47">
        <f t="shared" si="2"/>
        <v>29.58813892529489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1123298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1123298</v>
      </c>
      <c r="O12" s="43">
        <f t="shared" si="2"/>
        <v>368.0530799475754</v>
      </c>
      <c r="P12" s="10"/>
    </row>
    <row r="13" spans="1:16" ht="15">
      <c r="A13" s="12"/>
      <c r="B13" s="44">
        <v>521</v>
      </c>
      <c r="C13" s="20" t="s">
        <v>26</v>
      </c>
      <c r="D13" s="46">
        <v>854743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854743</v>
      </c>
      <c r="O13" s="47">
        <f t="shared" si="2"/>
        <v>280.0599606815203</v>
      </c>
      <c r="P13" s="9"/>
    </row>
    <row r="14" spans="1:16" ht="15">
      <c r="A14" s="12"/>
      <c r="B14" s="44">
        <v>522</v>
      </c>
      <c r="C14" s="20" t="s">
        <v>27</v>
      </c>
      <c r="D14" s="46">
        <v>268555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268555</v>
      </c>
      <c r="O14" s="47">
        <f t="shared" si="2"/>
        <v>87.99311926605505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9429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2240231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2249660</v>
      </c>
      <c r="O15" s="43">
        <f t="shared" si="2"/>
        <v>737.1100917431193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397357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397357</v>
      </c>
      <c r="O16" s="47">
        <f t="shared" si="2"/>
        <v>130.19560943643512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384353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384353</v>
      </c>
      <c r="O17" s="47">
        <f t="shared" si="2"/>
        <v>125.93479685452162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1458521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1458521</v>
      </c>
      <c r="O18" s="47">
        <f t="shared" si="2"/>
        <v>477.8902359108781</v>
      </c>
      <c r="P18" s="9"/>
    </row>
    <row r="19" spans="1:16" ht="15">
      <c r="A19" s="12"/>
      <c r="B19" s="44">
        <v>539</v>
      </c>
      <c r="C19" s="20" t="s">
        <v>33</v>
      </c>
      <c r="D19" s="46">
        <v>9429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9429</v>
      </c>
      <c r="O19" s="47">
        <f t="shared" si="2"/>
        <v>3.0894495412844036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380958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380958</v>
      </c>
      <c r="O20" s="43">
        <f t="shared" si="2"/>
        <v>124.8224115334207</v>
      </c>
      <c r="P20" s="10"/>
    </row>
    <row r="21" spans="1:16" ht="15">
      <c r="A21" s="12"/>
      <c r="B21" s="44">
        <v>541</v>
      </c>
      <c r="C21" s="20" t="s">
        <v>62</v>
      </c>
      <c r="D21" s="46">
        <v>380958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380958</v>
      </c>
      <c r="O21" s="47">
        <f t="shared" si="2"/>
        <v>124.8224115334207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314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314</v>
      </c>
      <c r="O22" s="43">
        <f t="shared" si="2"/>
        <v>0.10288335517693316</v>
      </c>
      <c r="P22" s="10"/>
    </row>
    <row r="23" spans="1:16" ht="15">
      <c r="A23" s="13"/>
      <c r="B23" s="45">
        <v>552</v>
      </c>
      <c r="C23" s="21" t="s">
        <v>37</v>
      </c>
      <c r="D23" s="46">
        <v>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314</v>
      </c>
      <c r="O23" s="47">
        <f t="shared" si="2"/>
        <v>0.10288335517693316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3950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3950</v>
      </c>
      <c r="O24" s="43">
        <f t="shared" si="2"/>
        <v>1.2942332896461337</v>
      </c>
      <c r="P24" s="10"/>
    </row>
    <row r="25" spans="1:16" ht="15">
      <c r="A25" s="12"/>
      <c r="B25" s="44">
        <v>569</v>
      </c>
      <c r="C25" s="20" t="s">
        <v>39</v>
      </c>
      <c r="D25" s="46">
        <v>3950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3950</v>
      </c>
      <c r="O25" s="47">
        <f t="shared" si="2"/>
        <v>1.2942332896461337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16367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16367</v>
      </c>
      <c r="O26" s="43">
        <f t="shared" si="2"/>
        <v>5.3627129750982965</v>
      </c>
      <c r="P26" s="9"/>
    </row>
    <row r="27" spans="1:16" ht="15">
      <c r="A27" s="12"/>
      <c r="B27" s="44">
        <v>572</v>
      </c>
      <c r="C27" s="20" t="s">
        <v>63</v>
      </c>
      <c r="D27" s="46">
        <v>2599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2599</v>
      </c>
      <c r="O27" s="47">
        <f t="shared" si="2"/>
        <v>0.851572739187418</v>
      </c>
      <c r="P27" s="9"/>
    </row>
    <row r="28" spans="1:16" ht="15">
      <c r="A28" s="12"/>
      <c r="B28" s="44">
        <v>575</v>
      </c>
      <c r="C28" s="20" t="s">
        <v>64</v>
      </c>
      <c r="D28" s="46">
        <v>13768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13768</v>
      </c>
      <c r="O28" s="47">
        <f t="shared" si="2"/>
        <v>4.5111402359108785</v>
      </c>
      <c r="P28" s="9"/>
    </row>
    <row r="29" spans="1:16" ht="15.75">
      <c r="A29" s="28" t="s">
        <v>65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2053</v>
      </c>
      <c r="I29" s="31">
        <f t="shared" si="9"/>
        <v>383769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385822</v>
      </c>
      <c r="O29" s="43">
        <f t="shared" si="2"/>
        <v>126.41612057667103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2053</v>
      </c>
      <c r="I30" s="46">
        <v>383769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385822</v>
      </c>
      <c r="O30" s="47">
        <f t="shared" si="2"/>
        <v>126.41612057667103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1930668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2053</v>
      </c>
      <c r="I31" s="15">
        <f t="shared" si="10"/>
        <v>2637444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4570165</v>
      </c>
      <c r="O31" s="37">
        <f t="shared" si="2"/>
        <v>1497.4328309305374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3052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401511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16156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417667</v>
      </c>
      <c r="O5" s="32">
        <f aca="true" t="shared" si="2" ref="O5:O31">(N5/O$33)</f>
        <v>135.47421342847875</v>
      </c>
      <c r="P5" s="6"/>
    </row>
    <row r="6" spans="1:16" ht="15">
      <c r="A6" s="12"/>
      <c r="B6" s="44">
        <v>511</v>
      </c>
      <c r="C6" s="20" t="s">
        <v>19</v>
      </c>
      <c r="D6" s="46">
        <v>26663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26663</v>
      </c>
      <c r="O6" s="47">
        <f t="shared" si="2"/>
        <v>8.648394421018489</v>
      </c>
      <c r="P6" s="9"/>
    </row>
    <row r="7" spans="1:16" ht="15">
      <c r="A7" s="12"/>
      <c r="B7" s="44">
        <v>512</v>
      </c>
      <c r="C7" s="20" t="s">
        <v>20</v>
      </c>
      <c r="D7" s="46">
        <v>174003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174003</v>
      </c>
      <c r="O7" s="47">
        <f t="shared" si="2"/>
        <v>56.43950697372689</v>
      </c>
      <c r="P7" s="9"/>
    </row>
    <row r="8" spans="1:16" ht="15">
      <c r="A8" s="12"/>
      <c r="B8" s="44">
        <v>513</v>
      </c>
      <c r="C8" s="20" t="s">
        <v>21</v>
      </c>
      <c r="D8" s="46">
        <v>95653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95653</v>
      </c>
      <c r="O8" s="47">
        <f t="shared" si="2"/>
        <v>31.025948751216347</v>
      </c>
      <c r="P8" s="9"/>
    </row>
    <row r="9" spans="1:16" ht="15">
      <c r="A9" s="12"/>
      <c r="B9" s="44">
        <v>514</v>
      </c>
      <c r="C9" s="20" t="s">
        <v>22</v>
      </c>
      <c r="D9" s="46">
        <v>15802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15802</v>
      </c>
      <c r="O9" s="47">
        <f t="shared" si="2"/>
        <v>5.125527084009082</v>
      </c>
      <c r="P9" s="9"/>
    </row>
    <row r="10" spans="1:16" ht="15">
      <c r="A10" s="12"/>
      <c r="B10" s="44">
        <v>515</v>
      </c>
      <c r="C10" s="20" t="s">
        <v>23</v>
      </c>
      <c r="D10" s="46">
        <v>3354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3354</v>
      </c>
      <c r="O10" s="47">
        <f t="shared" si="2"/>
        <v>1.087901394745378</v>
      </c>
      <c r="P10" s="9"/>
    </row>
    <row r="11" spans="1:16" ht="15">
      <c r="A11" s="12"/>
      <c r="B11" s="44">
        <v>519</v>
      </c>
      <c r="C11" s="20" t="s">
        <v>59</v>
      </c>
      <c r="D11" s="46">
        <v>86036</v>
      </c>
      <c r="E11" s="46">
        <v>0</v>
      </c>
      <c r="F11" s="46">
        <v>0</v>
      </c>
      <c r="G11" s="46">
        <v>0</v>
      </c>
      <c r="H11" s="46">
        <v>0</v>
      </c>
      <c r="I11" s="46">
        <v>16156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102192</v>
      </c>
      <c r="O11" s="47">
        <f t="shared" si="2"/>
        <v>33.14693480376257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823944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823944</v>
      </c>
      <c r="O12" s="43">
        <f t="shared" si="2"/>
        <v>267.25397340253</v>
      </c>
      <c r="P12" s="10"/>
    </row>
    <row r="13" spans="1:16" ht="15">
      <c r="A13" s="12"/>
      <c r="B13" s="44">
        <v>521</v>
      </c>
      <c r="C13" s="20" t="s">
        <v>26</v>
      </c>
      <c r="D13" s="46">
        <v>646100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646100</v>
      </c>
      <c r="O13" s="47">
        <f t="shared" si="2"/>
        <v>209.56860201102822</v>
      </c>
      <c r="P13" s="9"/>
    </row>
    <row r="14" spans="1:16" ht="15">
      <c r="A14" s="12"/>
      <c r="B14" s="44">
        <v>522</v>
      </c>
      <c r="C14" s="20" t="s">
        <v>27</v>
      </c>
      <c r="D14" s="46">
        <v>177844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177844</v>
      </c>
      <c r="O14" s="47">
        <f t="shared" si="2"/>
        <v>57.68537139150178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6068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2284964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2291032</v>
      </c>
      <c r="O15" s="43">
        <f t="shared" si="2"/>
        <v>743.1177424586442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441872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441872</v>
      </c>
      <c r="O16" s="47">
        <f t="shared" si="2"/>
        <v>143.32533246837497</v>
      </c>
      <c r="P16" s="9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394357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394357</v>
      </c>
      <c r="O17" s="47">
        <f t="shared" si="2"/>
        <v>127.91339604281544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1448735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1448735</v>
      </c>
      <c r="O18" s="47">
        <f t="shared" si="2"/>
        <v>469.9108011676938</v>
      </c>
      <c r="P18" s="9"/>
    </row>
    <row r="19" spans="1:16" ht="15">
      <c r="A19" s="12"/>
      <c r="B19" s="44">
        <v>539</v>
      </c>
      <c r="C19" s="20" t="s">
        <v>33</v>
      </c>
      <c r="D19" s="46">
        <v>6068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6068</v>
      </c>
      <c r="O19" s="47">
        <f t="shared" si="2"/>
        <v>1.968212779759974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362338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362338</v>
      </c>
      <c r="O20" s="43">
        <f t="shared" si="2"/>
        <v>117.52773272786247</v>
      </c>
      <c r="P20" s="10"/>
    </row>
    <row r="21" spans="1:16" ht="15">
      <c r="A21" s="12"/>
      <c r="B21" s="44">
        <v>541</v>
      </c>
      <c r="C21" s="20" t="s">
        <v>62</v>
      </c>
      <c r="D21" s="46">
        <v>362338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362338</v>
      </c>
      <c r="O21" s="47">
        <f t="shared" si="2"/>
        <v>117.52773272786247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677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677</v>
      </c>
      <c r="O22" s="43">
        <f t="shared" si="2"/>
        <v>0.21959130716834252</v>
      </c>
      <c r="P22" s="10"/>
    </row>
    <row r="23" spans="1:16" ht="15">
      <c r="A23" s="13"/>
      <c r="B23" s="45">
        <v>552</v>
      </c>
      <c r="C23" s="21" t="s">
        <v>37</v>
      </c>
      <c r="D23" s="46">
        <v>677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677</v>
      </c>
      <c r="O23" s="47">
        <f t="shared" si="2"/>
        <v>0.21959130716834252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2950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2950</v>
      </c>
      <c r="O24" s="43">
        <f t="shared" si="2"/>
        <v>0.9568602011028219</v>
      </c>
      <c r="P24" s="10"/>
    </row>
    <row r="25" spans="1:16" ht="15">
      <c r="A25" s="12"/>
      <c r="B25" s="44">
        <v>569</v>
      </c>
      <c r="C25" s="20" t="s">
        <v>39</v>
      </c>
      <c r="D25" s="46">
        <v>2950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2950</v>
      </c>
      <c r="O25" s="47">
        <f t="shared" si="2"/>
        <v>0.9568602011028219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8978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8978</v>
      </c>
      <c r="O26" s="43">
        <f t="shared" si="2"/>
        <v>2.9120986052546223</v>
      </c>
      <c r="P26" s="9"/>
    </row>
    <row r="27" spans="1:16" ht="15">
      <c r="A27" s="12"/>
      <c r="B27" s="44">
        <v>572</v>
      </c>
      <c r="C27" s="20" t="s">
        <v>63</v>
      </c>
      <c r="D27" s="46">
        <v>408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408</v>
      </c>
      <c r="O27" s="47">
        <f t="shared" si="2"/>
        <v>0.13233863120337333</v>
      </c>
      <c r="P27" s="9"/>
    </row>
    <row r="28" spans="1:16" ht="15">
      <c r="A28" s="12"/>
      <c r="B28" s="44">
        <v>575</v>
      </c>
      <c r="C28" s="20" t="s">
        <v>64</v>
      </c>
      <c r="D28" s="46">
        <v>8570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8570</v>
      </c>
      <c r="O28" s="47">
        <f t="shared" si="2"/>
        <v>2.779759974051249</v>
      </c>
      <c r="P28" s="9"/>
    </row>
    <row r="29" spans="1:16" ht="15.75">
      <c r="A29" s="28" t="s">
        <v>65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1992</v>
      </c>
      <c r="I29" s="31">
        <f t="shared" si="9"/>
        <v>479469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481461</v>
      </c>
      <c r="O29" s="43">
        <f t="shared" si="2"/>
        <v>156.16639636717483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1992</v>
      </c>
      <c r="I30" s="46">
        <v>479469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481461</v>
      </c>
      <c r="O30" s="47">
        <f t="shared" si="2"/>
        <v>156.16639636717483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1606466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1992</v>
      </c>
      <c r="I31" s="15">
        <f t="shared" si="10"/>
        <v>2780589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4389047</v>
      </c>
      <c r="O31" s="37">
        <f t="shared" si="2"/>
        <v>1423.628608498216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71</v>
      </c>
      <c r="M33" s="93"/>
      <c r="N33" s="93"/>
      <c r="O33" s="41">
        <v>3083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416568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18028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31">SUM(D5:M5)</f>
        <v>434596</v>
      </c>
      <c r="O5" s="61">
        <f aca="true" t="shared" si="2" ref="O5:O31">(N5/O$33)</f>
        <v>141.60834147930922</v>
      </c>
      <c r="P5" s="62"/>
    </row>
    <row r="6" spans="1:16" ht="15">
      <c r="A6" s="64"/>
      <c r="B6" s="65">
        <v>511</v>
      </c>
      <c r="C6" s="66" t="s">
        <v>19</v>
      </c>
      <c r="D6" s="67">
        <v>21126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21126</v>
      </c>
      <c r="O6" s="68">
        <f t="shared" si="2"/>
        <v>6.883675464320626</v>
      </c>
      <c r="P6" s="69"/>
    </row>
    <row r="7" spans="1:16" ht="15">
      <c r="A7" s="64"/>
      <c r="B7" s="65">
        <v>512</v>
      </c>
      <c r="C7" s="66" t="s">
        <v>20</v>
      </c>
      <c r="D7" s="67">
        <v>183262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183262</v>
      </c>
      <c r="O7" s="68">
        <f t="shared" si="2"/>
        <v>59.71391332681655</v>
      </c>
      <c r="P7" s="69"/>
    </row>
    <row r="8" spans="1:16" ht="15">
      <c r="A8" s="64"/>
      <c r="B8" s="65">
        <v>513</v>
      </c>
      <c r="C8" s="66" t="s">
        <v>21</v>
      </c>
      <c r="D8" s="67">
        <v>95386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95386</v>
      </c>
      <c r="O8" s="68">
        <f t="shared" si="2"/>
        <v>31.080482241772565</v>
      </c>
      <c r="P8" s="69"/>
    </row>
    <row r="9" spans="1:16" ht="15">
      <c r="A9" s="64"/>
      <c r="B9" s="65">
        <v>514</v>
      </c>
      <c r="C9" s="66" t="s">
        <v>22</v>
      </c>
      <c r="D9" s="67">
        <v>24175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24175</v>
      </c>
      <c r="O9" s="68">
        <f t="shared" si="2"/>
        <v>7.877158683610297</v>
      </c>
      <c r="P9" s="69"/>
    </row>
    <row r="10" spans="1:16" ht="15">
      <c r="A10" s="64"/>
      <c r="B10" s="65">
        <v>515</v>
      </c>
      <c r="C10" s="66" t="s">
        <v>23</v>
      </c>
      <c r="D10" s="67">
        <v>10712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10712</v>
      </c>
      <c r="O10" s="68">
        <f t="shared" si="2"/>
        <v>3.4903877484522647</v>
      </c>
      <c r="P10" s="69"/>
    </row>
    <row r="11" spans="1:16" ht="15">
      <c r="A11" s="64"/>
      <c r="B11" s="65">
        <v>519</v>
      </c>
      <c r="C11" s="66" t="s">
        <v>59</v>
      </c>
      <c r="D11" s="67">
        <v>81907</v>
      </c>
      <c r="E11" s="67">
        <v>0</v>
      </c>
      <c r="F11" s="67">
        <v>0</v>
      </c>
      <c r="G11" s="67">
        <v>0</v>
      </c>
      <c r="H11" s="67">
        <v>0</v>
      </c>
      <c r="I11" s="67">
        <v>18028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99935</v>
      </c>
      <c r="O11" s="68">
        <f t="shared" si="2"/>
        <v>32.562724014336915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SUM(D13:D14)</f>
        <v>835974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835974</v>
      </c>
      <c r="O12" s="75">
        <f t="shared" si="2"/>
        <v>272.3929618768328</v>
      </c>
      <c r="P12" s="76"/>
    </row>
    <row r="13" spans="1:16" ht="15">
      <c r="A13" s="64"/>
      <c r="B13" s="65">
        <v>521</v>
      </c>
      <c r="C13" s="66" t="s">
        <v>26</v>
      </c>
      <c r="D13" s="67">
        <v>675344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675344</v>
      </c>
      <c r="O13" s="68">
        <f t="shared" si="2"/>
        <v>220.0534376018247</v>
      </c>
      <c r="P13" s="69"/>
    </row>
    <row r="14" spans="1:16" ht="15">
      <c r="A14" s="64"/>
      <c r="B14" s="65">
        <v>522</v>
      </c>
      <c r="C14" s="66" t="s">
        <v>27</v>
      </c>
      <c r="D14" s="67">
        <v>160630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160630</v>
      </c>
      <c r="O14" s="68">
        <f t="shared" si="2"/>
        <v>52.339524275008145</v>
      </c>
      <c r="P14" s="69"/>
    </row>
    <row r="15" spans="1:16" ht="15.75">
      <c r="A15" s="70" t="s">
        <v>28</v>
      </c>
      <c r="B15" s="71"/>
      <c r="C15" s="72"/>
      <c r="D15" s="73">
        <f aca="true" t="shared" si="4" ref="D15:M15">SUM(D16:D19)</f>
        <v>10732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2382398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2393130</v>
      </c>
      <c r="O15" s="75">
        <f t="shared" si="2"/>
        <v>779.7751710654936</v>
      </c>
      <c r="P15" s="76"/>
    </row>
    <row r="16" spans="1:16" ht="15">
      <c r="A16" s="64"/>
      <c r="B16" s="65">
        <v>532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542857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542857</v>
      </c>
      <c r="O16" s="68">
        <f t="shared" si="2"/>
        <v>176.88400130335614</v>
      </c>
      <c r="P16" s="69"/>
    </row>
    <row r="17" spans="1:16" ht="15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424161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424161</v>
      </c>
      <c r="O17" s="68">
        <f t="shared" si="2"/>
        <v>138.20821114369502</v>
      </c>
      <c r="P17" s="69"/>
    </row>
    <row r="18" spans="1:16" ht="15">
      <c r="A18" s="64"/>
      <c r="B18" s="65">
        <v>536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1415380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1415380</v>
      </c>
      <c r="O18" s="68">
        <f t="shared" si="2"/>
        <v>461.1860540892799</v>
      </c>
      <c r="P18" s="69"/>
    </row>
    <row r="19" spans="1:16" ht="15">
      <c r="A19" s="64"/>
      <c r="B19" s="65">
        <v>539</v>
      </c>
      <c r="C19" s="66" t="s">
        <v>33</v>
      </c>
      <c r="D19" s="67">
        <v>10732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10732</v>
      </c>
      <c r="O19" s="68">
        <f t="shared" si="2"/>
        <v>3.4969045291625935</v>
      </c>
      <c r="P19" s="69"/>
    </row>
    <row r="20" spans="1:16" ht="15.75">
      <c r="A20" s="70" t="s">
        <v>34</v>
      </c>
      <c r="B20" s="71"/>
      <c r="C20" s="72"/>
      <c r="D20" s="73">
        <f aca="true" t="shared" si="5" ref="D20:M20">SUM(D21:D21)</f>
        <v>262025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262025</v>
      </c>
      <c r="O20" s="75">
        <f t="shared" si="2"/>
        <v>85.37797328119909</v>
      </c>
      <c r="P20" s="76"/>
    </row>
    <row r="21" spans="1:16" ht="15">
      <c r="A21" s="64"/>
      <c r="B21" s="65">
        <v>541</v>
      </c>
      <c r="C21" s="66" t="s">
        <v>62</v>
      </c>
      <c r="D21" s="67">
        <v>262025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262025</v>
      </c>
      <c r="O21" s="68">
        <f t="shared" si="2"/>
        <v>85.37797328119909</v>
      </c>
      <c r="P21" s="69"/>
    </row>
    <row r="22" spans="1:16" ht="15.75">
      <c r="A22" s="70" t="s">
        <v>36</v>
      </c>
      <c r="B22" s="71"/>
      <c r="C22" s="72"/>
      <c r="D22" s="73">
        <f aca="true" t="shared" si="6" ref="D22:M22">SUM(D23:D23)</f>
        <v>300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300</v>
      </c>
      <c r="O22" s="75">
        <f t="shared" si="2"/>
        <v>0.09775171065493646</v>
      </c>
      <c r="P22" s="76"/>
    </row>
    <row r="23" spans="1:16" ht="15">
      <c r="A23" s="64"/>
      <c r="B23" s="65">
        <v>552</v>
      </c>
      <c r="C23" s="66" t="s">
        <v>37</v>
      </c>
      <c r="D23" s="67">
        <v>300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300</v>
      </c>
      <c r="O23" s="68">
        <f t="shared" si="2"/>
        <v>0.09775171065493646</v>
      </c>
      <c r="P23" s="69"/>
    </row>
    <row r="24" spans="1:16" ht="15.75">
      <c r="A24" s="70" t="s">
        <v>38</v>
      </c>
      <c r="B24" s="71"/>
      <c r="C24" s="72"/>
      <c r="D24" s="73">
        <f aca="true" t="shared" si="7" ref="D24:M24">SUM(D25:D25)</f>
        <v>2050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2050</v>
      </c>
      <c r="O24" s="75">
        <f t="shared" si="2"/>
        <v>0.6679700228087325</v>
      </c>
      <c r="P24" s="76"/>
    </row>
    <row r="25" spans="1:16" ht="15">
      <c r="A25" s="64"/>
      <c r="B25" s="65">
        <v>569</v>
      </c>
      <c r="C25" s="66" t="s">
        <v>39</v>
      </c>
      <c r="D25" s="67">
        <v>2050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2050</v>
      </c>
      <c r="O25" s="68">
        <f t="shared" si="2"/>
        <v>0.6679700228087325</v>
      </c>
      <c r="P25" s="69"/>
    </row>
    <row r="26" spans="1:16" ht="15.75">
      <c r="A26" s="70" t="s">
        <v>40</v>
      </c>
      <c r="B26" s="71"/>
      <c r="C26" s="72"/>
      <c r="D26" s="73">
        <f aca="true" t="shared" si="8" ref="D26:M26">SUM(D27:D28)</f>
        <v>13550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13550</v>
      </c>
      <c r="O26" s="75">
        <f t="shared" si="2"/>
        <v>4.415118931247964</v>
      </c>
      <c r="P26" s="69"/>
    </row>
    <row r="27" spans="1:16" ht="15">
      <c r="A27" s="64"/>
      <c r="B27" s="65">
        <v>572</v>
      </c>
      <c r="C27" s="66" t="s">
        <v>63</v>
      </c>
      <c r="D27" s="67">
        <v>84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84</v>
      </c>
      <c r="O27" s="68">
        <f t="shared" si="2"/>
        <v>0.02737047898338221</v>
      </c>
      <c r="P27" s="69"/>
    </row>
    <row r="28" spans="1:16" ht="15">
      <c r="A28" s="64"/>
      <c r="B28" s="65">
        <v>575</v>
      </c>
      <c r="C28" s="66" t="s">
        <v>64</v>
      </c>
      <c r="D28" s="67">
        <v>13466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13466</v>
      </c>
      <c r="O28" s="68">
        <f t="shared" si="2"/>
        <v>4.3877484522645815</v>
      </c>
      <c r="P28" s="69"/>
    </row>
    <row r="29" spans="1:16" ht="15.75">
      <c r="A29" s="70" t="s">
        <v>65</v>
      </c>
      <c r="B29" s="71"/>
      <c r="C29" s="72"/>
      <c r="D29" s="73">
        <f aca="true" t="shared" si="9" ref="D29:M2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1934</v>
      </c>
      <c r="I29" s="73">
        <f t="shared" si="9"/>
        <v>430390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1"/>
        <v>432324</v>
      </c>
      <c r="O29" s="75">
        <f t="shared" si="2"/>
        <v>140.86803519061584</v>
      </c>
      <c r="P29" s="69"/>
    </row>
    <row r="30" spans="1:16" ht="15.75" thickBot="1">
      <c r="A30" s="64"/>
      <c r="B30" s="65">
        <v>581</v>
      </c>
      <c r="C30" s="66" t="s">
        <v>66</v>
      </c>
      <c r="D30" s="67">
        <v>0</v>
      </c>
      <c r="E30" s="67">
        <v>0</v>
      </c>
      <c r="F30" s="67">
        <v>0</v>
      </c>
      <c r="G30" s="67">
        <v>0</v>
      </c>
      <c r="H30" s="67">
        <v>1934</v>
      </c>
      <c r="I30" s="67">
        <v>430390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432324</v>
      </c>
      <c r="O30" s="68">
        <f t="shared" si="2"/>
        <v>140.86803519061584</v>
      </c>
      <c r="P30" s="69"/>
    </row>
    <row r="31" spans="1:119" ht="16.5" thickBot="1">
      <c r="A31" s="77" t="s">
        <v>10</v>
      </c>
      <c r="B31" s="78"/>
      <c r="C31" s="79"/>
      <c r="D31" s="80">
        <f aca="true" t="shared" si="10" ref="D31:M31">SUM(D5,D12,D15,D20,D22,D24,D26,D29)</f>
        <v>1541199</v>
      </c>
      <c r="E31" s="80">
        <f t="shared" si="10"/>
        <v>0</v>
      </c>
      <c r="F31" s="80">
        <f t="shared" si="10"/>
        <v>0</v>
      </c>
      <c r="G31" s="80">
        <f t="shared" si="10"/>
        <v>0</v>
      </c>
      <c r="H31" s="80">
        <f t="shared" si="10"/>
        <v>1934</v>
      </c>
      <c r="I31" s="80">
        <f t="shared" si="10"/>
        <v>2830816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1"/>
        <v>4373949</v>
      </c>
      <c r="O31" s="81">
        <f t="shared" si="2"/>
        <v>1425.2033235581623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67</v>
      </c>
      <c r="M33" s="117"/>
      <c r="N33" s="117"/>
      <c r="O33" s="91">
        <v>3069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350770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11208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361978</v>
      </c>
      <c r="O5" s="32">
        <f aca="true" t="shared" si="2" ref="O5:O31">(N5/O$33)</f>
        <v>121.55070517125587</v>
      </c>
      <c r="P5" s="6"/>
    </row>
    <row r="6" spans="1:16" ht="15">
      <c r="A6" s="12"/>
      <c r="B6" s="44">
        <v>511</v>
      </c>
      <c r="C6" s="20" t="s">
        <v>19</v>
      </c>
      <c r="D6" s="46">
        <v>12158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12158</v>
      </c>
      <c r="O6" s="47">
        <f t="shared" si="2"/>
        <v>4.082605775688381</v>
      </c>
      <c r="P6" s="9"/>
    </row>
    <row r="7" spans="1:16" ht="15">
      <c r="A7" s="12"/>
      <c r="B7" s="44">
        <v>512</v>
      </c>
      <c r="C7" s="20" t="s">
        <v>20</v>
      </c>
      <c r="D7" s="46">
        <v>151012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151012</v>
      </c>
      <c r="O7" s="47">
        <f t="shared" si="2"/>
        <v>50.70920080591001</v>
      </c>
      <c r="P7" s="9"/>
    </row>
    <row r="8" spans="1:16" ht="15">
      <c r="A8" s="12"/>
      <c r="B8" s="44">
        <v>513</v>
      </c>
      <c r="C8" s="20" t="s">
        <v>21</v>
      </c>
      <c r="D8" s="46">
        <v>91291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91291</v>
      </c>
      <c r="O8" s="47">
        <f t="shared" si="2"/>
        <v>30.655137676292814</v>
      </c>
      <c r="P8" s="9"/>
    </row>
    <row r="9" spans="1:16" ht="15">
      <c r="A9" s="12"/>
      <c r="B9" s="44">
        <v>514</v>
      </c>
      <c r="C9" s="20" t="s">
        <v>22</v>
      </c>
      <c r="D9" s="46">
        <v>14112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14112</v>
      </c>
      <c r="O9" s="47">
        <f t="shared" si="2"/>
        <v>4.73875083948959</v>
      </c>
      <c r="P9" s="9"/>
    </row>
    <row r="10" spans="1:16" ht="15">
      <c r="A10" s="12"/>
      <c r="B10" s="44">
        <v>515</v>
      </c>
      <c r="C10" s="20" t="s">
        <v>23</v>
      </c>
      <c r="D10" s="46">
        <v>1070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1070</v>
      </c>
      <c r="O10" s="47">
        <f t="shared" si="2"/>
        <v>0.3593015446608462</v>
      </c>
      <c r="P10" s="9"/>
    </row>
    <row r="11" spans="1:16" ht="15">
      <c r="A11" s="12"/>
      <c r="B11" s="44">
        <v>519</v>
      </c>
      <c r="C11" s="20" t="s">
        <v>24</v>
      </c>
      <c r="D11" s="46">
        <v>81127</v>
      </c>
      <c r="E11" s="46">
        <v>0</v>
      </c>
      <c r="F11" s="46">
        <v>0</v>
      </c>
      <c r="G11" s="46">
        <v>0</v>
      </c>
      <c r="H11" s="46">
        <v>0</v>
      </c>
      <c r="I11" s="46">
        <v>11208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92335</v>
      </c>
      <c r="O11" s="47">
        <f t="shared" si="2"/>
        <v>31.00570852921424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855958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855958</v>
      </c>
      <c r="O12" s="43">
        <f t="shared" si="2"/>
        <v>287.42713230355946</v>
      </c>
      <c r="P12" s="10"/>
    </row>
    <row r="13" spans="1:16" ht="15">
      <c r="A13" s="12"/>
      <c r="B13" s="44">
        <v>521</v>
      </c>
      <c r="C13" s="20" t="s">
        <v>26</v>
      </c>
      <c r="D13" s="46">
        <v>687182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687182</v>
      </c>
      <c r="O13" s="47">
        <f t="shared" si="2"/>
        <v>230.75285426460712</v>
      </c>
      <c r="P13" s="9"/>
    </row>
    <row r="14" spans="1:16" ht="15">
      <c r="A14" s="12"/>
      <c r="B14" s="44">
        <v>522</v>
      </c>
      <c r="C14" s="20" t="s">
        <v>27</v>
      </c>
      <c r="D14" s="46">
        <v>168776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168776</v>
      </c>
      <c r="O14" s="47">
        <f t="shared" si="2"/>
        <v>56.674278038952316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3817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2280688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2284505</v>
      </c>
      <c r="O15" s="43">
        <f t="shared" si="2"/>
        <v>767.1272666218939</v>
      </c>
      <c r="P15" s="10"/>
    </row>
    <row r="16" spans="1:16" ht="15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525866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525866</v>
      </c>
      <c r="O16" s="47">
        <f t="shared" si="2"/>
        <v>176.5836131631968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423065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423065</v>
      </c>
      <c r="O17" s="47">
        <f t="shared" si="2"/>
        <v>142.06346541302887</v>
      </c>
      <c r="P17" s="9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1331757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1331757</v>
      </c>
      <c r="O18" s="47">
        <f t="shared" si="2"/>
        <v>447.1984553391538</v>
      </c>
      <c r="P18" s="9"/>
    </row>
    <row r="19" spans="1:16" ht="15">
      <c r="A19" s="12"/>
      <c r="B19" s="44">
        <v>539</v>
      </c>
      <c r="C19" s="20" t="s">
        <v>33</v>
      </c>
      <c r="D19" s="46">
        <v>3817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3817</v>
      </c>
      <c r="O19" s="47">
        <f t="shared" si="2"/>
        <v>1.2817327065144393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241542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241542</v>
      </c>
      <c r="O20" s="43">
        <f t="shared" si="2"/>
        <v>81.10879785090665</v>
      </c>
      <c r="P20" s="10"/>
    </row>
    <row r="21" spans="1:16" ht="15">
      <c r="A21" s="12"/>
      <c r="B21" s="44">
        <v>541</v>
      </c>
      <c r="C21" s="20" t="s">
        <v>35</v>
      </c>
      <c r="D21" s="46">
        <v>241542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241542</v>
      </c>
      <c r="O21" s="47">
        <f t="shared" si="2"/>
        <v>81.10879785090665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283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283</v>
      </c>
      <c r="O22" s="43">
        <f t="shared" si="2"/>
        <v>0.09503022162525185</v>
      </c>
      <c r="P22" s="10"/>
    </row>
    <row r="23" spans="1:16" ht="15">
      <c r="A23" s="13"/>
      <c r="B23" s="45">
        <v>552</v>
      </c>
      <c r="C23" s="21" t="s">
        <v>37</v>
      </c>
      <c r="D23" s="46">
        <v>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283</v>
      </c>
      <c r="O23" s="47">
        <f t="shared" si="2"/>
        <v>0.09503022162525185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4050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4050</v>
      </c>
      <c r="O24" s="43">
        <f t="shared" si="2"/>
        <v>1.3599731363331096</v>
      </c>
      <c r="P24" s="10"/>
    </row>
    <row r="25" spans="1:16" ht="15">
      <c r="A25" s="12"/>
      <c r="B25" s="44">
        <v>569</v>
      </c>
      <c r="C25" s="20" t="s">
        <v>39</v>
      </c>
      <c r="D25" s="46">
        <v>4050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4050</v>
      </c>
      <c r="O25" s="47">
        <f t="shared" si="2"/>
        <v>1.3599731363331096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8728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8728</v>
      </c>
      <c r="O26" s="43">
        <f t="shared" si="2"/>
        <v>2.930826057756884</v>
      </c>
      <c r="P26" s="9"/>
    </row>
    <row r="27" spans="1:16" ht="15">
      <c r="A27" s="12"/>
      <c r="B27" s="44">
        <v>572</v>
      </c>
      <c r="C27" s="20" t="s">
        <v>41</v>
      </c>
      <c r="D27" s="46">
        <v>349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349</v>
      </c>
      <c r="O27" s="47">
        <f t="shared" si="2"/>
        <v>0.11719274680993956</v>
      </c>
      <c r="P27" s="9"/>
    </row>
    <row r="28" spans="1:16" ht="15">
      <c r="A28" s="12"/>
      <c r="B28" s="44">
        <v>575</v>
      </c>
      <c r="C28" s="20" t="s">
        <v>42</v>
      </c>
      <c r="D28" s="46">
        <v>8379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8379</v>
      </c>
      <c r="O28" s="47">
        <f t="shared" si="2"/>
        <v>2.8136333109469445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1877</v>
      </c>
      <c r="I29" s="31">
        <f t="shared" si="9"/>
        <v>362965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364842</v>
      </c>
      <c r="O29" s="43">
        <f t="shared" si="2"/>
        <v>122.51242444593687</v>
      </c>
      <c r="P29" s="9"/>
    </row>
    <row r="30" spans="1:16" ht="15.75" thickBot="1">
      <c r="A30" s="12"/>
      <c r="B30" s="44">
        <v>581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1877</v>
      </c>
      <c r="I30" s="46">
        <v>362965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364842</v>
      </c>
      <c r="O30" s="47">
        <f t="shared" si="2"/>
        <v>122.51242444593687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SUM(D5,D12,D15,D20,D22,D24,D26,D29)</f>
        <v>1465148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1877</v>
      </c>
      <c r="I31" s="15">
        <f t="shared" si="10"/>
        <v>2654861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4121886</v>
      </c>
      <c r="O31" s="37">
        <f t="shared" si="2"/>
        <v>1384.112155809268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2978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2022-05-12T16:29:37Z</cp:lastPrinted>
  <dcterms:created xsi:type="dcterms:W3CDTF">2000-08-31T21:26:31Z</dcterms:created>
  <dcterms:modified xsi:type="dcterms:W3CDTF">2022-05-12T16:29:40Z</dcterms:modified>
  <cp:category/>
  <cp:version/>
  <cp:contentType/>
  <cp:contentStatus/>
</cp:coreProperties>
</file>