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</sheets>
  <definedNames>
    <definedName name="_xlnm.Print_Area" localSheetId="6">'2006'!$A$1:$N$16</definedName>
    <definedName name="_xlnm.Print_Area" localSheetId="5">'2007'!$A$1:$N$16</definedName>
    <definedName name="_xlnm.Print_Area" localSheetId="4">'2008'!$A$1:$N$17</definedName>
    <definedName name="_xlnm.Print_Area" localSheetId="3">'2009'!$A$1:$N$17</definedName>
    <definedName name="_xlnm.Print_Area" localSheetId="2">'2010'!$A$1:$N$17</definedName>
    <definedName name="_xlnm.Print_Area" localSheetId="1">'2011'!$A$1:$N$17</definedName>
    <definedName name="_xlnm.Print_Area" localSheetId="0">'2012'!$A$1:$N$17</definedName>
    <definedName name="_xlnm.Print_Titles" localSheetId="6">'2006'!$1:$4</definedName>
    <definedName name="_xlnm.Print_Titles" localSheetId="5">'2007'!$1:$4</definedName>
    <definedName name="_xlnm.Print_Titles" localSheetId="4">'2008'!$1:$4</definedName>
    <definedName name="_xlnm.Print_Titles" localSheetId="3">'2009'!$1:$4</definedName>
    <definedName name="_xlnm.Print_Titles" localSheetId="1">'2011'!$1:$4</definedName>
    <definedName name="_xlnm.Print_Titles" localSheetId="0">'2012'!$1:$4</definedName>
  </definedNames>
  <calcPr fullCalcOnLoad="1"/>
</workbook>
</file>

<file path=xl/sharedStrings.xml><?xml version="1.0" encoding="utf-8"?>
<sst xmlns="http://schemas.openxmlformats.org/spreadsheetml/2006/main" count="201" uniqueCount="35">
  <si>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</si>
  <si>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</si>
  <si>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</si>
  <si>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</si>
  <si>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</si>
  <si>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</si>
  <si>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</si>
  <si>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</si>
  <si>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</si>
  <si>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</si>
  <si>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</si>
  <si>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</si>
  <si>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</si>
  <si>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</si>
  <si>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</si>
  <si>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</si>
  <si>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General Government Services (Not Court-Related)</t>
  </si>
  <si>
    <t>Financial and Administrative</t>
  </si>
  <si>
    <t>Debt Service Payments</t>
  </si>
  <si>
    <t>Pension Benefits</t>
  </si>
  <si>
    <t>Other General Government Services</t>
  </si>
  <si>
    <t>Physical Environment</t>
  </si>
  <si>
    <t>Conservation and Resource Management</t>
  </si>
  <si>
    <t>Other Physical Environment</t>
  </si>
  <si>
    <t>Inter-Fund Group Transfers Out</t>
  </si>
  <si>
    <t>Other Uses and Non-Operating</t>
  </si>
  <si>
    <t>St. Johns River Water Management District Expenditures Reported by Account Code and Fund Type</t>
  </si>
  <si>
    <t>Fiscal Year Ended 2009</t>
  </si>
  <si>
    <t>Fiscal Year Ended 2010</t>
  </si>
  <si>
    <t>Fiscal Year Ended 2011</t>
  </si>
  <si>
    <t>Compiled from data obtained from the Florida Department of Financial Services, Division of Accounting and Auditing, Bureau of Local Government.</t>
  </si>
  <si>
    <t>Fiscal Year Ended 2008</t>
  </si>
  <si>
    <t>Fiscal Year Ended 2007</t>
  </si>
  <si>
    <t>Fiscal Year Ended 2006</t>
  </si>
  <si>
    <t>Fiscal Year Ended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</si>
</sst>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37" fontId="2" fillId="33" borderId="19" xfId="0" applyNumberFormat="1" applyFont="1" applyFill="1" applyBorder="1" applyAlignment="1" applyProtection="1">
      <alignment horizontal="center" vertical="center" wrapText="1"/>
      <protection/>
    </xf>
    <xf numFmtId="37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37" fontId="2" fillId="33" borderId="24" xfId="0" applyNumberFormat="1" applyFont="1" applyFill="1" applyBorder="1" applyAlignment="1" applyProtection="1">
      <alignment horizontal="center" vertical="center" wrapText="1"/>
      <protection/>
    </xf>
    <xf numFmtId="42" fontId="2" fillId="33" borderId="25" xfId="0" applyNumberFormat="1" applyFont="1" applyFill="1" applyBorder="1" applyAlignment="1" applyProtection="1">
      <alignment vertical="center"/>
      <protection/>
    </xf>
    <xf numFmtId="42" fontId="2" fillId="33" borderId="26" xfId="0" applyNumberFormat="1" applyFont="1" applyFill="1" applyBorder="1" applyAlignment="1" applyProtection="1">
      <alignment vertical="center"/>
      <protection/>
    </xf>
    <xf numFmtId="42" fontId="2" fillId="33" borderId="27" xfId="0" applyNumberFormat="1" applyFont="1" applyFill="1" applyBorder="1" applyAlignment="1" applyProtection="1">
      <alignment vertical="center"/>
      <protection/>
    </xf>
    <xf numFmtId="42" fontId="2" fillId="33" borderId="28" xfId="0" applyNumberFormat="1" applyFont="1" applyFill="1" applyBorder="1" applyAlignment="1" applyProtection="1">
      <alignment vertical="center"/>
      <protection/>
    </xf>
    <xf numFmtId="42" fontId="4" fillId="0" borderId="18" xfId="0" applyNumberFormat="1" applyFont="1" applyBorder="1" applyAlignment="1" applyProtection="1">
      <alignment vertical="center"/>
      <protection/>
    </xf>
    <xf numFmtId="42" fontId="4" fillId="0" borderId="27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tabSelected="1"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SUM(D6:D9)</f>
        <v>23790830</v>
      </c>
      <c r="E5" s="20">
        <f t="shared" si="0"/>
        <v>25572</v>
      </c>
      <c r="F5" s="20">
        <f t="shared" si="0"/>
        <v>6516850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5">SUM(D5:M5)</f>
        <v>30333252</v>
      </c>
      <c r="O5" s="6"/>
    </row>
    <row r="6" spans="1:15" ht="15">
      <c r="A6" s="12"/>
      <c r="B6" s="28">
        <v>513</v>
      </c>
      <c r="C6" s="15" t="s">
        <v>17</v>
      </c>
      <c r="D6" s="35">
        <v>21020875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21020875</v>
      </c>
      <c r="O6" s="9"/>
    </row>
    <row r="7" spans="1:15" ht="15">
      <c r="A7" s="12"/>
      <c r="B7" s="28">
        <v>517</v>
      </c>
      <c r="C7" s="15" t="s">
        <v>18</v>
      </c>
      <c r="D7" s="35">
        <v>0</v>
      </c>
      <c r="E7" s="35">
        <v>0</v>
      </c>
      <c r="F7" s="35">
        <v>6516850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6516850</v>
      </c>
      <c r="O7" s="9"/>
    </row>
    <row r="8" spans="1:15" ht="15">
      <c r="A8" s="12"/>
      <c r="B8" s="28">
        <v>518</v>
      </c>
      <c r="C8" s="15" t="s">
        <v>19</v>
      </c>
      <c r="D8" s="35">
        <v>1869206</v>
      </c>
      <c r="E8" s="35">
        <v>25572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1894778</v>
      </c>
      <c r="O8" s="9"/>
    </row>
    <row r="9" spans="1:15" ht="15">
      <c r="A9" s="12"/>
      <c r="B9" s="28">
        <v>519</v>
      </c>
      <c r="C9" s="15" t="s">
        <v>20</v>
      </c>
      <c r="D9" s="35">
        <v>900749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900749</v>
      </c>
      <c r="O9" s="9"/>
    </row>
    <row r="10" spans="1:15" ht="15.75">
      <c r="A10" s="21" t="s">
        <v>21</v>
      </c>
      <c r="B10" s="22"/>
      <c r="C10" s="23"/>
      <c r="D10" s="24">
        <f aca="true" t="shared" si="2" ref="D10:M10">SUM(D11:D12)</f>
        <v>52828272</v>
      </c>
      <c r="E10" s="24">
        <f t="shared" si="2"/>
        <v>13604130</v>
      </c>
      <c r="F10" s="24">
        <f t="shared" si="2"/>
        <v>0</v>
      </c>
      <c r="G10" s="24">
        <f t="shared" si="2"/>
        <v>13244203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32">
        <f t="shared" si="1"/>
        <v>79676605</v>
      </c>
      <c r="O10" s="10"/>
    </row>
    <row r="11" spans="1:15" ht="15">
      <c r="A11" s="12"/>
      <c r="B11" s="28">
        <v>537</v>
      </c>
      <c r="C11" s="15" t="s">
        <v>22</v>
      </c>
      <c r="D11" s="35">
        <v>40812965</v>
      </c>
      <c r="E11" s="35">
        <v>12886004</v>
      </c>
      <c r="F11" s="35">
        <v>0</v>
      </c>
      <c r="G11" s="35">
        <v>13244203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66943172</v>
      </c>
      <c r="O11" s="9"/>
    </row>
    <row r="12" spans="1:15" ht="15">
      <c r="A12" s="12"/>
      <c r="B12" s="28">
        <v>539</v>
      </c>
      <c r="C12" s="15" t="s">
        <v>23</v>
      </c>
      <c r="D12" s="35">
        <v>12015307</v>
      </c>
      <c r="E12" s="35">
        <v>718126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12733433</v>
      </c>
      <c r="O12" s="9"/>
    </row>
    <row r="13" spans="1:15" ht="15.75">
      <c r="A13" s="21" t="s">
        <v>25</v>
      </c>
      <c r="B13" s="22"/>
      <c r="C13" s="23"/>
      <c r="D13" s="24">
        <f aca="true" t="shared" si="3" ref="D13:M13">SUM(D14:D14)</f>
        <v>11826206</v>
      </c>
      <c r="E13" s="24">
        <f t="shared" si="3"/>
        <v>999556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33">
        <f t="shared" si="1"/>
        <v>12825762</v>
      </c>
      <c r="O13" s="9"/>
    </row>
    <row r="14" spans="1:15" ht="15.75" thickBot="1">
      <c r="A14" s="12"/>
      <c r="B14" s="28">
        <v>581</v>
      </c>
      <c r="C14" s="15" t="s">
        <v>24</v>
      </c>
      <c r="D14" s="35">
        <v>11826206</v>
      </c>
      <c r="E14" s="35">
        <v>999556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12825762</v>
      </c>
      <c r="O14" s="9"/>
    </row>
    <row r="15" spans="1:118" ht="16.5" thickBot="1">
      <c r="A15" s="13" t="s">
        <v>10</v>
      </c>
      <c r="B15" s="17"/>
      <c r="C15" s="16"/>
      <c r="D15" s="14">
        <f>SUM(D5,D10,D13)</f>
        <v>88445308</v>
      </c>
      <c r="E15" s="14">
        <f aca="true" t="shared" si="4" ref="E15:M15">SUM(E5,E10,E13)</f>
        <v>14629258</v>
      </c>
      <c r="F15" s="14">
        <f t="shared" si="4"/>
        <v>6516850</v>
      </c>
      <c r="G15" s="14">
        <f t="shared" si="4"/>
        <v>13244203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34">
        <f t="shared" si="1"/>
        <v>122835619</v>
      </c>
      <c r="O15" s="6"/>
      <c r="P15" s="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4" ht="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.75" customHeight="1" thickBot="1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</sheetData>
  <sheetProtection/>
  <mergeCells count="8">
    <mergeCell ref="A16:N16"/>
    <mergeCell ref="A17:N17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9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SUM(D6:D9)</f>
        <v>37131574</v>
      </c>
      <c r="E5" s="20">
        <f t="shared" si="0"/>
        <v>16628</v>
      </c>
      <c r="F5" s="20">
        <f t="shared" si="0"/>
        <v>6516000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4">SUM(D5:M5)</f>
        <v>43664202</v>
      </c>
      <c r="O5" s="6"/>
    </row>
    <row r="6" spans="1:15" ht="15">
      <c r="A6" s="12"/>
      <c r="B6" s="28">
        <v>513</v>
      </c>
      <c r="C6" s="15" t="s">
        <v>17</v>
      </c>
      <c r="D6" s="35">
        <v>29861581</v>
      </c>
      <c r="E6" s="35">
        <v>563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29862144</v>
      </c>
      <c r="O6" s="9"/>
    </row>
    <row r="7" spans="1:15" ht="15">
      <c r="A7" s="12"/>
      <c r="B7" s="28">
        <v>517</v>
      </c>
      <c r="C7" s="15" t="s">
        <v>18</v>
      </c>
      <c r="D7" s="35">
        <v>0</v>
      </c>
      <c r="E7" s="35">
        <v>0</v>
      </c>
      <c r="F7" s="35">
        <v>6516000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6516000</v>
      </c>
      <c r="O7" s="9"/>
    </row>
    <row r="8" spans="1:15" ht="15">
      <c r="A8" s="12"/>
      <c r="B8" s="28">
        <v>518</v>
      </c>
      <c r="C8" s="15" t="s">
        <v>19</v>
      </c>
      <c r="D8" s="35">
        <v>4339847</v>
      </c>
      <c r="E8" s="35">
        <v>10926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4350773</v>
      </c>
      <c r="O8" s="9"/>
    </row>
    <row r="9" spans="1:15" ht="15">
      <c r="A9" s="12"/>
      <c r="B9" s="28">
        <v>519</v>
      </c>
      <c r="C9" s="15" t="s">
        <v>20</v>
      </c>
      <c r="D9" s="35">
        <v>2930146</v>
      </c>
      <c r="E9" s="35">
        <v>5139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2935285</v>
      </c>
      <c r="O9" s="9"/>
    </row>
    <row r="10" spans="1:15" ht="15.75">
      <c r="A10" s="21" t="s">
        <v>21</v>
      </c>
      <c r="B10" s="22"/>
      <c r="C10" s="23"/>
      <c r="D10" s="24">
        <f aca="true" t="shared" si="2" ref="D10:M10">SUM(D11:D12)</f>
        <v>67354608</v>
      </c>
      <c r="E10" s="24">
        <f t="shared" si="2"/>
        <v>39973097</v>
      </c>
      <c r="F10" s="24">
        <f t="shared" si="2"/>
        <v>0</v>
      </c>
      <c r="G10" s="24">
        <f t="shared" si="2"/>
        <v>6679131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32">
        <f t="shared" si="1"/>
        <v>114006836</v>
      </c>
      <c r="O10" s="10"/>
    </row>
    <row r="11" spans="1:15" ht="15">
      <c r="A11" s="12"/>
      <c r="B11" s="28">
        <v>537</v>
      </c>
      <c r="C11" s="15" t="s">
        <v>22</v>
      </c>
      <c r="D11" s="35">
        <v>53001617</v>
      </c>
      <c r="E11" s="35">
        <v>39516050</v>
      </c>
      <c r="F11" s="35">
        <v>0</v>
      </c>
      <c r="G11" s="35">
        <v>6679131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99196798</v>
      </c>
      <c r="O11" s="9"/>
    </row>
    <row r="12" spans="1:15" ht="15">
      <c r="A12" s="12"/>
      <c r="B12" s="28">
        <v>539</v>
      </c>
      <c r="C12" s="15" t="s">
        <v>23</v>
      </c>
      <c r="D12" s="35">
        <v>14352991</v>
      </c>
      <c r="E12" s="35">
        <v>457047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14810038</v>
      </c>
      <c r="O12" s="9"/>
    </row>
    <row r="13" spans="1:15" ht="15.75">
      <c r="A13" s="21" t="s">
        <v>25</v>
      </c>
      <c r="B13" s="22"/>
      <c r="C13" s="23"/>
      <c r="D13" s="24">
        <f aca="true" t="shared" si="3" ref="D13:M13">SUM(D14:D14)</f>
        <v>18437608</v>
      </c>
      <c r="E13" s="24">
        <f t="shared" si="3"/>
        <v>9411254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33">
        <f t="shared" si="1"/>
        <v>27848862</v>
      </c>
      <c r="O13" s="9"/>
    </row>
    <row r="14" spans="1:15" ht="15.75" thickBot="1">
      <c r="A14" s="12"/>
      <c r="B14" s="28">
        <v>581</v>
      </c>
      <c r="C14" s="15" t="s">
        <v>24</v>
      </c>
      <c r="D14" s="35">
        <v>18437608</v>
      </c>
      <c r="E14" s="35">
        <v>9411254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27848862</v>
      </c>
      <c r="O14" s="9"/>
    </row>
    <row r="15" spans="1:118" ht="16.5" thickBot="1">
      <c r="A15" s="13" t="s">
        <v>10</v>
      </c>
      <c r="B15" s="17"/>
      <c r="C15" s="16"/>
      <c r="D15" s="14">
        <f>SUM(D5,D10,D13)</f>
        <v>122923790</v>
      </c>
      <c r="E15" s="14">
        <f aca="true" t="shared" si="4" ref="E15:N15">SUM(E5,E10,E13)</f>
        <v>49400979</v>
      </c>
      <c r="F15" s="14">
        <f t="shared" si="4"/>
        <v>6516000</v>
      </c>
      <c r="G15" s="14">
        <f t="shared" si="4"/>
        <v>6679131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34">
        <f t="shared" si="4"/>
        <v>185519900</v>
      </c>
      <c r="O15" s="6"/>
      <c r="P15" s="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4" ht="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.75" customHeight="1" thickBot="1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</sheetData>
  <sheetProtection/>
  <mergeCells count="8">
    <mergeCell ref="A16:N16"/>
    <mergeCell ref="A17:N17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9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SUM(D6:D9)</f>
        <v>40768176</v>
      </c>
      <c r="E5" s="20">
        <f t="shared" si="0"/>
        <v>477222</v>
      </c>
      <c r="F5" s="20">
        <f t="shared" si="0"/>
        <v>6417843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5">SUM(D5:M5)</f>
        <v>47663241</v>
      </c>
      <c r="O5" s="6"/>
    </row>
    <row r="6" spans="1:15" ht="15">
      <c r="A6" s="12"/>
      <c r="B6" s="28">
        <v>513</v>
      </c>
      <c r="C6" s="15" t="s">
        <v>17</v>
      </c>
      <c r="D6" s="35">
        <v>32856792</v>
      </c>
      <c r="E6" s="35">
        <v>148811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33005603</v>
      </c>
      <c r="O6" s="9"/>
    </row>
    <row r="7" spans="1:15" ht="15">
      <c r="A7" s="12"/>
      <c r="B7" s="28">
        <v>517</v>
      </c>
      <c r="C7" s="15" t="s">
        <v>18</v>
      </c>
      <c r="D7" s="35">
        <v>0</v>
      </c>
      <c r="E7" s="35">
        <v>0</v>
      </c>
      <c r="F7" s="35">
        <v>6417843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6417843</v>
      </c>
      <c r="O7" s="9"/>
    </row>
    <row r="8" spans="1:15" ht="15">
      <c r="A8" s="12"/>
      <c r="B8" s="28">
        <v>518</v>
      </c>
      <c r="C8" s="15" t="s">
        <v>19</v>
      </c>
      <c r="D8" s="35">
        <v>4756246</v>
      </c>
      <c r="E8" s="35">
        <v>14189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4770435</v>
      </c>
      <c r="O8" s="9"/>
    </row>
    <row r="9" spans="1:15" ht="15">
      <c r="A9" s="12"/>
      <c r="B9" s="28">
        <v>519</v>
      </c>
      <c r="C9" s="15" t="s">
        <v>20</v>
      </c>
      <c r="D9" s="35">
        <v>3155138</v>
      </c>
      <c r="E9" s="35">
        <v>314222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3469360</v>
      </c>
      <c r="O9" s="9"/>
    </row>
    <row r="10" spans="1:15" ht="15.75">
      <c r="A10" s="21" t="s">
        <v>21</v>
      </c>
      <c r="B10" s="22"/>
      <c r="C10" s="23"/>
      <c r="D10" s="24">
        <f aca="true" t="shared" si="2" ref="D10:M10">SUM(D11:D12)</f>
        <v>89719855</v>
      </c>
      <c r="E10" s="24">
        <f t="shared" si="2"/>
        <v>60562445</v>
      </c>
      <c r="F10" s="24">
        <f t="shared" si="2"/>
        <v>0</v>
      </c>
      <c r="G10" s="24">
        <f t="shared" si="2"/>
        <v>3435827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32">
        <f t="shared" si="1"/>
        <v>153718127</v>
      </c>
      <c r="O10" s="10"/>
    </row>
    <row r="11" spans="1:15" ht="15">
      <c r="A11" s="12"/>
      <c r="B11" s="28">
        <v>537</v>
      </c>
      <c r="C11" s="15" t="s">
        <v>22</v>
      </c>
      <c r="D11" s="35">
        <v>74560902</v>
      </c>
      <c r="E11" s="35">
        <v>59773022</v>
      </c>
      <c r="F11" s="35">
        <v>0</v>
      </c>
      <c r="G11" s="35">
        <v>3435827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137769751</v>
      </c>
      <c r="O11" s="9"/>
    </row>
    <row r="12" spans="1:15" ht="15">
      <c r="A12" s="12"/>
      <c r="B12" s="28">
        <v>539</v>
      </c>
      <c r="C12" s="15" t="s">
        <v>23</v>
      </c>
      <c r="D12" s="35">
        <v>15158953</v>
      </c>
      <c r="E12" s="35">
        <v>789423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15948376</v>
      </c>
      <c r="O12" s="9"/>
    </row>
    <row r="13" spans="1:15" ht="15.75">
      <c r="A13" s="21" t="s">
        <v>25</v>
      </c>
      <c r="B13" s="22"/>
      <c r="C13" s="23"/>
      <c r="D13" s="24">
        <f aca="true" t="shared" si="3" ref="D13:M13">SUM(D14:D14)</f>
        <v>3665401</v>
      </c>
      <c r="E13" s="24">
        <f t="shared" si="3"/>
        <v>2146062</v>
      </c>
      <c r="F13" s="24">
        <f t="shared" si="3"/>
        <v>65535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33">
        <f t="shared" si="1"/>
        <v>5876998</v>
      </c>
      <c r="O13" s="9"/>
    </row>
    <row r="14" spans="1:15" ht="15.75" thickBot="1">
      <c r="A14" s="12"/>
      <c r="B14" s="28">
        <v>581</v>
      </c>
      <c r="C14" s="15" t="s">
        <v>24</v>
      </c>
      <c r="D14" s="35">
        <v>3665401</v>
      </c>
      <c r="E14" s="35">
        <v>2146062</v>
      </c>
      <c r="F14" s="35">
        <v>65535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5876998</v>
      </c>
      <c r="O14" s="9"/>
    </row>
    <row r="15" spans="1:118" ht="16.5" thickBot="1">
      <c r="A15" s="13" t="s">
        <v>10</v>
      </c>
      <c r="B15" s="17"/>
      <c r="C15" s="16"/>
      <c r="D15" s="14">
        <f>SUM(D5,D10,D13)</f>
        <v>134153432</v>
      </c>
      <c r="E15" s="14">
        <f aca="true" t="shared" si="4" ref="E15:M15">SUM(E5,E10,E13)</f>
        <v>63185729</v>
      </c>
      <c r="F15" s="14">
        <f t="shared" si="4"/>
        <v>6483378</v>
      </c>
      <c r="G15" s="14">
        <f t="shared" si="4"/>
        <v>3435827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34">
        <f t="shared" si="1"/>
        <v>207258366</v>
      </c>
      <c r="O15" s="6"/>
      <c r="P15" s="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4" ht="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.75" thickBot="1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</sheetData>
  <sheetProtection/>
  <mergeCells count="8">
    <mergeCell ref="A16:N16"/>
    <mergeCell ref="A17:N17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SUM(D6:D9)</f>
        <v>42533809</v>
      </c>
      <c r="E5" s="20">
        <f t="shared" si="0"/>
        <v>695142</v>
      </c>
      <c r="F5" s="20">
        <f t="shared" si="0"/>
        <v>6422213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5">SUM(D5:M5)</f>
        <v>49651164</v>
      </c>
      <c r="O5" s="6"/>
    </row>
    <row r="6" spans="1:15" ht="15">
      <c r="A6" s="12"/>
      <c r="B6" s="28">
        <v>513</v>
      </c>
      <c r="C6" s="15" t="s">
        <v>17</v>
      </c>
      <c r="D6" s="35">
        <v>33694177</v>
      </c>
      <c r="E6" s="35">
        <v>226789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33920966</v>
      </c>
      <c r="O6" s="9"/>
    </row>
    <row r="7" spans="1:15" ht="15">
      <c r="A7" s="12"/>
      <c r="B7" s="28">
        <v>517</v>
      </c>
      <c r="C7" s="15" t="s">
        <v>18</v>
      </c>
      <c r="D7" s="35">
        <v>0</v>
      </c>
      <c r="E7" s="35">
        <v>0</v>
      </c>
      <c r="F7" s="35">
        <v>6422213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6422213</v>
      </c>
      <c r="O7" s="9"/>
    </row>
    <row r="8" spans="1:15" ht="15">
      <c r="A8" s="12"/>
      <c r="B8" s="28">
        <v>518</v>
      </c>
      <c r="C8" s="15" t="s">
        <v>19</v>
      </c>
      <c r="D8" s="35">
        <v>4450577</v>
      </c>
      <c r="E8" s="35">
        <v>110918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4561495</v>
      </c>
      <c r="O8" s="9"/>
    </row>
    <row r="9" spans="1:15" ht="15">
      <c r="A9" s="12"/>
      <c r="B9" s="28">
        <v>519</v>
      </c>
      <c r="C9" s="15" t="s">
        <v>20</v>
      </c>
      <c r="D9" s="35">
        <v>4389055</v>
      </c>
      <c r="E9" s="35">
        <v>357435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4746490</v>
      </c>
      <c r="O9" s="9"/>
    </row>
    <row r="10" spans="1:15" ht="15.75">
      <c r="A10" s="21" t="s">
        <v>21</v>
      </c>
      <c r="B10" s="22"/>
      <c r="C10" s="23"/>
      <c r="D10" s="24">
        <f aca="true" t="shared" si="2" ref="D10:M10">SUM(D11:D12)</f>
        <v>76998630</v>
      </c>
      <c r="E10" s="24">
        <f t="shared" si="2"/>
        <v>75000163</v>
      </c>
      <c r="F10" s="24">
        <f t="shared" si="2"/>
        <v>0</v>
      </c>
      <c r="G10" s="24">
        <f t="shared" si="2"/>
        <v>2081686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32">
        <f t="shared" si="1"/>
        <v>154080479</v>
      </c>
      <c r="O10" s="10"/>
    </row>
    <row r="11" spans="1:15" ht="15">
      <c r="A11" s="12"/>
      <c r="B11" s="28">
        <v>537</v>
      </c>
      <c r="C11" s="15" t="s">
        <v>22</v>
      </c>
      <c r="D11" s="35">
        <v>65137366</v>
      </c>
      <c r="E11" s="35">
        <v>70824278</v>
      </c>
      <c r="F11" s="35">
        <v>0</v>
      </c>
      <c r="G11" s="35">
        <v>2081686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138043330</v>
      </c>
      <c r="O11" s="9"/>
    </row>
    <row r="12" spans="1:15" ht="15">
      <c r="A12" s="12"/>
      <c r="B12" s="28">
        <v>539</v>
      </c>
      <c r="C12" s="15" t="s">
        <v>23</v>
      </c>
      <c r="D12" s="35">
        <v>11861264</v>
      </c>
      <c r="E12" s="35">
        <v>4175885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16037149</v>
      </c>
      <c r="O12" s="9"/>
    </row>
    <row r="13" spans="1:15" ht="15.75">
      <c r="A13" s="21" t="s">
        <v>25</v>
      </c>
      <c r="B13" s="22"/>
      <c r="C13" s="23"/>
      <c r="D13" s="24">
        <f aca="true" t="shared" si="3" ref="D13:M13">SUM(D14:D14)</f>
        <v>433151</v>
      </c>
      <c r="E13" s="24">
        <f t="shared" si="3"/>
        <v>2712103</v>
      </c>
      <c r="F13" s="24">
        <f t="shared" si="3"/>
        <v>310000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33">
        <f t="shared" si="1"/>
        <v>3455254</v>
      </c>
      <c r="O13" s="9"/>
    </row>
    <row r="14" spans="1:15" ht="15.75" thickBot="1">
      <c r="A14" s="12"/>
      <c r="B14" s="28">
        <v>581</v>
      </c>
      <c r="C14" s="15" t="s">
        <v>24</v>
      </c>
      <c r="D14" s="35">
        <v>433151</v>
      </c>
      <c r="E14" s="35">
        <v>2712103</v>
      </c>
      <c r="F14" s="35">
        <v>310000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3455254</v>
      </c>
      <c r="O14" s="9"/>
    </row>
    <row r="15" spans="1:118" ht="16.5" thickBot="1">
      <c r="A15" s="13" t="s">
        <v>10</v>
      </c>
      <c r="B15" s="17"/>
      <c r="C15" s="16"/>
      <c r="D15" s="14">
        <f>SUM(D5,D10,D13)</f>
        <v>119965590</v>
      </c>
      <c r="E15" s="14">
        <f aca="true" t="shared" si="4" ref="E15:M15">SUM(E5,E10,E13)</f>
        <v>78407408</v>
      </c>
      <c r="F15" s="14">
        <f t="shared" si="4"/>
        <v>6732213</v>
      </c>
      <c r="G15" s="14">
        <f t="shared" si="4"/>
        <v>2081686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34">
        <f t="shared" si="1"/>
        <v>207186897</v>
      </c>
      <c r="O15" s="6"/>
      <c r="P15" s="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4" ht="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.75" thickBot="1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</sheetData>
  <sheetProtection/>
  <mergeCells count="8">
    <mergeCell ref="A17:N17"/>
    <mergeCell ref="A16:N16"/>
    <mergeCell ref="A1:N1"/>
    <mergeCell ref="D3:H3"/>
    <mergeCell ref="I3:J3"/>
    <mergeCell ref="K3:L3"/>
    <mergeCell ref="A2:N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SUM(D6:D9)</f>
        <v>43346023</v>
      </c>
      <c r="E5" s="20">
        <f t="shared" si="0"/>
        <v>990561</v>
      </c>
      <c r="F5" s="20">
        <f t="shared" si="0"/>
        <v>6419125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4">SUM(D5:M5)</f>
        <v>50755709</v>
      </c>
      <c r="O5" s="6"/>
    </row>
    <row r="6" spans="1:15" ht="15">
      <c r="A6" s="12"/>
      <c r="B6" s="28">
        <v>513</v>
      </c>
      <c r="C6" s="15" t="s">
        <v>17</v>
      </c>
      <c r="D6" s="35">
        <v>33770292</v>
      </c>
      <c r="E6" s="35">
        <v>244769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34015061</v>
      </c>
      <c r="O6" s="9"/>
    </row>
    <row r="7" spans="1:15" ht="15">
      <c r="A7" s="12"/>
      <c r="B7" s="28">
        <v>517</v>
      </c>
      <c r="C7" s="15" t="s">
        <v>18</v>
      </c>
      <c r="D7" s="35">
        <v>0</v>
      </c>
      <c r="E7" s="35">
        <v>0</v>
      </c>
      <c r="F7" s="35">
        <v>6419125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6419125</v>
      </c>
      <c r="O7" s="9"/>
    </row>
    <row r="8" spans="1:15" ht="15">
      <c r="A8" s="12"/>
      <c r="B8" s="28">
        <v>518</v>
      </c>
      <c r="C8" s="15" t="s">
        <v>19</v>
      </c>
      <c r="D8" s="35">
        <v>5092570</v>
      </c>
      <c r="E8" s="35">
        <v>377875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5470445</v>
      </c>
      <c r="O8" s="9"/>
    </row>
    <row r="9" spans="1:15" ht="15">
      <c r="A9" s="12"/>
      <c r="B9" s="28">
        <v>519</v>
      </c>
      <c r="C9" s="15" t="s">
        <v>20</v>
      </c>
      <c r="D9" s="35">
        <v>4483161</v>
      </c>
      <c r="E9" s="35">
        <v>367917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f t="shared" si="1"/>
        <v>4851078</v>
      </c>
      <c r="O9" s="9"/>
    </row>
    <row r="10" spans="1:15" ht="15.75">
      <c r="A10" s="21" t="s">
        <v>21</v>
      </c>
      <c r="B10" s="22"/>
      <c r="C10" s="23"/>
      <c r="D10" s="24">
        <f aca="true" t="shared" si="2" ref="D10:M10">SUM(D11:D12)</f>
        <v>70442793</v>
      </c>
      <c r="E10" s="24">
        <f t="shared" si="2"/>
        <v>156675965</v>
      </c>
      <c r="F10" s="24">
        <f t="shared" si="2"/>
        <v>0</v>
      </c>
      <c r="G10" s="24">
        <f t="shared" si="2"/>
        <v>663553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32">
        <f t="shared" si="1"/>
        <v>227782311</v>
      </c>
      <c r="O10" s="10"/>
    </row>
    <row r="11" spans="1:15" ht="15">
      <c r="A11" s="12"/>
      <c r="B11" s="28">
        <v>537</v>
      </c>
      <c r="C11" s="15" t="s">
        <v>22</v>
      </c>
      <c r="D11" s="35">
        <v>61103159</v>
      </c>
      <c r="E11" s="35">
        <v>149075097</v>
      </c>
      <c r="F11" s="35">
        <v>0</v>
      </c>
      <c r="G11" s="35">
        <v>663553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210841809</v>
      </c>
      <c r="O11" s="9"/>
    </row>
    <row r="12" spans="1:15" ht="15">
      <c r="A12" s="12"/>
      <c r="B12" s="28">
        <v>539</v>
      </c>
      <c r="C12" s="15" t="s">
        <v>23</v>
      </c>
      <c r="D12" s="35">
        <v>9339634</v>
      </c>
      <c r="E12" s="35">
        <v>7600868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16940502</v>
      </c>
      <c r="O12" s="9"/>
    </row>
    <row r="13" spans="1:15" ht="15.75">
      <c r="A13" s="21" t="s">
        <v>25</v>
      </c>
      <c r="B13" s="22"/>
      <c r="C13" s="23"/>
      <c r="D13" s="24">
        <f aca="true" t="shared" si="3" ref="D13:M13">SUM(D14:D14)</f>
        <v>5714064</v>
      </c>
      <c r="E13" s="24">
        <f t="shared" si="3"/>
        <v>7088471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33">
        <f t="shared" si="1"/>
        <v>12802535</v>
      </c>
      <c r="O13" s="9"/>
    </row>
    <row r="14" spans="1:15" ht="15.75" thickBot="1">
      <c r="A14" s="12"/>
      <c r="B14" s="28">
        <v>581</v>
      </c>
      <c r="C14" s="15" t="s">
        <v>24</v>
      </c>
      <c r="D14" s="35">
        <v>5714064</v>
      </c>
      <c r="E14" s="35">
        <v>7088471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12802535</v>
      </c>
      <c r="O14" s="9"/>
    </row>
    <row r="15" spans="1:118" ht="16.5" thickBot="1">
      <c r="A15" s="13" t="s">
        <v>10</v>
      </c>
      <c r="B15" s="17"/>
      <c r="C15" s="16"/>
      <c r="D15" s="14">
        <f>SUM(D5,D10,D13)</f>
        <v>119502880</v>
      </c>
      <c r="E15" s="14">
        <f aca="true" t="shared" si="4" ref="E15:N15">SUM(E5,E10,E13)</f>
        <v>164754997</v>
      </c>
      <c r="F15" s="14">
        <f t="shared" si="4"/>
        <v>6419125</v>
      </c>
      <c r="G15" s="14">
        <f t="shared" si="4"/>
        <v>663553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34">
        <f t="shared" si="4"/>
        <v>291340555</v>
      </c>
      <c r="O15" s="6"/>
      <c r="P15" s="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4" ht="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.75" thickBot="1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</sheetData>
  <sheetProtection/>
  <mergeCells count="8">
    <mergeCell ref="A16:N16"/>
    <mergeCell ref="A17:N17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6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SUM(D6:D8)</f>
        <v>38723370</v>
      </c>
      <c r="E5" s="20">
        <f t="shared" si="0"/>
        <v>529057</v>
      </c>
      <c r="F5" s="20">
        <f t="shared" si="0"/>
        <v>6418750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3">SUM(D5:M5)</f>
        <v>45671177</v>
      </c>
      <c r="O5" s="6"/>
    </row>
    <row r="6" spans="1:15" ht="15">
      <c r="A6" s="12"/>
      <c r="B6" s="28">
        <v>513</v>
      </c>
      <c r="C6" s="15" t="s">
        <v>17</v>
      </c>
      <c r="D6" s="35">
        <v>33758050</v>
      </c>
      <c r="E6" s="35">
        <v>194516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33952566</v>
      </c>
      <c r="O6" s="9"/>
    </row>
    <row r="7" spans="1:15" ht="15">
      <c r="A7" s="12"/>
      <c r="B7" s="28">
        <v>517</v>
      </c>
      <c r="C7" s="15" t="s">
        <v>18</v>
      </c>
      <c r="D7" s="35">
        <v>0</v>
      </c>
      <c r="E7" s="35">
        <v>0</v>
      </c>
      <c r="F7" s="35">
        <v>6418750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6418750</v>
      </c>
      <c r="O7" s="9"/>
    </row>
    <row r="8" spans="1:15" ht="15">
      <c r="A8" s="12"/>
      <c r="B8" s="28">
        <v>519</v>
      </c>
      <c r="C8" s="15" t="s">
        <v>20</v>
      </c>
      <c r="D8" s="35">
        <v>4965320</v>
      </c>
      <c r="E8" s="35">
        <v>334541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5299861</v>
      </c>
      <c r="O8" s="9"/>
    </row>
    <row r="9" spans="1:15" ht="15.75">
      <c r="A9" s="21" t="s">
        <v>21</v>
      </c>
      <c r="B9" s="22"/>
      <c r="C9" s="23"/>
      <c r="D9" s="24">
        <f aca="true" t="shared" si="2" ref="D9:M9">SUM(D10:D11)</f>
        <v>68304425</v>
      </c>
      <c r="E9" s="24">
        <f t="shared" si="2"/>
        <v>165621995</v>
      </c>
      <c r="F9" s="24">
        <f t="shared" si="2"/>
        <v>0</v>
      </c>
      <c r="G9" s="24">
        <f t="shared" si="2"/>
        <v>1643558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32">
        <f t="shared" si="1"/>
        <v>235569978</v>
      </c>
      <c r="O9" s="10"/>
    </row>
    <row r="10" spans="1:15" ht="15">
      <c r="A10" s="12"/>
      <c r="B10" s="28">
        <v>537</v>
      </c>
      <c r="C10" s="15" t="s">
        <v>22</v>
      </c>
      <c r="D10" s="35">
        <v>59161370</v>
      </c>
      <c r="E10" s="35">
        <v>159581679</v>
      </c>
      <c r="F10" s="35">
        <v>0</v>
      </c>
      <c r="G10" s="35">
        <v>1180981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219924030</v>
      </c>
      <c r="O10" s="9"/>
    </row>
    <row r="11" spans="1:15" ht="15">
      <c r="A11" s="12"/>
      <c r="B11" s="28">
        <v>539</v>
      </c>
      <c r="C11" s="15" t="s">
        <v>23</v>
      </c>
      <c r="D11" s="35">
        <v>9143055</v>
      </c>
      <c r="E11" s="35">
        <v>6040316</v>
      </c>
      <c r="F11" s="35">
        <v>0</v>
      </c>
      <c r="G11" s="35">
        <v>462577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15645948</v>
      </c>
      <c r="O11" s="9"/>
    </row>
    <row r="12" spans="1:15" ht="15.75">
      <c r="A12" s="21" t="s">
        <v>25</v>
      </c>
      <c r="B12" s="22"/>
      <c r="C12" s="23"/>
      <c r="D12" s="24">
        <f aca="true" t="shared" si="3" ref="D12:M12">SUM(D13:D13)</f>
        <v>22898936</v>
      </c>
      <c r="E12" s="24">
        <f t="shared" si="3"/>
        <v>16272041</v>
      </c>
      <c r="F12" s="24">
        <f t="shared" si="3"/>
        <v>0</v>
      </c>
      <c r="G12" s="24">
        <f t="shared" si="3"/>
        <v>0</v>
      </c>
      <c r="H12" s="24">
        <f t="shared" si="3"/>
        <v>0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33">
        <f t="shared" si="1"/>
        <v>39170977</v>
      </c>
      <c r="O12" s="9"/>
    </row>
    <row r="13" spans="1:15" ht="15.75" thickBot="1">
      <c r="A13" s="12"/>
      <c r="B13" s="28">
        <v>581</v>
      </c>
      <c r="C13" s="15" t="s">
        <v>24</v>
      </c>
      <c r="D13" s="35">
        <v>22898936</v>
      </c>
      <c r="E13" s="35">
        <v>16272041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 t="shared" si="1"/>
        <v>39170977</v>
      </c>
      <c r="O13" s="9"/>
    </row>
    <row r="14" spans="1:118" ht="16.5" thickBot="1">
      <c r="A14" s="13" t="s">
        <v>10</v>
      </c>
      <c r="B14" s="17"/>
      <c r="C14" s="16"/>
      <c r="D14" s="14">
        <f>SUM(D5,D9,D12)</f>
        <v>129926731</v>
      </c>
      <c r="E14" s="14">
        <f aca="true" t="shared" si="4" ref="E14:N14">SUM(E5,E9,E12)</f>
        <v>182423093</v>
      </c>
      <c r="F14" s="14">
        <f t="shared" si="4"/>
        <v>6418750</v>
      </c>
      <c r="G14" s="14">
        <f t="shared" si="4"/>
        <v>1643558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34">
        <f t="shared" si="4"/>
        <v>320412132</v>
      </c>
      <c r="O14" s="6"/>
      <c r="P14" s="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4" ht="1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.75" thickBo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</sheetData>
  <sheetProtection/>
  <mergeCells count="8">
    <mergeCell ref="A15:N15"/>
    <mergeCell ref="A16:N16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6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11</v>
      </c>
      <c r="B3" s="50"/>
      <c r="C3" s="51"/>
      <c r="D3" s="55" t="s">
        <v>6</v>
      </c>
      <c r="E3" s="56"/>
      <c r="F3" s="56"/>
      <c r="G3" s="56"/>
      <c r="H3" s="57"/>
      <c r="I3" s="55" t="s">
        <v>7</v>
      </c>
      <c r="J3" s="57"/>
      <c r="K3" s="55" t="s">
        <v>9</v>
      </c>
      <c r="L3" s="57"/>
      <c r="M3" s="27"/>
      <c r="N3" s="29"/>
      <c r="O3" s="11"/>
      <c r="P3"/>
    </row>
    <row r="4" spans="1:132" ht="32.25" customHeight="1" thickBot="1">
      <c r="A4" s="52"/>
      <c r="B4" s="53"/>
      <c r="C4" s="54"/>
      <c r="D4" s="25" t="s">
        <v>0</v>
      </c>
      <c r="E4" s="25" t="s">
        <v>12</v>
      </c>
      <c r="F4" s="25" t="s">
        <v>13</v>
      </c>
      <c r="G4" s="25" t="s">
        <v>14</v>
      </c>
      <c r="H4" s="25" t="s">
        <v>1</v>
      </c>
      <c r="I4" s="25" t="s">
        <v>2</v>
      </c>
      <c r="J4" s="26" t="s">
        <v>15</v>
      </c>
      <c r="K4" s="26" t="s">
        <v>3</v>
      </c>
      <c r="L4" s="26" t="s">
        <v>4</v>
      </c>
      <c r="M4" s="26" t="s">
        <v>5</v>
      </c>
      <c r="N4" s="30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19"/>
      <c r="D5" s="20">
        <f aca="true" t="shared" si="0" ref="D5:M5">SUM(D6:D8)</f>
        <v>34621111</v>
      </c>
      <c r="E5" s="20">
        <f t="shared" si="0"/>
        <v>586409</v>
      </c>
      <c r="F5" s="20">
        <f t="shared" si="0"/>
        <v>6419450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31">
        <f aca="true" t="shared" si="1" ref="N5:N13">SUM(D5:M5)</f>
        <v>41626970</v>
      </c>
      <c r="O5" s="6"/>
    </row>
    <row r="6" spans="1:15" ht="15">
      <c r="A6" s="12"/>
      <c r="B6" s="28">
        <v>513</v>
      </c>
      <c r="C6" s="15" t="s">
        <v>17</v>
      </c>
      <c r="D6" s="35">
        <v>30867640</v>
      </c>
      <c r="E6" s="35">
        <v>208616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31076256</v>
      </c>
      <c r="O6" s="9"/>
    </row>
    <row r="7" spans="1:15" ht="15">
      <c r="A7" s="12"/>
      <c r="B7" s="28">
        <v>517</v>
      </c>
      <c r="C7" s="15" t="s">
        <v>18</v>
      </c>
      <c r="D7" s="35">
        <v>300</v>
      </c>
      <c r="E7" s="35">
        <v>0</v>
      </c>
      <c r="F7" s="35">
        <v>6419450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f t="shared" si="1"/>
        <v>6419750</v>
      </c>
      <c r="O7" s="9"/>
    </row>
    <row r="8" spans="1:15" ht="15">
      <c r="A8" s="12"/>
      <c r="B8" s="28">
        <v>519</v>
      </c>
      <c r="C8" s="15" t="s">
        <v>20</v>
      </c>
      <c r="D8" s="35">
        <v>3753171</v>
      </c>
      <c r="E8" s="35">
        <v>377793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4130964</v>
      </c>
      <c r="O8" s="9"/>
    </row>
    <row r="9" spans="1:15" ht="15.75">
      <c r="A9" s="21" t="s">
        <v>21</v>
      </c>
      <c r="B9" s="22"/>
      <c r="C9" s="23"/>
      <c r="D9" s="24">
        <f aca="true" t="shared" si="2" ref="D9:M9">SUM(D10:D11)</f>
        <v>60141879</v>
      </c>
      <c r="E9" s="24">
        <f t="shared" si="2"/>
        <v>40646835</v>
      </c>
      <c r="F9" s="24">
        <f t="shared" si="2"/>
        <v>0</v>
      </c>
      <c r="G9" s="24">
        <f t="shared" si="2"/>
        <v>12580809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32">
        <f t="shared" si="1"/>
        <v>113369523</v>
      </c>
      <c r="O9" s="10"/>
    </row>
    <row r="10" spans="1:15" ht="15">
      <c r="A10" s="12"/>
      <c r="B10" s="28">
        <v>537</v>
      </c>
      <c r="C10" s="15" t="s">
        <v>22</v>
      </c>
      <c r="D10" s="35">
        <v>50997416</v>
      </c>
      <c r="E10" s="35">
        <v>34649688</v>
      </c>
      <c r="F10" s="35">
        <v>0</v>
      </c>
      <c r="G10" s="35">
        <v>11940884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97587988</v>
      </c>
      <c r="O10" s="9"/>
    </row>
    <row r="11" spans="1:15" ht="15">
      <c r="A11" s="12"/>
      <c r="B11" s="28">
        <v>539</v>
      </c>
      <c r="C11" s="15" t="s">
        <v>23</v>
      </c>
      <c r="D11" s="35">
        <v>9144463</v>
      </c>
      <c r="E11" s="35">
        <v>5997147</v>
      </c>
      <c r="F11" s="35">
        <v>0</v>
      </c>
      <c r="G11" s="35">
        <v>639925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15781535</v>
      </c>
      <c r="O11" s="9"/>
    </row>
    <row r="12" spans="1:15" ht="15.75">
      <c r="A12" s="21" t="s">
        <v>25</v>
      </c>
      <c r="B12" s="22"/>
      <c r="C12" s="23"/>
      <c r="D12" s="24">
        <f aca="true" t="shared" si="3" ref="D12:M12">SUM(D13:D13)</f>
        <v>25720053</v>
      </c>
      <c r="E12" s="24">
        <f t="shared" si="3"/>
        <v>51270490</v>
      </c>
      <c r="F12" s="24">
        <f t="shared" si="3"/>
        <v>0</v>
      </c>
      <c r="G12" s="24">
        <f t="shared" si="3"/>
        <v>27370</v>
      </c>
      <c r="H12" s="24">
        <f t="shared" si="3"/>
        <v>0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33">
        <f t="shared" si="1"/>
        <v>77017913</v>
      </c>
      <c r="O12" s="9"/>
    </row>
    <row r="13" spans="1:15" ht="15.75" thickBot="1">
      <c r="A13" s="12"/>
      <c r="B13" s="28">
        <v>581</v>
      </c>
      <c r="C13" s="15" t="s">
        <v>24</v>
      </c>
      <c r="D13" s="35">
        <v>25720053</v>
      </c>
      <c r="E13" s="35">
        <v>51270490</v>
      </c>
      <c r="F13" s="35">
        <v>0</v>
      </c>
      <c r="G13" s="35">
        <v>27370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 t="shared" si="1"/>
        <v>77017913</v>
      </c>
      <c r="O13" s="9"/>
    </row>
    <row r="14" spans="1:118" ht="16.5" thickBot="1">
      <c r="A14" s="13" t="s">
        <v>10</v>
      </c>
      <c r="B14" s="17"/>
      <c r="C14" s="16"/>
      <c r="D14" s="14">
        <f>SUM(D5,D9,D12)</f>
        <v>120483043</v>
      </c>
      <c r="E14" s="14">
        <f aca="true" t="shared" si="4" ref="E14:N14">SUM(E5,E9,E12)</f>
        <v>92503734</v>
      </c>
      <c r="F14" s="14">
        <f t="shared" si="4"/>
        <v>6419450</v>
      </c>
      <c r="G14" s="14">
        <f t="shared" si="4"/>
        <v>12608179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34">
        <f t="shared" si="4"/>
        <v>232014406</v>
      </c>
      <c r="O14" s="6"/>
      <c r="P14" s="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4" ht="1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.75" thickBo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</sheetData>
  <sheetProtection/>
  <mergeCells count="8">
    <mergeCell ref="A15:N15"/>
    <mergeCell ref="A16:N16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2014-02-14T21:20:24Z</cp:lastPrinted>
  <dcterms:created xsi:type="dcterms:W3CDTF">2000-08-31T21:26:31Z</dcterms:created>
  <dcterms:modified xsi:type="dcterms:W3CDTF">2014-02-14T21:20:25Z</dcterms:modified>
  <cp:category/>
  <cp:version/>
  <cp:contentType/>
  <cp:contentStatus/>
</cp:coreProperties>
</file>