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activeTab="0"/>
  </bookViews>
  <sheets>
    <sheet name="2010" sheetId="1" r:id="rId1"/>
    <sheet name="2000" sheetId="2" r:id="rId2"/>
    <sheet name="1990" sheetId="3" r:id="rId3"/>
    <sheet name="1980" sheetId="4" r:id="rId4"/>
    <sheet name="1970" sheetId="5" r:id="rId5"/>
  </sheets>
  <definedNames>
    <definedName name="_xlnm.Print_Area" localSheetId="4">'1970'!$A$1:$J$85</definedName>
    <definedName name="_xlnm.Print_Area" localSheetId="3">'1980'!$A$1:$J$84</definedName>
    <definedName name="_xlnm.Print_Area" localSheetId="2">'1990'!$A$1:$J$84</definedName>
    <definedName name="_xlnm.Print_Area" localSheetId="1">'2000'!$A$1:$J$84</definedName>
    <definedName name="_xlnm.Print_Area" localSheetId="0">'2010'!$A$1:$J$84</definedName>
    <definedName name="_xlnm.Print_Titles" localSheetId="4">'1970'!$1:$6</definedName>
    <definedName name="_xlnm.Print_Titles" localSheetId="3">'1980'!$1:$6</definedName>
    <definedName name="_xlnm.Print_Titles" localSheetId="2">'1990'!$1:$6</definedName>
    <definedName name="_xlnm.Print_Titles" localSheetId="1">'2000'!$1:$6</definedName>
    <definedName name="_xlnm.Print_Titles" localSheetId="0">'2010'!$1:$6</definedName>
  </definedNames>
  <calcPr fullCalcOnLoad="1"/>
</workbook>
</file>

<file path=xl/sharedStrings.xml><?xml version="1.0" encoding="utf-8"?>
<sst xmlns="http://schemas.openxmlformats.org/spreadsheetml/2006/main" count="442" uniqueCount="98">
  <si>
    <t>Total</t>
  </si>
  <si>
    <t>Alachua</t>
  </si>
  <si>
    <t>Lee</t>
  </si>
  <si>
    <t>Madison</t>
  </si>
  <si>
    <t>Okeechobee</t>
  </si>
  <si>
    <t>Palm Beach</t>
  </si>
  <si>
    <t>Seminole</t>
  </si>
  <si>
    <t>Sarasota</t>
  </si>
  <si>
    <t>#</t>
  </si>
  <si>
    <t>County</t>
  </si>
  <si>
    <t>Population</t>
  </si>
  <si>
    <t>Broward</t>
  </si>
  <si>
    <t>Hillsborough</t>
  </si>
  <si>
    <t>Pinellas</t>
  </si>
  <si>
    <t>Orange</t>
  </si>
  <si>
    <t>Duval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</si>
  <si>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</si>
  <si>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</si>
  <si>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</si>
  <si>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</si>
  <si>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</si>
  <si>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</si>
  <si>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</si>
  <si>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</si>
  <si>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</si>
  <si>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</si>
  <si>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</si>
  <si>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</si>
  <si>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</si>
  <si>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</si>
  <si>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</si>
  <si>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</si>
  <si>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</si>
  <si>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</si>
  <si>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</si>
  <si>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</si>
  <si>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</si>
  <si>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</si>
  <si>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</si>
  <si>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</si>
  <si>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</si>
  <si>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</si>
  <si>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</si>
  <si>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</si>
  <si>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</si>
  <si>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</si>
  <si>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</si>
  <si>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</si>
  <si>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</si>
  <si>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</si>
  <si>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</si>
  <si>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</si>
  <si>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</si>
  <si>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</si>
  <si>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</si>
  <si>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</si>
  <si>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</si>
  <si>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</si>
  <si>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</si>
  <si>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</si>
  <si>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</si>
  <si>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</si>
  <si>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</si>
  <si>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</si>
  <si>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</si>
  <si>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</si>
  <si>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</si>
  <si>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Florida Total</t>
  </si>
  <si>
    <t>Miami-Dade</t>
  </si>
  <si>
    <t>Incorporated Population</t>
  </si>
  <si>
    <t>Unincorporated Population</t>
  </si>
  <si>
    <t>Countywide</t>
  </si>
  <si>
    <t>% of County</t>
  </si>
  <si>
    <t>2000 Population Census Counts for Florida Counties</t>
  </si>
  <si>
    <t>1990 Population Census Counts for Florida Counties</t>
  </si>
  <si>
    <t>1980 Population Census Counts for Florida Counties</t>
  </si>
  <si>
    <t>1970 Population Census Counts for Florida Counties</t>
  </si>
  <si>
    <t>Notes:</t>
  </si>
  <si>
    <t>De Soto</t>
  </si>
  <si>
    <t>Data Source:</t>
  </si>
  <si>
    <t>"Florida Population: Census Summary 2000" Table 1: Census Population Counts for Counties and Cities in</t>
  </si>
  <si>
    <t>Florida, 1990 and 2000; Bureau of Economic and Business Research, University of Florida (2001).</t>
  </si>
  <si>
    <t>"Florida Population: Census Summary 1990" Table 1: Census Population Counts for Counties and Cities in</t>
  </si>
  <si>
    <t>Florida, 1980 and 1990; Bureau of Economic and Business Research, University of Florida (1991).</t>
  </si>
  <si>
    <t>"Florida Population: A Summary of 1980 Census Results" Table 1: Population and Housing Units by County</t>
  </si>
  <si>
    <t>Florida (1981).</t>
  </si>
  <si>
    <t>and Municipality, April 1, 1970 and April 1, 1980; Bureau of Economic and Business Research, University of</t>
  </si>
  <si>
    <t xml:space="preserve">      revenue-sharing purposes.</t>
  </si>
  <si>
    <t>1)  These census counts do not necessarily reflect the population figures that were ultimately used for state</t>
  </si>
  <si>
    <t>2)  These counts include all post-censal corrections issued by the U.S. Census Bureau.</t>
  </si>
  <si>
    <t>*</t>
  </si>
  <si>
    <t>"Florida Estimates of Population 2009" Table 1: Estimates of Population by County and Municipality in Florida:</t>
  </si>
  <si>
    <t>April 1, 2009; Bureau of Economic and Business Research, University of Florida (2010).</t>
  </si>
  <si>
    <t>St. Johns</t>
  </si>
  <si>
    <t>St. Lucie</t>
  </si>
  <si>
    <t>2010 Population Census Counts for Florida Counties</t>
  </si>
  <si>
    <t>2)  These counts are from the 2010 Census PL 94-171 redistricting summary data file.</t>
  </si>
  <si>
    <t>US Department of Commerce, Census Bureau, 2010 Census PL 94-171 redistricting summary data file, March 17, 2011.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</si>
</sst>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dd\-mmm\-yyyy"/>
    <numFmt numFmtId="175" formatCode="[$-409]mmmm\ d\,\ yy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42" applyNumberFormat="1" applyFont="1" applyBorder="1" applyAlignment="1">
      <alignment/>
    </xf>
    <xf numFmtId="166" fontId="0" fillId="0" borderId="12" xfId="59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3" xfId="42" applyNumberFormat="1" applyFont="1" applyBorder="1" applyAlignment="1">
      <alignment/>
    </xf>
    <xf numFmtId="166" fontId="0" fillId="0" borderId="13" xfId="59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66" fontId="0" fillId="0" borderId="0" xfId="59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166" fontId="0" fillId="0" borderId="10" xfId="59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PageLayoutView="0" workbookViewId="0" topLeftCell="A23">
      <selection activeCell="C45" sqref="C45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5.7109375" style="0" customWidth="1"/>
    <col min="4" max="4" width="12.7109375" style="0" customWidth="1"/>
    <col min="5" max="5" width="3.7109375" style="0" customWidth="1"/>
    <col min="6" max="7" width="12.7109375" style="0" customWidth="1"/>
    <col min="8" max="8" width="3.7109375" style="0" customWidth="1"/>
    <col min="9" max="10" width="12.7109375" style="0" customWidth="1"/>
  </cols>
  <sheetData>
    <row r="1" spans="1:10" ht="20.25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4" t="s">
        <v>70</v>
      </c>
      <c r="G3" s="24"/>
      <c r="H3" s="2"/>
      <c r="I3" s="24" t="s">
        <v>69</v>
      </c>
      <c r="J3" s="24"/>
    </row>
    <row r="4" spans="1:10" ht="12.75">
      <c r="A4" s="2"/>
      <c r="B4" s="2"/>
      <c r="C4" s="3"/>
      <c r="D4" s="2"/>
      <c r="E4" s="6"/>
      <c r="F4" s="7"/>
      <c r="G4" s="7"/>
      <c r="H4" s="7"/>
      <c r="I4" s="7"/>
      <c r="J4" s="7"/>
    </row>
    <row r="5" spans="1:10" ht="12.75">
      <c r="A5" s="2"/>
      <c r="B5" s="2"/>
      <c r="C5" s="3"/>
      <c r="D5" s="6" t="s">
        <v>71</v>
      </c>
      <c r="E5" s="6"/>
      <c r="F5" s="7"/>
      <c r="G5" s="7" t="s">
        <v>72</v>
      </c>
      <c r="H5" s="7"/>
      <c r="I5" s="7"/>
      <c r="J5" s="7" t="s">
        <v>72</v>
      </c>
    </row>
    <row r="6" spans="1:10" ht="13.5" thickBot="1">
      <c r="A6" s="8" t="s">
        <v>8</v>
      </c>
      <c r="B6" s="9"/>
      <c r="C6" s="10" t="s">
        <v>9</v>
      </c>
      <c r="D6" s="8" t="s">
        <v>10</v>
      </c>
      <c r="E6" s="8"/>
      <c r="F6" s="8" t="s">
        <v>10</v>
      </c>
      <c r="G6" s="8" t="s">
        <v>0</v>
      </c>
      <c r="H6" s="8"/>
      <c r="I6" s="8" t="s">
        <v>10</v>
      </c>
      <c r="J6" s="8" t="s">
        <v>0</v>
      </c>
    </row>
    <row r="7" spans="1:10" ht="12.75">
      <c r="A7" s="11">
        <v>1</v>
      </c>
      <c r="B7" s="11"/>
      <c r="C7" s="11" t="s">
        <v>1</v>
      </c>
      <c r="D7" s="21">
        <v>247336</v>
      </c>
      <c r="E7" s="11"/>
      <c r="F7" s="12">
        <f>+D7-I7</f>
        <v>99113</v>
      </c>
      <c r="G7" s="13">
        <f>(F7/D7)</f>
        <v>0.400722094640489</v>
      </c>
      <c r="H7" s="11"/>
      <c r="I7" s="12">
        <v>148223</v>
      </c>
      <c r="J7" s="13">
        <f>+I7/D7</f>
        <v>0.599277905359511</v>
      </c>
    </row>
    <row r="8" spans="1:10" ht="12.75">
      <c r="A8" s="15">
        <v>2</v>
      </c>
      <c r="B8" s="15"/>
      <c r="C8" s="15" t="s">
        <v>52</v>
      </c>
      <c r="D8" s="18">
        <v>27115</v>
      </c>
      <c r="E8" s="15"/>
      <c r="F8" s="16">
        <f aca="true" t="shared" si="0" ref="F8:F71">+D8-I8</f>
        <v>20304</v>
      </c>
      <c r="G8" s="17">
        <f>(F8/D8)</f>
        <v>0.7488106214272543</v>
      </c>
      <c r="H8" s="15"/>
      <c r="I8" s="16">
        <v>6811</v>
      </c>
      <c r="J8" s="17">
        <f aca="true" t="shared" si="1" ref="J8:J71">+I8/D8</f>
        <v>0.2511893785727457</v>
      </c>
    </row>
    <row r="9" spans="1:10" ht="12.75">
      <c r="A9" s="15">
        <v>3</v>
      </c>
      <c r="B9" s="15"/>
      <c r="C9" s="15" t="s">
        <v>28</v>
      </c>
      <c r="D9" s="18">
        <v>168852</v>
      </c>
      <c r="E9" s="15"/>
      <c r="F9" s="16">
        <f t="shared" si="0"/>
        <v>73160</v>
      </c>
      <c r="G9" s="17">
        <f aca="true" t="shared" si="2" ref="G9:G72">(F9/D9)</f>
        <v>0.433278847748324</v>
      </c>
      <c r="H9" s="15"/>
      <c r="I9" s="16">
        <v>95692</v>
      </c>
      <c r="J9" s="17">
        <f t="shared" si="1"/>
        <v>0.5667211522516761</v>
      </c>
    </row>
    <row r="10" spans="1:10" ht="12.75">
      <c r="A10" s="15">
        <v>4</v>
      </c>
      <c r="B10" s="15"/>
      <c r="C10" s="15" t="s">
        <v>49</v>
      </c>
      <c r="D10" s="18">
        <v>28520</v>
      </c>
      <c r="E10" s="15"/>
      <c r="F10" s="16">
        <f t="shared" si="0"/>
        <v>21503</v>
      </c>
      <c r="G10" s="17">
        <f t="shared" si="2"/>
        <v>0.7539621318373072</v>
      </c>
      <c r="H10" s="15"/>
      <c r="I10" s="16">
        <v>7017</v>
      </c>
      <c r="J10" s="17">
        <f t="shared" si="1"/>
        <v>0.24603786816269285</v>
      </c>
    </row>
    <row r="11" spans="1:10" ht="12.75">
      <c r="A11" s="15">
        <v>5</v>
      </c>
      <c r="B11" s="15"/>
      <c r="C11" s="15" t="s">
        <v>17</v>
      </c>
      <c r="D11" s="18">
        <v>543376</v>
      </c>
      <c r="E11" s="15"/>
      <c r="F11" s="16">
        <f t="shared" si="0"/>
        <v>206469</v>
      </c>
      <c r="G11" s="17">
        <f t="shared" si="2"/>
        <v>0.37997445599363977</v>
      </c>
      <c r="H11" s="15"/>
      <c r="I11" s="16">
        <v>336907</v>
      </c>
      <c r="J11" s="17">
        <f t="shared" si="1"/>
        <v>0.6200255440063602</v>
      </c>
    </row>
    <row r="12" spans="1:10" ht="12.75">
      <c r="A12" s="15">
        <v>6</v>
      </c>
      <c r="B12" s="15"/>
      <c r="C12" s="15" t="s">
        <v>11</v>
      </c>
      <c r="D12" s="18">
        <v>1748066</v>
      </c>
      <c r="E12" s="15"/>
      <c r="F12" s="16">
        <f t="shared" si="0"/>
        <v>16357</v>
      </c>
      <c r="G12" s="17">
        <f t="shared" si="2"/>
        <v>0.00935719818359261</v>
      </c>
      <c r="H12" s="15"/>
      <c r="I12" s="16">
        <v>1731709</v>
      </c>
      <c r="J12" s="17">
        <f t="shared" si="1"/>
        <v>0.9906428018164074</v>
      </c>
    </row>
    <row r="13" spans="1:10" ht="12.75">
      <c r="A13" s="15">
        <v>7</v>
      </c>
      <c r="B13" s="15"/>
      <c r="C13" s="15" t="s">
        <v>59</v>
      </c>
      <c r="D13" s="18">
        <v>14625</v>
      </c>
      <c r="E13" s="15"/>
      <c r="F13" s="16">
        <f t="shared" si="0"/>
        <v>11575</v>
      </c>
      <c r="G13" s="17">
        <f t="shared" si="2"/>
        <v>0.7914529914529914</v>
      </c>
      <c r="H13" s="15"/>
      <c r="I13" s="16">
        <v>3050</v>
      </c>
      <c r="J13" s="17">
        <f t="shared" si="1"/>
        <v>0.20854700854700856</v>
      </c>
    </row>
    <row r="14" spans="1:10" ht="12.75">
      <c r="A14" s="15">
        <v>8</v>
      </c>
      <c r="B14" s="15"/>
      <c r="C14" s="15" t="s">
        <v>30</v>
      </c>
      <c r="D14" s="18">
        <v>159978</v>
      </c>
      <c r="E14" s="15"/>
      <c r="F14" s="16">
        <f t="shared" si="0"/>
        <v>143337</v>
      </c>
      <c r="G14" s="17">
        <f t="shared" si="2"/>
        <v>0.8959794471739865</v>
      </c>
      <c r="H14" s="15"/>
      <c r="I14" s="16">
        <v>16641</v>
      </c>
      <c r="J14" s="17">
        <f t="shared" si="1"/>
        <v>0.10402055282601358</v>
      </c>
    </row>
    <row r="15" spans="1:10" ht="12.75">
      <c r="A15" s="15">
        <v>9</v>
      </c>
      <c r="B15" s="15"/>
      <c r="C15" s="15" t="s">
        <v>33</v>
      </c>
      <c r="D15" s="18">
        <v>141236</v>
      </c>
      <c r="E15" s="15"/>
      <c r="F15" s="16">
        <f t="shared" si="0"/>
        <v>130918</v>
      </c>
      <c r="G15" s="17">
        <f t="shared" si="2"/>
        <v>0.926944971537002</v>
      </c>
      <c r="H15" s="15"/>
      <c r="I15" s="16">
        <v>10318</v>
      </c>
      <c r="J15" s="17">
        <f t="shared" si="1"/>
        <v>0.0730550284629981</v>
      </c>
    </row>
    <row r="16" spans="1:10" ht="12.75">
      <c r="A16" s="15">
        <v>10</v>
      </c>
      <c r="B16" s="15"/>
      <c r="C16" s="15" t="s">
        <v>29</v>
      </c>
      <c r="D16" s="18">
        <v>190865</v>
      </c>
      <c r="E16" s="15"/>
      <c r="F16" s="16">
        <f t="shared" si="0"/>
        <v>173446</v>
      </c>
      <c r="G16" s="17">
        <f t="shared" si="2"/>
        <v>0.9087365415345925</v>
      </c>
      <c r="H16" s="15"/>
      <c r="I16" s="16">
        <v>17419</v>
      </c>
      <c r="J16" s="17">
        <f t="shared" si="1"/>
        <v>0.09126345846540748</v>
      </c>
    </row>
    <row r="17" spans="1:10" ht="12.75">
      <c r="A17" s="15">
        <v>11</v>
      </c>
      <c r="B17" s="15"/>
      <c r="C17" s="15" t="s">
        <v>24</v>
      </c>
      <c r="D17" s="18">
        <v>321520</v>
      </c>
      <c r="E17" s="15"/>
      <c r="F17" s="16">
        <f t="shared" si="0"/>
        <v>285170</v>
      </c>
      <c r="G17" s="17">
        <f t="shared" si="2"/>
        <v>0.8869432694700174</v>
      </c>
      <c r="H17" s="15"/>
      <c r="I17" s="16">
        <v>36350</v>
      </c>
      <c r="J17" s="17">
        <f t="shared" si="1"/>
        <v>0.11305673052998258</v>
      </c>
    </row>
    <row r="18" spans="1:10" ht="12.75">
      <c r="A18" s="15">
        <v>12</v>
      </c>
      <c r="B18" s="15"/>
      <c r="C18" s="15" t="s">
        <v>39</v>
      </c>
      <c r="D18" s="18">
        <v>67531</v>
      </c>
      <c r="E18" s="15"/>
      <c r="F18" s="16">
        <f t="shared" si="0"/>
        <v>54918</v>
      </c>
      <c r="G18" s="17">
        <f t="shared" si="2"/>
        <v>0.8132265181916453</v>
      </c>
      <c r="H18" s="15"/>
      <c r="I18" s="16">
        <v>12613</v>
      </c>
      <c r="J18" s="17">
        <f t="shared" si="1"/>
        <v>0.18677348180835468</v>
      </c>
    </row>
    <row r="19" spans="1:10" ht="12.75">
      <c r="A19" s="15">
        <v>13</v>
      </c>
      <c r="B19" s="15"/>
      <c r="C19" s="15" t="s">
        <v>78</v>
      </c>
      <c r="D19" s="18">
        <v>34862</v>
      </c>
      <c r="E19" s="15"/>
      <c r="F19" s="16">
        <f t="shared" si="0"/>
        <v>27225</v>
      </c>
      <c r="G19" s="17">
        <f t="shared" si="2"/>
        <v>0.7809362629797487</v>
      </c>
      <c r="H19" s="15"/>
      <c r="I19" s="16">
        <v>7637</v>
      </c>
      <c r="J19" s="17">
        <f t="shared" si="1"/>
        <v>0.21906373702025128</v>
      </c>
    </row>
    <row r="20" spans="1:10" ht="12.75">
      <c r="A20" s="15">
        <v>14</v>
      </c>
      <c r="B20" s="15"/>
      <c r="C20" s="15" t="s">
        <v>61</v>
      </c>
      <c r="D20" s="18">
        <v>16422</v>
      </c>
      <c r="E20" s="15"/>
      <c r="F20" s="16">
        <f t="shared" si="0"/>
        <v>14525</v>
      </c>
      <c r="G20" s="17">
        <f t="shared" si="2"/>
        <v>0.8844842284739983</v>
      </c>
      <c r="H20" s="15"/>
      <c r="I20" s="16">
        <v>1897</v>
      </c>
      <c r="J20" s="17">
        <f t="shared" si="1"/>
        <v>0.1155157715260017</v>
      </c>
    </row>
    <row r="21" spans="1:10" ht="12.75">
      <c r="A21" s="15">
        <v>15</v>
      </c>
      <c r="B21" s="15"/>
      <c r="C21" s="15" t="s">
        <v>15</v>
      </c>
      <c r="D21" s="18">
        <v>864263</v>
      </c>
      <c r="E21" s="15"/>
      <c r="F21" s="16">
        <f t="shared" si="0"/>
        <v>0</v>
      </c>
      <c r="G21" s="17">
        <f t="shared" si="2"/>
        <v>0</v>
      </c>
      <c r="H21" s="15"/>
      <c r="I21" s="16">
        <v>864263</v>
      </c>
      <c r="J21" s="17">
        <f t="shared" si="1"/>
        <v>1</v>
      </c>
    </row>
    <row r="22" spans="1:10" ht="12.75">
      <c r="A22" s="15">
        <v>16</v>
      </c>
      <c r="B22" s="15"/>
      <c r="C22" s="15" t="s">
        <v>20</v>
      </c>
      <c r="D22" s="18">
        <v>297619</v>
      </c>
      <c r="E22" s="15"/>
      <c r="F22" s="16">
        <f t="shared" si="0"/>
        <v>243998</v>
      </c>
      <c r="G22" s="17">
        <f t="shared" si="2"/>
        <v>0.8198334111733457</v>
      </c>
      <c r="H22" s="15"/>
      <c r="I22" s="16">
        <v>53621</v>
      </c>
      <c r="J22" s="17">
        <f t="shared" si="1"/>
        <v>0.1801665888266542</v>
      </c>
    </row>
    <row r="23" spans="1:10" ht="12.75">
      <c r="A23" s="15">
        <v>17</v>
      </c>
      <c r="B23" s="15"/>
      <c r="C23" s="15" t="s">
        <v>44</v>
      </c>
      <c r="D23" s="18">
        <v>95696</v>
      </c>
      <c r="E23" s="15"/>
      <c r="F23" s="16">
        <f t="shared" si="0"/>
        <v>13062</v>
      </c>
      <c r="G23" s="17">
        <f t="shared" si="2"/>
        <v>0.13649473332218692</v>
      </c>
      <c r="H23" s="15"/>
      <c r="I23" s="16">
        <v>82634</v>
      </c>
      <c r="J23" s="17">
        <f t="shared" si="1"/>
        <v>0.863505266677813</v>
      </c>
    </row>
    <row r="24" spans="1:10" ht="12.75">
      <c r="A24" s="15">
        <v>18</v>
      </c>
      <c r="B24" s="15"/>
      <c r="C24" s="15" t="s">
        <v>63</v>
      </c>
      <c r="D24" s="18">
        <v>11549</v>
      </c>
      <c r="E24" s="15"/>
      <c r="F24" s="16">
        <f t="shared" si="0"/>
        <v>6540</v>
      </c>
      <c r="G24" s="17">
        <f t="shared" si="2"/>
        <v>0.5662827950471903</v>
      </c>
      <c r="H24" s="15"/>
      <c r="I24" s="16">
        <v>5009</v>
      </c>
      <c r="J24" s="17">
        <f t="shared" si="1"/>
        <v>0.43371720495280974</v>
      </c>
    </row>
    <row r="25" spans="1:10" ht="12.75">
      <c r="A25" s="15">
        <v>19</v>
      </c>
      <c r="B25" s="15"/>
      <c r="C25" s="15" t="s">
        <v>41</v>
      </c>
      <c r="D25" s="18">
        <v>46389</v>
      </c>
      <c r="E25" s="15"/>
      <c r="F25" s="16">
        <f t="shared" si="0"/>
        <v>27945</v>
      </c>
      <c r="G25" s="17">
        <f t="shared" si="2"/>
        <v>0.602405742740736</v>
      </c>
      <c r="H25" s="15"/>
      <c r="I25" s="16">
        <v>18444</v>
      </c>
      <c r="J25" s="17">
        <f t="shared" si="1"/>
        <v>0.39759425725926406</v>
      </c>
    </row>
    <row r="26" spans="1:10" ht="12.75">
      <c r="A26" s="15">
        <v>20</v>
      </c>
      <c r="B26" s="15"/>
      <c r="C26" s="15" t="s">
        <v>62</v>
      </c>
      <c r="D26" s="18">
        <v>16939</v>
      </c>
      <c r="E26" s="15"/>
      <c r="F26" s="16">
        <f t="shared" si="0"/>
        <v>14206</v>
      </c>
      <c r="G26" s="17">
        <f t="shared" si="2"/>
        <v>0.8386563551567389</v>
      </c>
      <c r="H26" s="15"/>
      <c r="I26" s="16">
        <v>2733</v>
      </c>
      <c r="J26" s="17">
        <f t="shared" si="1"/>
        <v>0.1613436448432611</v>
      </c>
    </row>
    <row r="27" spans="1:10" ht="12.75">
      <c r="A27" s="15">
        <v>21</v>
      </c>
      <c r="B27" s="15"/>
      <c r="C27" s="15" t="s">
        <v>64</v>
      </c>
      <c r="D27" s="18">
        <v>12884</v>
      </c>
      <c r="E27" s="15"/>
      <c r="F27" s="16">
        <f t="shared" si="0"/>
        <v>11204</v>
      </c>
      <c r="G27" s="17">
        <f t="shared" si="2"/>
        <v>0.8696057125116423</v>
      </c>
      <c r="H27" s="15"/>
      <c r="I27" s="16">
        <v>1680</v>
      </c>
      <c r="J27" s="17">
        <f t="shared" si="1"/>
        <v>0.13039428748835766</v>
      </c>
    </row>
    <row r="28" spans="1:10" ht="12.75">
      <c r="A28" s="15">
        <v>22</v>
      </c>
      <c r="B28" s="15"/>
      <c r="C28" s="15" t="s">
        <v>56</v>
      </c>
      <c r="D28" s="18">
        <v>15863</v>
      </c>
      <c r="E28" s="15"/>
      <c r="F28" s="16">
        <f t="shared" si="0"/>
        <v>10437</v>
      </c>
      <c r="G28" s="17">
        <f t="shared" si="2"/>
        <v>0.6579461640295026</v>
      </c>
      <c r="H28" s="15"/>
      <c r="I28" s="16">
        <v>5426</v>
      </c>
      <c r="J28" s="17">
        <f t="shared" si="1"/>
        <v>0.3420538359704974</v>
      </c>
    </row>
    <row r="29" spans="1:10" ht="12.75">
      <c r="A29" s="15">
        <v>23</v>
      </c>
      <c r="B29" s="15"/>
      <c r="C29" s="15" t="s">
        <v>58</v>
      </c>
      <c r="D29" s="18">
        <v>14799</v>
      </c>
      <c r="E29" s="15"/>
      <c r="F29" s="16">
        <f t="shared" si="0"/>
        <v>8598</v>
      </c>
      <c r="G29" s="17">
        <f t="shared" si="2"/>
        <v>0.5809852017028178</v>
      </c>
      <c r="H29" s="15"/>
      <c r="I29" s="16">
        <v>6201</v>
      </c>
      <c r="J29" s="17">
        <f t="shared" si="1"/>
        <v>0.41901479829718224</v>
      </c>
    </row>
    <row r="30" spans="1:10" ht="12.75">
      <c r="A30" s="15">
        <v>24</v>
      </c>
      <c r="B30" s="15"/>
      <c r="C30" s="15" t="s">
        <v>50</v>
      </c>
      <c r="D30" s="18">
        <v>27731</v>
      </c>
      <c r="E30" s="15"/>
      <c r="F30" s="16">
        <f t="shared" si="0"/>
        <v>17973</v>
      </c>
      <c r="G30" s="17">
        <f t="shared" si="2"/>
        <v>0.6481194331253831</v>
      </c>
      <c r="H30" s="15"/>
      <c r="I30" s="16">
        <v>9758</v>
      </c>
      <c r="J30" s="17">
        <f t="shared" si="1"/>
        <v>0.35188056687461683</v>
      </c>
    </row>
    <row r="31" spans="1:10" ht="12.75">
      <c r="A31" s="15">
        <v>25</v>
      </c>
      <c r="B31" s="15"/>
      <c r="C31" s="15" t="s">
        <v>48</v>
      </c>
      <c r="D31" s="18">
        <v>39140</v>
      </c>
      <c r="E31" s="15"/>
      <c r="F31" s="16">
        <f t="shared" si="0"/>
        <v>27345</v>
      </c>
      <c r="G31" s="17">
        <f t="shared" si="2"/>
        <v>0.6986458865610629</v>
      </c>
      <c r="H31" s="15"/>
      <c r="I31" s="16">
        <v>11795</v>
      </c>
      <c r="J31" s="17">
        <f t="shared" si="1"/>
        <v>0.30135411343893714</v>
      </c>
    </row>
    <row r="32" spans="1:10" ht="12.75">
      <c r="A32" s="15">
        <v>26</v>
      </c>
      <c r="B32" s="15"/>
      <c r="C32" s="15" t="s">
        <v>31</v>
      </c>
      <c r="D32" s="18">
        <v>172778</v>
      </c>
      <c r="E32" s="15"/>
      <c r="F32" s="16">
        <f t="shared" si="0"/>
        <v>165047</v>
      </c>
      <c r="G32" s="17">
        <f t="shared" si="2"/>
        <v>0.9552547199296206</v>
      </c>
      <c r="H32" s="15"/>
      <c r="I32" s="16">
        <v>7731</v>
      </c>
      <c r="J32" s="17">
        <f t="shared" si="1"/>
        <v>0.04474528007037933</v>
      </c>
    </row>
    <row r="33" spans="1:10" ht="12.75">
      <c r="A33" s="15">
        <v>27</v>
      </c>
      <c r="B33" s="15"/>
      <c r="C33" s="15" t="s">
        <v>37</v>
      </c>
      <c r="D33" s="18">
        <v>98786</v>
      </c>
      <c r="E33" s="15"/>
      <c r="F33" s="16">
        <f t="shared" si="0"/>
        <v>77236</v>
      </c>
      <c r="G33" s="17">
        <f t="shared" si="2"/>
        <v>0.7818516793877675</v>
      </c>
      <c r="H33" s="15"/>
      <c r="I33" s="16">
        <v>21550</v>
      </c>
      <c r="J33" s="17">
        <f t="shared" si="1"/>
        <v>0.2181483206122325</v>
      </c>
    </row>
    <row r="34" spans="1:10" ht="12.75">
      <c r="A34" s="15">
        <v>28</v>
      </c>
      <c r="B34" s="15"/>
      <c r="C34" s="15" t="s">
        <v>12</v>
      </c>
      <c r="D34" s="18">
        <v>1229226</v>
      </c>
      <c r="E34" s="15"/>
      <c r="F34" s="16">
        <f t="shared" si="0"/>
        <v>834255</v>
      </c>
      <c r="G34" s="17">
        <f t="shared" si="2"/>
        <v>0.6786831713614909</v>
      </c>
      <c r="H34" s="15"/>
      <c r="I34" s="16">
        <v>394971</v>
      </c>
      <c r="J34" s="17">
        <f t="shared" si="1"/>
        <v>0.32131682863850913</v>
      </c>
    </row>
    <row r="35" spans="1:10" ht="12.75">
      <c r="A35" s="15">
        <v>29</v>
      </c>
      <c r="B35" s="15"/>
      <c r="C35" s="15" t="s">
        <v>55</v>
      </c>
      <c r="D35" s="18">
        <v>19927</v>
      </c>
      <c r="E35" s="15"/>
      <c r="F35" s="16">
        <f t="shared" si="0"/>
        <v>15672</v>
      </c>
      <c r="G35" s="17">
        <f t="shared" si="2"/>
        <v>0.7864706177548051</v>
      </c>
      <c r="H35" s="15"/>
      <c r="I35" s="16">
        <v>4255</v>
      </c>
      <c r="J35" s="17">
        <f t="shared" si="1"/>
        <v>0.21352938224519497</v>
      </c>
    </row>
    <row r="36" spans="1:10" ht="12.75">
      <c r="A36" s="15">
        <v>30</v>
      </c>
      <c r="B36" s="15"/>
      <c r="C36" s="15" t="s">
        <v>35</v>
      </c>
      <c r="D36" s="18">
        <v>138028</v>
      </c>
      <c r="E36" s="15"/>
      <c r="F36" s="16">
        <f t="shared" si="0"/>
        <v>91366</v>
      </c>
      <c r="G36" s="17">
        <f t="shared" si="2"/>
        <v>0.6619381574752948</v>
      </c>
      <c r="H36" s="15"/>
      <c r="I36" s="16">
        <v>46662</v>
      </c>
      <c r="J36" s="17">
        <f t="shared" si="1"/>
        <v>0.3380618425247051</v>
      </c>
    </row>
    <row r="37" spans="1:10" ht="12.75">
      <c r="A37" s="15">
        <v>31</v>
      </c>
      <c r="B37" s="15"/>
      <c r="C37" s="15" t="s">
        <v>42</v>
      </c>
      <c r="D37" s="18">
        <v>49746</v>
      </c>
      <c r="E37" s="15"/>
      <c r="F37" s="16">
        <f t="shared" si="0"/>
        <v>33828</v>
      </c>
      <c r="G37" s="17">
        <f t="shared" si="2"/>
        <v>0.6800144735255096</v>
      </c>
      <c r="H37" s="15"/>
      <c r="I37" s="16">
        <v>15918</v>
      </c>
      <c r="J37" s="17">
        <f t="shared" si="1"/>
        <v>0.3199855264744904</v>
      </c>
    </row>
    <row r="38" spans="1:10" ht="12.75">
      <c r="A38" s="15">
        <v>32</v>
      </c>
      <c r="B38" s="15"/>
      <c r="C38" s="15" t="s">
        <v>57</v>
      </c>
      <c r="D38" s="18">
        <v>14761</v>
      </c>
      <c r="E38" s="15"/>
      <c r="F38" s="16">
        <f t="shared" si="0"/>
        <v>12255</v>
      </c>
      <c r="G38" s="17">
        <f t="shared" si="2"/>
        <v>0.8302283043154258</v>
      </c>
      <c r="H38" s="15"/>
      <c r="I38" s="16">
        <v>2506</v>
      </c>
      <c r="J38" s="17">
        <f t="shared" si="1"/>
        <v>0.1697716956845742</v>
      </c>
    </row>
    <row r="39" spans="1:10" ht="12.75">
      <c r="A39" s="15">
        <v>33</v>
      </c>
      <c r="B39" s="15"/>
      <c r="C39" s="15" t="s">
        <v>66</v>
      </c>
      <c r="D39" s="18">
        <v>8870</v>
      </c>
      <c r="E39" s="15"/>
      <c r="F39" s="16">
        <f t="shared" si="0"/>
        <v>7633</v>
      </c>
      <c r="G39" s="17">
        <f t="shared" si="2"/>
        <v>0.8605411499436302</v>
      </c>
      <c r="H39" s="15"/>
      <c r="I39" s="16">
        <v>1237</v>
      </c>
      <c r="J39" s="17">
        <f t="shared" si="1"/>
        <v>0.1394588500563698</v>
      </c>
    </row>
    <row r="40" spans="1:10" ht="12.75">
      <c r="A40" s="15">
        <v>34</v>
      </c>
      <c r="B40" s="15"/>
      <c r="C40" s="15" t="s">
        <v>25</v>
      </c>
      <c r="D40" s="18">
        <v>297052</v>
      </c>
      <c r="E40" s="15"/>
      <c r="F40" s="16">
        <f t="shared" si="0"/>
        <v>154250</v>
      </c>
      <c r="G40" s="17">
        <f t="shared" si="2"/>
        <v>0.5192693535138629</v>
      </c>
      <c r="H40" s="15"/>
      <c r="I40" s="16">
        <v>142802</v>
      </c>
      <c r="J40" s="17">
        <f t="shared" si="1"/>
        <v>0.4807306464861371</v>
      </c>
    </row>
    <row r="41" spans="1:10" ht="12.75">
      <c r="A41" s="15">
        <v>35</v>
      </c>
      <c r="B41" s="15"/>
      <c r="C41" s="15" t="s">
        <v>2</v>
      </c>
      <c r="D41" s="18">
        <v>618754</v>
      </c>
      <c r="E41" s="15"/>
      <c r="F41" s="16">
        <f t="shared" si="0"/>
        <v>345491</v>
      </c>
      <c r="G41" s="17">
        <f t="shared" si="2"/>
        <v>0.5583656832925524</v>
      </c>
      <c r="H41" s="15"/>
      <c r="I41" s="16">
        <v>273263</v>
      </c>
      <c r="J41" s="17">
        <f t="shared" si="1"/>
        <v>0.44163431670744757</v>
      </c>
    </row>
    <row r="42" spans="1:10" ht="12.75">
      <c r="A42" s="15">
        <v>36</v>
      </c>
      <c r="B42" s="15"/>
      <c r="C42" s="15" t="s">
        <v>23</v>
      </c>
      <c r="D42" s="18">
        <v>275487</v>
      </c>
      <c r="E42" s="15"/>
      <c r="F42" s="16">
        <f t="shared" si="0"/>
        <v>94111</v>
      </c>
      <c r="G42" s="17">
        <f t="shared" si="2"/>
        <v>0.3416168458039762</v>
      </c>
      <c r="H42" s="15"/>
      <c r="I42" s="16">
        <v>181376</v>
      </c>
      <c r="J42" s="17">
        <f t="shared" si="1"/>
        <v>0.6583831541960238</v>
      </c>
    </row>
    <row r="43" spans="1:10" ht="12.75">
      <c r="A43" s="15">
        <v>37</v>
      </c>
      <c r="B43" s="15"/>
      <c r="C43" s="15" t="s">
        <v>47</v>
      </c>
      <c r="D43" s="18">
        <v>40801</v>
      </c>
      <c r="E43" s="15"/>
      <c r="F43" s="16">
        <f t="shared" si="0"/>
        <v>31526</v>
      </c>
      <c r="G43" s="17">
        <f t="shared" si="2"/>
        <v>0.77267714026617</v>
      </c>
      <c r="H43" s="15"/>
      <c r="I43" s="16">
        <v>9275</v>
      </c>
      <c r="J43" s="17">
        <f t="shared" si="1"/>
        <v>0.22732285973383004</v>
      </c>
    </row>
    <row r="44" spans="1:10" ht="12.75">
      <c r="A44" s="15">
        <v>38</v>
      </c>
      <c r="B44" s="15"/>
      <c r="C44" s="15" t="s">
        <v>65</v>
      </c>
      <c r="D44" s="18">
        <v>8365</v>
      </c>
      <c r="E44" s="15"/>
      <c r="F44" s="16">
        <f t="shared" si="0"/>
        <v>7369</v>
      </c>
      <c r="G44" s="17">
        <f t="shared" si="2"/>
        <v>0.8809324566646742</v>
      </c>
      <c r="H44" s="15"/>
      <c r="I44" s="16">
        <v>996</v>
      </c>
      <c r="J44" s="17">
        <f t="shared" si="1"/>
        <v>0.11906754333532577</v>
      </c>
    </row>
    <row r="45" spans="1:10" ht="12.75">
      <c r="A45" s="15">
        <v>39</v>
      </c>
      <c r="B45" s="15"/>
      <c r="C45" s="15" t="s">
        <v>3</v>
      </c>
      <c r="D45" s="18">
        <v>19224</v>
      </c>
      <c r="E45" s="15"/>
      <c r="F45" s="16">
        <f t="shared" si="0"/>
        <v>15186</v>
      </c>
      <c r="G45" s="17">
        <f t="shared" si="2"/>
        <v>0.7899500624219725</v>
      </c>
      <c r="H45" s="15"/>
      <c r="I45" s="16">
        <v>4038</v>
      </c>
      <c r="J45" s="17">
        <f t="shared" si="1"/>
        <v>0.21004993757802748</v>
      </c>
    </row>
    <row r="46" spans="1:10" ht="12.75">
      <c r="A46" s="15">
        <v>40</v>
      </c>
      <c r="B46" s="15"/>
      <c r="C46" s="15" t="s">
        <v>21</v>
      </c>
      <c r="D46" s="18">
        <v>322833</v>
      </c>
      <c r="E46" s="15"/>
      <c r="F46" s="16">
        <f t="shared" si="0"/>
        <v>251773</v>
      </c>
      <c r="G46" s="17">
        <f t="shared" si="2"/>
        <v>0.7798861950296283</v>
      </c>
      <c r="H46" s="15"/>
      <c r="I46" s="16">
        <v>71060</v>
      </c>
      <c r="J46" s="17">
        <f t="shared" si="1"/>
        <v>0.22011380497037167</v>
      </c>
    </row>
    <row r="47" spans="1:10" ht="12.75">
      <c r="A47" s="15">
        <v>41</v>
      </c>
      <c r="B47" s="15"/>
      <c r="C47" s="15" t="s">
        <v>22</v>
      </c>
      <c r="D47" s="18">
        <v>331298</v>
      </c>
      <c r="E47" s="15"/>
      <c r="F47" s="16">
        <f t="shared" si="0"/>
        <v>267800</v>
      </c>
      <c r="G47" s="17">
        <f t="shared" si="2"/>
        <v>0.8083356977705872</v>
      </c>
      <c r="H47" s="15"/>
      <c r="I47" s="16">
        <v>63498</v>
      </c>
      <c r="J47" s="17">
        <f t="shared" si="1"/>
        <v>0.1916643022294128</v>
      </c>
    </row>
    <row r="48" spans="1:10" ht="12.75">
      <c r="A48" s="15">
        <v>42</v>
      </c>
      <c r="B48" s="15"/>
      <c r="C48" s="15" t="s">
        <v>32</v>
      </c>
      <c r="D48" s="18">
        <v>146318</v>
      </c>
      <c r="E48" s="15"/>
      <c r="F48" s="16">
        <f t="shared" si="0"/>
        <v>127557</v>
      </c>
      <c r="G48" s="17">
        <f t="shared" si="2"/>
        <v>0.8717792752771361</v>
      </c>
      <c r="H48" s="15"/>
      <c r="I48" s="16">
        <v>18761</v>
      </c>
      <c r="J48" s="17">
        <f t="shared" si="1"/>
        <v>0.1282207247228639</v>
      </c>
    </row>
    <row r="49" spans="1:12" ht="12.75">
      <c r="A49" s="15">
        <v>43</v>
      </c>
      <c r="B49" s="15"/>
      <c r="C49" s="15" t="s">
        <v>68</v>
      </c>
      <c r="D49" s="18">
        <v>2496435</v>
      </c>
      <c r="E49" s="15"/>
      <c r="F49" s="16">
        <f t="shared" si="0"/>
        <v>1109571</v>
      </c>
      <c r="G49" s="17">
        <f t="shared" si="2"/>
        <v>0.44446220310162293</v>
      </c>
      <c r="H49" s="15"/>
      <c r="I49" s="16">
        <v>1386864</v>
      </c>
      <c r="J49" s="17">
        <f t="shared" si="1"/>
        <v>0.5555377968983771</v>
      </c>
      <c r="L49" t="s">
        <v>90</v>
      </c>
    </row>
    <row r="50" spans="1:10" ht="12.75">
      <c r="A50" s="15">
        <v>44</v>
      </c>
      <c r="B50" s="15"/>
      <c r="C50" s="15" t="s">
        <v>36</v>
      </c>
      <c r="D50" s="18">
        <v>73090</v>
      </c>
      <c r="E50" s="15"/>
      <c r="F50" s="16">
        <f t="shared" si="0"/>
        <v>33044</v>
      </c>
      <c r="G50" s="17">
        <f t="shared" si="2"/>
        <v>0.45210015049938435</v>
      </c>
      <c r="H50" s="15"/>
      <c r="I50" s="16">
        <v>40046</v>
      </c>
      <c r="J50" s="17">
        <f t="shared" si="1"/>
        <v>0.5478998495006157</v>
      </c>
    </row>
    <row r="51" spans="1:10" ht="12.75">
      <c r="A51" s="15">
        <v>45</v>
      </c>
      <c r="B51" s="15"/>
      <c r="C51" s="15" t="s">
        <v>40</v>
      </c>
      <c r="D51" s="18">
        <v>73314</v>
      </c>
      <c r="E51" s="15"/>
      <c r="F51" s="16">
        <f t="shared" si="0"/>
        <v>57618</v>
      </c>
      <c r="G51" s="17">
        <f t="shared" si="2"/>
        <v>0.7859071937147066</v>
      </c>
      <c r="H51" s="15"/>
      <c r="I51" s="16">
        <v>15696</v>
      </c>
      <c r="J51" s="17">
        <f t="shared" si="1"/>
        <v>0.2140928062852934</v>
      </c>
    </row>
    <row r="52" spans="1:10" ht="12.75">
      <c r="A52" s="15">
        <v>46</v>
      </c>
      <c r="B52" s="15"/>
      <c r="C52" s="15" t="s">
        <v>26</v>
      </c>
      <c r="D52" s="18">
        <v>180822</v>
      </c>
      <c r="E52" s="15"/>
      <c r="F52" s="16">
        <f t="shared" si="0"/>
        <v>104759</v>
      </c>
      <c r="G52" s="17">
        <f t="shared" si="2"/>
        <v>0.5793487518111734</v>
      </c>
      <c r="H52" s="15"/>
      <c r="I52" s="16">
        <v>76063</v>
      </c>
      <c r="J52" s="17">
        <f t="shared" si="1"/>
        <v>0.4206512481888266</v>
      </c>
    </row>
    <row r="53" spans="1:10" ht="12.75">
      <c r="A53" s="15">
        <v>47</v>
      </c>
      <c r="B53" s="15"/>
      <c r="C53" s="15" t="s">
        <v>4</v>
      </c>
      <c r="D53" s="18">
        <v>39996</v>
      </c>
      <c r="E53" s="15"/>
      <c r="F53" s="16">
        <f t="shared" si="0"/>
        <v>34375</v>
      </c>
      <c r="G53" s="17">
        <f t="shared" si="2"/>
        <v>0.8594609460946094</v>
      </c>
      <c r="H53" s="15"/>
      <c r="I53" s="16">
        <v>5621</v>
      </c>
      <c r="J53" s="17">
        <f t="shared" si="1"/>
        <v>0.14053905390539054</v>
      </c>
    </row>
    <row r="54" spans="1:10" ht="12.75">
      <c r="A54" s="15">
        <v>48</v>
      </c>
      <c r="B54" s="15"/>
      <c r="C54" s="15" t="s">
        <v>14</v>
      </c>
      <c r="D54" s="18">
        <v>1145956</v>
      </c>
      <c r="E54" s="15"/>
      <c r="F54" s="16">
        <f t="shared" si="0"/>
        <v>736657</v>
      </c>
      <c r="G54" s="17">
        <f t="shared" si="2"/>
        <v>0.642831836475397</v>
      </c>
      <c r="H54" s="15"/>
      <c r="I54" s="16">
        <v>409299</v>
      </c>
      <c r="J54" s="17">
        <f t="shared" si="1"/>
        <v>0.35716816352460307</v>
      </c>
    </row>
    <row r="55" spans="1:10" ht="12.75">
      <c r="A55" s="15">
        <v>49</v>
      </c>
      <c r="B55" s="15"/>
      <c r="C55" s="15" t="s">
        <v>27</v>
      </c>
      <c r="D55" s="18">
        <v>268685</v>
      </c>
      <c r="E55" s="15"/>
      <c r="F55" s="16">
        <f t="shared" si="0"/>
        <v>173820</v>
      </c>
      <c r="G55" s="17">
        <f t="shared" si="2"/>
        <v>0.6469285594655452</v>
      </c>
      <c r="H55" s="15"/>
      <c r="I55" s="16">
        <v>94865</v>
      </c>
      <c r="J55" s="17">
        <f t="shared" si="1"/>
        <v>0.35307144053445483</v>
      </c>
    </row>
    <row r="56" spans="1:10" ht="12.75">
      <c r="A56" s="15">
        <v>50</v>
      </c>
      <c r="B56" s="15"/>
      <c r="C56" s="15" t="s">
        <v>5</v>
      </c>
      <c r="D56" s="18">
        <v>1320134</v>
      </c>
      <c r="E56" s="15"/>
      <c r="F56" s="16">
        <f t="shared" si="0"/>
        <v>587844</v>
      </c>
      <c r="G56" s="17">
        <f t="shared" si="2"/>
        <v>0.44529115983680445</v>
      </c>
      <c r="H56" s="15"/>
      <c r="I56" s="16">
        <v>732290</v>
      </c>
      <c r="J56" s="17">
        <f t="shared" si="1"/>
        <v>0.5547088401631955</v>
      </c>
    </row>
    <row r="57" spans="1:10" ht="12.75">
      <c r="A57" s="15">
        <v>51</v>
      </c>
      <c r="B57" s="15"/>
      <c r="C57" s="15" t="s">
        <v>19</v>
      </c>
      <c r="D57" s="18">
        <v>464697</v>
      </c>
      <c r="E57" s="15"/>
      <c r="F57" s="16">
        <f t="shared" si="0"/>
        <v>424912</v>
      </c>
      <c r="G57" s="17">
        <f t="shared" si="2"/>
        <v>0.9143850724235362</v>
      </c>
      <c r="H57" s="15"/>
      <c r="I57" s="16">
        <v>39785</v>
      </c>
      <c r="J57" s="17">
        <f t="shared" si="1"/>
        <v>0.0856149275764638</v>
      </c>
    </row>
    <row r="58" spans="1:10" ht="12.75">
      <c r="A58" s="15">
        <v>52</v>
      </c>
      <c r="B58" s="15"/>
      <c r="C58" s="15" t="s">
        <v>13</v>
      </c>
      <c r="D58" s="18">
        <v>916542</v>
      </c>
      <c r="E58" s="15"/>
      <c r="F58" s="16">
        <f t="shared" si="0"/>
        <v>270494</v>
      </c>
      <c r="G58" s="17">
        <f t="shared" si="2"/>
        <v>0.2951245005684409</v>
      </c>
      <c r="H58" s="15"/>
      <c r="I58" s="16">
        <v>646048</v>
      </c>
      <c r="J58" s="17">
        <f t="shared" si="1"/>
        <v>0.704875499431559</v>
      </c>
    </row>
    <row r="59" spans="1:10" ht="12.75">
      <c r="A59" s="15">
        <v>53</v>
      </c>
      <c r="B59" s="15"/>
      <c r="C59" s="15" t="s">
        <v>16</v>
      </c>
      <c r="D59" s="18">
        <v>602095</v>
      </c>
      <c r="E59" s="15"/>
      <c r="F59" s="16">
        <f t="shared" si="0"/>
        <v>375647</v>
      </c>
      <c r="G59" s="17">
        <f t="shared" si="2"/>
        <v>0.6238998829088432</v>
      </c>
      <c r="H59" s="15"/>
      <c r="I59" s="16">
        <v>226448</v>
      </c>
      <c r="J59" s="17">
        <f t="shared" si="1"/>
        <v>0.3761001170911567</v>
      </c>
    </row>
    <row r="60" spans="1:10" ht="12.75">
      <c r="A60" s="15">
        <v>54</v>
      </c>
      <c r="B60" s="15"/>
      <c r="C60" s="15" t="s">
        <v>38</v>
      </c>
      <c r="D60" s="18">
        <v>74364</v>
      </c>
      <c r="E60" s="15"/>
      <c r="F60" s="16">
        <f t="shared" si="0"/>
        <v>59213</v>
      </c>
      <c r="G60" s="17">
        <f t="shared" si="2"/>
        <v>0.7962589424990587</v>
      </c>
      <c r="H60" s="15"/>
      <c r="I60" s="16">
        <v>15151</v>
      </c>
      <c r="J60" s="17">
        <f t="shared" si="1"/>
        <v>0.20374105750094132</v>
      </c>
    </row>
    <row r="61" spans="1:10" ht="12.75">
      <c r="A61" s="15">
        <v>55</v>
      </c>
      <c r="B61" s="15"/>
      <c r="C61" s="15" t="s">
        <v>93</v>
      </c>
      <c r="D61" s="18">
        <v>190039</v>
      </c>
      <c r="E61" s="15"/>
      <c r="F61" s="16">
        <f t="shared" si="0"/>
        <v>170308</v>
      </c>
      <c r="G61" s="17">
        <f t="shared" si="2"/>
        <v>0.8961739432432291</v>
      </c>
      <c r="H61" s="15"/>
      <c r="I61" s="16">
        <v>19731</v>
      </c>
      <c r="J61" s="17">
        <f t="shared" si="1"/>
        <v>0.10382605675677098</v>
      </c>
    </row>
    <row r="62" spans="1:10" ht="12.75">
      <c r="A62" s="15">
        <v>56</v>
      </c>
      <c r="B62" s="15"/>
      <c r="C62" s="15" t="s">
        <v>94</v>
      </c>
      <c r="D62" s="18">
        <v>277789</v>
      </c>
      <c r="E62" s="15"/>
      <c r="F62" s="16">
        <f t="shared" si="0"/>
        <v>71006</v>
      </c>
      <c r="G62" s="17">
        <f t="shared" si="2"/>
        <v>0.2556112733045585</v>
      </c>
      <c r="H62" s="15"/>
      <c r="I62" s="16">
        <v>206783</v>
      </c>
      <c r="J62" s="17">
        <f t="shared" si="1"/>
        <v>0.7443887266954415</v>
      </c>
    </row>
    <row r="63" spans="1:10" ht="12.75">
      <c r="A63" s="15">
        <v>57</v>
      </c>
      <c r="B63" s="15"/>
      <c r="C63" s="15" t="s">
        <v>34</v>
      </c>
      <c r="D63" s="18">
        <v>151372</v>
      </c>
      <c r="E63" s="15"/>
      <c r="F63" s="16">
        <f t="shared" si="0"/>
        <v>136250</v>
      </c>
      <c r="G63" s="17">
        <f t="shared" si="2"/>
        <v>0.900100414871971</v>
      </c>
      <c r="H63" s="15"/>
      <c r="I63" s="16">
        <v>15122</v>
      </c>
      <c r="J63" s="17">
        <f t="shared" si="1"/>
        <v>0.09989958512802896</v>
      </c>
    </row>
    <row r="64" spans="1:10" ht="12.75">
      <c r="A64" s="15">
        <v>58</v>
      </c>
      <c r="B64" s="15"/>
      <c r="C64" s="15" t="s">
        <v>7</v>
      </c>
      <c r="D64" s="18">
        <v>379448</v>
      </c>
      <c r="E64" s="15"/>
      <c r="F64" s="16">
        <f t="shared" si="0"/>
        <v>244936</v>
      </c>
      <c r="G64" s="17">
        <f t="shared" si="2"/>
        <v>0.6455061036031288</v>
      </c>
      <c r="H64" s="15"/>
      <c r="I64" s="16">
        <v>134512</v>
      </c>
      <c r="J64" s="17">
        <f t="shared" si="1"/>
        <v>0.35449389639687123</v>
      </c>
    </row>
    <row r="65" spans="1:10" ht="12.75">
      <c r="A65" s="15">
        <v>59</v>
      </c>
      <c r="B65" s="15"/>
      <c r="C65" s="15" t="s">
        <v>6</v>
      </c>
      <c r="D65" s="18">
        <v>422718</v>
      </c>
      <c r="E65" s="15"/>
      <c r="F65" s="16">
        <f t="shared" si="0"/>
        <v>207308</v>
      </c>
      <c r="G65" s="17">
        <f t="shared" si="2"/>
        <v>0.4904167790347229</v>
      </c>
      <c r="H65" s="15"/>
      <c r="I65" s="16">
        <v>215410</v>
      </c>
      <c r="J65" s="17">
        <f t="shared" si="1"/>
        <v>0.5095832209652771</v>
      </c>
    </row>
    <row r="66" spans="1:10" ht="12.75">
      <c r="A66" s="15">
        <v>60</v>
      </c>
      <c r="B66" s="15"/>
      <c r="C66" s="15" t="s">
        <v>43</v>
      </c>
      <c r="D66" s="18">
        <v>93420</v>
      </c>
      <c r="E66" s="15"/>
      <c r="F66" s="16">
        <f t="shared" si="0"/>
        <v>81817</v>
      </c>
      <c r="G66" s="17">
        <f t="shared" si="2"/>
        <v>0.8757974737743524</v>
      </c>
      <c r="H66" s="15"/>
      <c r="I66" s="16">
        <v>11603</v>
      </c>
      <c r="J66" s="17">
        <f t="shared" si="1"/>
        <v>0.12420252622564762</v>
      </c>
    </row>
    <row r="67" spans="1:10" ht="12.75">
      <c r="A67" s="15">
        <v>61</v>
      </c>
      <c r="B67" s="15"/>
      <c r="C67" s="15" t="s">
        <v>46</v>
      </c>
      <c r="D67" s="18">
        <v>41551</v>
      </c>
      <c r="E67" s="15"/>
      <c r="F67" s="16">
        <f t="shared" si="0"/>
        <v>33989</v>
      </c>
      <c r="G67" s="17">
        <f t="shared" si="2"/>
        <v>0.8180067868402686</v>
      </c>
      <c r="H67" s="15"/>
      <c r="I67" s="16">
        <v>7562</v>
      </c>
      <c r="J67" s="17">
        <f t="shared" si="1"/>
        <v>0.1819932131597314</v>
      </c>
    </row>
    <row r="68" spans="1:10" ht="12.75">
      <c r="A68" s="15">
        <v>62</v>
      </c>
      <c r="B68" s="15"/>
      <c r="C68" s="15" t="s">
        <v>54</v>
      </c>
      <c r="D68" s="18">
        <v>22570</v>
      </c>
      <c r="E68" s="15"/>
      <c r="F68" s="16">
        <f t="shared" si="0"/>
        <v>15553</v>
      </c>
      <c r="G68" s="17">
        <f t="shared" si="2"/>
        <v>0.6891005759858219</v>
      </c>
      <c r="H68" s="15"/>
      <c r="I68" s="16">
        <v>7017</v>
      </c>
      <c r="J68" s="17">
        <f t="shared" si="1"/>
        <v>0.31089942401417814</v>
      </c>
    </row>
    <row r="69" spans="1:10" ht="12.75">
      <c r="A69" s="15">
        <v>63</v>
      </c>
      <c r="B69" s="15"/>
      <c r="C69" s="15" t="s">
        <v>60</v>
      </c>
      <c r="D69" s="18">
        <v>15535</v>
      </c>
      <c r="E69" s="15"/>
      <c r="F69" s="16">
        <f t="shared" si="0"/>
        <v>13202</v>
      </c>
      <c r="G69" s="17">
        <f t="shared" si="2"/>
        <v>0.8498229803669134</v>
      </c>
      <c r="H69" s="15"/>
      <c r="I69" s="16">
        <v>2333</v>
      </c>
      <c r="J69" s="17">
        <f t="shared" si="1"/>
        <v>0.15017701963308658</v>
      </c>
    </row>
    <row r="70" spans="1:10" ht="12.75">
      <c r="A70" s="15">
        <v>64</v>
      </c>
      <c r="B70" s="15"/>
      <c r="C70" s="15" t="s">
        <v>18</v>
      </c>
      <c r="D70" s="18">
        <v>494593</v>
      </c>
      <c r="E70" s="15"/>
      <c r="F70" s="16">
        <f t="shared" si="0"/>
        <v>116655</v>
      </c>
      <c r="G70" s="17">
        <f t="shared" si="2"/>
        <v>0.2358605964904477</v>
      </c>
      <c r="H70" s="15"/>
      <c r="I70" s="16">
        <v>377938</v>
      </c>
      <c r="J70" s="17">
        <f t="shared" si="1"/>
        <v>0.7641394035095523</v>
      </c>
    </row>
    <row r="71" spans="1:10" ht="12.75">
      <c r="A71" s="15">
        <v>65</v>
      </c>
      <c r="B71" s="15"/>
      <c r="C71" s="15" t="s">
        <v>53</v>
      </c>
      <c r="D71" s="18">
        <v>30776</v>
      </c>
      <c r="E71" s="15"/>
      <c r="F71" s="16">
        <f t="shared" si="0"/>
        <v>30026</v>
      </c>
      <c r="G71" s="17">
        <f t="shared" si="2"/>
        <v>0.9756303613205095</v>
      </c>
      <c r="H71" s="15"/>
      <c r="I71" s="16">
        <v>750</v>
      </c>
      <c r="J71" s="17">
        <f t="shared" si="1"/>
        <v>0.02436963867949051</v>
      </c>
    </row>
    <row r="72" spans="1:10" ht="12.75">
      <c r="A72" s="15">
        <v>66</v>
      </c>
      <c r="B72" s="15"/>
      <c r="C72" s="15" t="s">
        <v>45</v>
      </c>
      <c r="D72" s="18">
        <v>55043</v>
      </c>
      <c r="E72" s="15"/>
      <c r="F72" s="16">
        <f>+D72-I72</f>
        <v>47435</v>
      </c>
      <c r="G72" s="17">
        <f t="shared" si="2"/>
        <v>0.8617807895645223</v>
      </c>
      <c r="H72" s="15"/>
      <c r="I72" s="16">
        <v>7608</v>
      </c>
      <c r="J72" s="17">
        <f>+I72/D72</f>
        <v>0.13821921043547772</v>
      </c>
    </row>
    <row r="73" spans="1:10" ht="12.75">
      <c r="A73" s="15">
        <v>67</v>
      </c>
      <c r="B73" s="15"/>
      <c r="C73" s="15" t="s">
        <v>51</v>
      </c>
      <c r="D73" s="18">
        <v>24896</v>
      </c>
      <c r="E73" s="15"/>
      <c r="F73" s="16">
        <f>+D73-I73</f>
        <v>19540</v>
      </c>
      <c r="G73" s="17">
        <f>(F73/D73)</f>
        <v>0.7848650385604113</v>
      </c>
      <c r="H73" s="15"/>
      <c r="I73" s="16">
        <v>5356</v>
      </c>
      <c r="J73" s="17">
        <f>+I73/D73</f>
        <v>0.21513496143958868</v>
      </c>
    </row>
    <row r="74" spans="1:10" ht="12.75">
      <c r="A74" s="2"/>
      <c r="B74" s="2"/>
      <c r="C74" s="2"/>
      <c r="D74" s="19"/>
      <c r="E74" s="2"/>
      <c r="F74" s="19"/>
      <c r="G74" s="20"/>
      <c r="H74" s="2"/>
      <c r="I74" s="19"/>
      <c r="J74" s="20"/>
    </row>
    <row r="75" spans="1:10" ht="12.75">
      <c r="A75" s="2"/>
      <c r="B75" s="2"/>
      <c r="C75" s="4" t="s">
        <v>67</v>
      </c>
      <c r="D75" s="21">
        <f>SUM(D7:D73)</f>
        <v>18801310</v>
      </c>
      <c r="E75" s="4"/>
      <c r="F75" s="21">
        <f>SUM(F7:F73)</f>
        <v>9347662</v>
      </c>
      <c r="G75" s="22">
        <f>(F75/D75)</f>
        <v>0.4971814198053221</v>
      </c>
      <c r="H75" s="4"/>
      <c r="I75" s="21">
        <f>SUM(I7:I73)</f>
        <v>9453648</v>
      </c>
      <c r="J75" s="22">
        <f>(I75/D75)</f>
        <v>0.502818580194678</v>
      </c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t="s">
        <v>77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 t="s">
        <v>88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 t="s">
        <v>96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 t="s">
        <v>79</v>
      </c>
      <c r="B82" s="2"/>
      <c r="C82" s="2"/>
      <c r="D82" s="2"/>
      <c r="E82" s="2"/>
      <c r="F82" s="2"/>
      <c r="G82" s="2"/>
      <c r="H82" s="2"/>
      <c r="I82" s="2"/>
      <c r="J82" s="2"/>
    </row>
    <row r="83" ht="12.75">
      <c r="A83" s="2" t="s">
        <v>97</v>
      </c>
    </row>
    <row r="84" ht="12.75">
      <c r="A84" s="2"/>
    </row>
  </sheetData>
  <sheetProtection/>
  <mergeCells count="3">
    <mergeCell ref="A1:J1"/>
    <mergeCell ref="F3:G3"/>
    <mergeCell ref="I3:J3"/>
  </mergeCells>
  <printOptions/>
  <pageMargins left="1" right="1" top="0.75" bottom="0.8" header="0.5" footer="0.5"/>
  <pageSetup fitToHeight="0" fitToWidth="1" horizontalDpi="600" verticalDpi="600" orientation="portrait" scale="91" r:id="rId1"/>
  <headerFooter alignWithMargins="0">
    <oddFooter>&amp;L&amp;9Florida Legislative Office of Economic and Demographic Research&amp;R&amp;9March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ySplit="1530" topLeftCell="A38" activePane="bottomLeft" state="split"/>
      <selection pane="topLeft" activeCell="D20" sqref="D20"/>
      <selection pane="bottomLeft" activeCell="I62" sqref="I62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5.7109375" style="0" customWidth="1"/>
    <col min="4" max="4" width="12.7109375" style="0" customWidth="1"/>
    <col min="5" max="5" width="3.7109375" style="0" customWidth="1"/>
    <col min="6" max="7" width="12.7109375" style="0" customWidth="1"/>
    <col min="8" max="8" width="3.7109375" style="0" customWidth="1"/>
    <col min="9" max="10" width="12.7109375" style="0" customWidth="1"/>
  </cols>
  <sheetData>
    <row r="1" spans="1:10" ht="20.25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4" t="s">
        <v>70</v>
      </c>
      <c r="G3" s="24"/>
      <c r="H3" s="2"/>
      <c r="I3" s="24" t="s">
        <v>69</v>
      </c>
      <c r="J3" s="24"/>
    </row>
    <row r="4" spans="1:10" ht="12.75">
      <c r="A4" s="2"/>
      <c r="B4" s="2"/>
      <c r="C4" s="3"/>
      <c r="D4" s="2"/>
      <c r="E4" s="6"/>
      <c r="F4" s="7"/>
      <c r="G4" s="7"/>
      <c r="H4" s="7"/>
      <c r="I4" s="7"/>
      <c r="J4" s="7"/>
    </row>
    <row r="5" spans="1:10" ht="12.75">
      <c r="A5" s="2"/>
      <c r="B5" s="2"/>
      <c r="C5" s="3"/>
      <c r="D5" s="6" t="s">
        <v>71</v>
      </c>
      <c r="E5" s="6"/>
      <c r="F5" s="7"/>
      <c r="G5" s="7" t="s">
        <v>72</v>
      </c>
      <c r="H5" s="7"/>
      <c r="I5" s="7"/>
      <c r="J5" s="7" t="s">
        <v>72</v>
      </c>
    </row>
    <row r="6" spans="1:10" ht="13.5" thickBot="1">
      <c r="A6" s="8" t="s">
        <v>8</v>
      </c>
      <c r="B6" s="9"/>
      <c r="C6" s="10" t="s">
        <v>9</v>
      </c>
      <c r="D6" s="8" t="s">
        <v>10</v>
      </c>
      <c r="E6" s="8"/>
      <c r="F6" s="8" t="s">
        <v>10</v>
      </c>
      <c r="G6" s="8" t="s">
        <v>0</v>
      </c>
      <c r="H6" s="8"/>
      <c r="I6" s="8" t="s">
        <v>10</v>
      </c>
      <c r="J6" s="8" t="s">
        <v>0</v>
      </c>
    </row>
    <row r="7" spans="1:10" ht="12.75">
      <c r="A7" s="11">
        <v>1</v>
      </c>
      <c r="B7" s="11"/>
      <c r="C7" s="11" t="s">
        <v>1</v>
      </c>
      <c r="D7" s="12">
        <v>217955</v>
      </c>
      <c r="E7" s="11"/>
      <c r="F7" s="12">
        <v>104910</v>
      </c>
      <c r="G7" s="13">
        <f>(F7/D7)</f>
        <v>0.48133789084902845</v>
      </c>
      <c r="H7" s="11"/>
      <c r="I7" s="14">
        <f>(D7-F7)</f>
        <v>113045</v>
      </c>
      <c r="J7" s="13">
        <f>(I7/D7)</f>
        <v>0.5186621091509716</v>
      </c>
    </row>
    <row r="8" spans="1:10" ht="12.75">
      <c r="A8" s="15">
        <v>2</v>
      </c>
      <c r="B8" s="15"/>
      <c r="C8" s="15" t="s">
        <v>52</v>
      </c>
      <c r="D8" s="16">
        <v>22259</v>
      </c>
      <c r="E8" s="15"/>
      <c r="F8" s="16">
        <v>17327</v>
      </c>
      <c r="G8" s="17">
        <f>(F8/D8)</f>
        <v>0.7784267038052024</v>
      </c>
      <c r="H8" s="15"/>
      <c r="I8" s="18">
        <f aca="true" t="shared" si="0" ref="I8:I71">(D8-F8)</f>
        <v>4932</v>
      </c>
      <c r="J8" s="17">
        <f>(I8/D8)</f>
        <v>0.2215732961947976</v>
      </c>
    </row>
    <row r="9" spans="1:10" ht="12.75">
      <c r="A9" s="15">
        <v>3</v>
      </c>
      <c r="B9" s="15"/>
      <c r="C9" s="15" t="s">
        <v>28</v>
      </c>
      <c r="D9" s="16">
        <v>148217</v>
      </c>
      <c r="E9" s="15"/>
      <c r="F9" s="16">
        <v>57628</v>
      </c>
      <c r="G9" s="17">
        <f aca="true" t="shared" si="1" ref="G9:G72">(F9/D9)</f>
        <v>0.3888083013419513</v>
      </c>
      <c r="H9" s="15"/>
      <c r="I9" s="18">
        <f t="shared" si="0"/>
        <v>90589</v>
      </c>
      <c r="J9" s="17">
        <f aca="true" t="shared" si="2" ref="J9:J72">(I9/D9)</f>
        <v>0.6111916986580487</v>
      </c>
    </row>
    <row r="10" spans="1:10" ht="12.75">
      <c r="A10" s="15">
        <v>4</v>
      </c>
      <c r="B10" s="15"/>
      <c r="C10" s="15" t="s">
        <v>49</v>
      </c>
      <c r="D10" s="16">
        <v>26088</v>
      </c>
      <c r="E10" s="15"/>
      <c r="F10" s="16">
        <v>19056</v>
      </c>
      <c r="G10" s="17">
        <f t="shared" si="1"/>
        <v>0.7304507819687213</v>
      </c>
      <c r="H10" s="15"/>
      <c r="I10" s="18">
        <f t="shared" si="0"/>
        <v>7032</v>
      </c>
      <c r="J10" s="17">
        <f t="shared" si="2"/>
        <v>0.26954921803127874</v>
      </c>
    </row>
    <row r="11" spans="1:10" ht="12.75">
      <c r="A11" s="15">
        <v>5</v>
      </c>
      <c r="B11" s="15"/>
      <c r="C11" s="15" t="s">
        <v>17</v>
      </c>
      <c r="D11" s="16">
        <v>476230</v>
      </c>
      <c r="E11" s="15"/>
      <c r="F11" s="16">
        <v>188918</v>
      </c>
      <c r="G11" s="17">
        <f t="shared" si="1"/>
        <v>0.396694874325431</v>
      </c>
      <c r="H11" s="15"/>
      <c r="I11" s="18">
        <f t="shared" si="0"/>
        <v>287312</v>
      </c>
      <c r="J11" s="17">
        <f t="shared" si="2"/>
        <v>0.6033051256745691</v>
      </c>
    </row>
    <row r="12" spans="1:10" ht="12.75">
      <c r="A12" s="15">
        <v>6</v>
      </c>
      <c r="B12" s="15"/>
      <c r="C12" s="15" t="s">
        <v>11</v>
      </c>
      <c r="D12" s="16">
        <v>1623018</v>
      </c>
      <c r="E12" s="15"/>
      <c r="F12" s="16">
        <v>130356</v>
      </c>
      <c r="G12" s="17">
        <f t="shared" si="1"/>
        <v>0.08031703899771907</v>
      </c>
      <c r="H12" s="15"/>
      <c r="I12" s="18">
        <f t="shared" si="0"/>
        <v>1492662</v>
      </c>
      <c r="J12" s="17">
        <f t="shared" si="2"/>
        <v>0.919682961002281</v>
      </c>
    </row>
    <row r="13" spans="1:10" ht="12.75">
      <c r="A13" s="15">
        <v>7</v>
      </c>
      <c r="B13" s="15"/>
      <c r="C13" s="15" t="s">
        <v>59</v>
      </c>
      <c r="D13" s="16">
        <v>13017</v>
      </c>
      <c r="E13" s="15"/>
      <c r="F13" s="16">
        <v>10067</v>
      </c>
      <c r="G13" s="17">
        <f t="shared" si="1"/>
        <v>0.7733732810939541</v>
      </c>
      <c r="H13" s="15"/>
      <c r="I13" s="18">
        <f t="shared" si="0"/>
        <v>2950</v>
      </c>
      <c r="J13" s="17">
        <f t="shared" si="2"/>
        <v>0.22662671890604594</v>
      </c>
    </row>
    <row r="14" spans="1:10" ht="12.75">
      <c r="A14" s="15">
        <v>8</v>
      </c>
      <c r="B14" s="15"/>
      <c r="C14" s="15" t="s">
        <v>30</v>
      </c>
      <c r="D14" s="16">
        <v>141627</v>
      </c>
      <c r="E14" s="15"/>
      <c r="F14" s="16">
        <v>127283</v>
      </c>
      <c r="G14" s="17">
        <f t="shared" si="1"/>
        <v>0.8987198768596384</v>
      </c>
      <c r="H14" s="15"/>
      <c r="I14" s="18">
        <f t="shared" si="0"/>
        <v>14344</v>
      </c>
      <c r="J14" s="17">
        <f t="shared" si="2"/>
        <v>0.10128012314036165</v>
      </c>
    </row>
    <row r="15" spans="1:10" ht="12.75">
      <c r="A15" s="15">
        <v>9</v>
      </c>
      <c r="B15" s="15"/>
      <c r="C15" s="15" t="s">
        <v>33</v>
      </c>
      <c r="D15" s="16">
        <v>118085</v>
      </c>
      <c r="E15" s="15"/>
      <c r="F15" s="16">
        <v>107811</v>
      </c>
      <c r="G15" s="17">
        <f t="shared" si="1"/>
        <v>0.9129948765719609</v>
      </c>
      <c r="H15" s="15"/>
      <c r="I15" s="18">
        <f t="shared" si="0"/>
        <v>10274</v>
      </c>
      <c r="J15" s="17">
        <f t="shared" si="2"/>
        <v>0.08700512342803912</v>
      </c>
    </row>
    <row r="16" spans="1:10" ht="12.75">
      <c r="A16" s="15">
        <v>10</v>
      </c>
      <c r="B16" s="15"/>
      <c r="C16" s="15" t="s">
        <v>29</v>
      </c>
      <c r="D16" s="16">
        <v>140814</v>
      </c>
      <c r="E16" s="15"/>
      <c r="F16" s="16">
        <v>124430</v>
      </c>
      <c r="G16" s="17">
        <f t="shared" si="1"/>
        <v>0.8836479327339611</v>
      </c>
      <c r="H16" s="15"/>
      <c r="I16" s="18">
        <f t="shared" si="0"/>
        <v>16384</v>
      </c>
      <c r="J16" s="17">
        <f t="shared" si="2"/>
        <v>0.11635206726603889</v>
      </c>
    </row>
    <row r="17" spans="1:10" ht="12.75">
      <c r="A17" s="15">
        <v>11</v>
      </c>
      <c r="B17" s="15"/>
      <c r="C17" s="15" t="s">
        <v>24</v>
      </c>
      <c r="D17" s="16">
        <v>251377</v>
      </c>
      <c r="E17" s="15"/>
      <c r="F17" s="16">
        <v>215043</v>
      </c>
      <c r="G17" s="17">
        <f t="shared" si="1"/>
        <v>0.8554601256280407</v>
      </c>
      <c r="H17" s="15"/>
      <c r="I17" s="18">
        <f t="shared" si="0"/>
        <v>36334</v>
      </c>
      <c r="J17" s="17">
        <f t="shared" si="2"/>
        <v>0.14453987437195925</v>
      </c>
    </row>
    <row r="18" spans="1:10" ht="12.75">
      <c r="A18" s="15">
        <v>12</v>
      </c>
      <c r="B18" s="15"/>
      <c r="C18" s="15" t="s">
        <v>39</v>
      </c>
      <c r="D18" s="16">
        <v>56513</v>
      </c>
      <c r="E18" s="15"/>
      <c r="F18" s="16">
        <v>46124</v>
      </c>
      <c r="G18" s="17">
        <f t="shared" si="1"/>
        <v>0.8161661918496629</v>
      </c>
      <c r="H18" s="15"/>
      <c r="I18" s="18">
        <f t="shared" si="0"/>
        <v>10389</v>
      </c>
      <c r="J18" s="17">
        <f t="shared" si="2"/>
        <v>0.1838338081503371</v>
      </c>
    </row>
    <row r="19" spans="1:10" ht="12.75">
      <c r="A19" s="15">
        <v>13</v>
      </c>
      <c r="B19" s="15"/>
      <c r="C19" s="15" t="s">
        <v>78</v>
      </c>
      <c r="D19" s="16">
        <v>32209</v>
      </c>
      <c r="E19" s="15"/>
      <c r="F19" s="16">
        <v>25605</v>
      </c>
      <c r="G19" s="17">
        <f t="shared" si="1"/>
        <v>0.7949641404576361</v>
      </c>
      <c r="H19" s="15"/>
      <c r="I19" s="18">
        <f t="shared" si="0"/>
        <v>6604</v>
      </c>
      <c r="J19" s="17">
        <f t="shared" si="2"/>
        <v>0.20503585954236395</v>
      </c>
    </row>
    <row r="20" spans="1:10" ht="12.75">
      <c r="A20" s="15">
        <v>14</v>
      </c>
      <c r="B20" s="15"/>
      <c r="C20" s="15" t="s">
        <v>61</v>
      </c>
      <c r="D20" s="16">
        <v>13827</v>
      </c>
      <c r="E20" s="15"/>
      <c r="F20" s="16">
        <v>11846</v>
      </c>
      <c r="G20" s="17">
        <f t="shared" si="1"/>
        <v>0.8567295870398496</v>
      </c>
      <c r="H20" s="15"/>
      <c r="I20" s="18">
        <f t="shared" si="0"/>
        <v>1981</v>
      </c>
      <c r="J20" s="17">
        <f t="shared" si="2"/>
        <v>0.14327041296015042</v>
      </c>
    </row>
    <row r="21" spans="1:10" ht="12.75">
      <c r="A21" s="15">
        <v>15</v>
      </c>
      <c r="B21" s="15"/>
      <c r="C21" s="15" t="s">
        <v>15</v>
      </c>
      <c r="D21" s="16">
        <v>778879</v>
      </c>
      <c r="E21" s="15"/>
      <c r="F21" s="16">
        <v>0</v>
      </c>
      <c r="G21" s="17">
        <f t="shared" si="1"/>
        <v>0</v>
      </c>
      <c r="H21" s="15"/>
      <c r="I21" s="18">
        <f t="shared" si="0"/>
        <v>778879</v>
      </c>
      <c r="J21" s="17">
        <f t="shared" si="2"/>
        <v>1</v>
      </c>
    </row>
    <row r="22" spans="1:10" ht="12.75">
      <c r="A22" s="15">
        <v>16</v>
      </c>
      <c r="B22" s="15"/>
      <c r="C22" s="15" t="s">
        <v>20</v>
      </c>
      <c r="D22" s="16">
        <v>294410</v>
      </c>
      <c r="E22" s="15"/>
      <c r="F22" s="16">
        <v>236441</v>
      </c>
      <c r="G22" s="17">
        <f t="shared" si="1"/>
        <v>0.8031011174892158</v>
      </c>
      <c r="H22" s="15"/>
      <c r="I22" s="18">
        <f t="shared" si="0"/>
        <v>57969</v>
      </c>
      <c r="J22" s="17">
        <f t="shared" si="2"/>
        <v>0.19689888251078427</v>
      </c>
    </row>
    <row r="23" spans="1:10" ht="12.75">
      <c r="A23" s="15">
        <v>17</v>
      </c>
      <c r="B23" s="15"/>
      <c r="C23" s="15" t="s">
        <v>44</v>
      </c>
      <c r="D23" s="16">
        <v>49832</v>
      </c>
      <c r="E23" s="15"/>
      <c r="F23" s="16">
        <v>9547</v>
      </c>
      <c r="G23" s="17">
        <f t="shared" si="1"/>
        <v>0.19158372130358003</v>
      </c>
      <c r="H23" s="15"/>
      <c r="I23" s="18">
        <f t="shared" si="0"/>
        <v>40285</v>
      </c>
      <c r="J23" s="17">
        <f t="shared" si="2"/>
        <v>0.80841627869642</v>
      </c>
    </row>
    <row r="24" spans="1:10" ht="12.75">
      <c r="A24" s="15">
        <v>18</v>
      </c>
      <c r="B24" s="15"/>
      <c r="C24" s="15" t="s">
        <v>63</v>
      </c>
      <c r="D24" s="16">
        <v>9829</v>
      </c>
      <c r="E24" s="15"/>
      <c r="F24" s="16">
        <v>6192</v>
      </c>
      <c r="G24" s="17">
        <f t="shared" si="1"/>
        <v>0.6299725302675755</v>
      </c>
      <c r="H24" s="15"/>
      <c r="I24" s="18">
        <f t="shared" si="0"/>
        <v>3637</v>
      </c>
      <c r="J24" s="17">
        <f t="shared" si="2"/>
        <v>0.37002746973242445</v>
      </c>
    </row>
    <row r="25" spans="1:10" ht="12.75">
      <c r="A25" s="15">
        <v>19</v>
      </c>
      <c r="B25" s="15"/>
      <c r="C25" s="15" t="s">
        <v>41</v>
      </c>
      <c r="D25" s="16">
        <v>45087</v>
      </c>
      <c r="E25" s="15"/>
      <c r="F25" s="16">
        <v>29331</v>
      </c>
      <c r="G25" s="17">
        <f t="shared" si="1"/>
        <v>0.6505422849158294</v>
      </c>
      <c r="H25" s="15"/>
      <c r="I25" s="18">
        <f t="shared" si="0"/>
        <v>15756</v>
      </c>
      <c r="J25" s="17">
        <f t="shared" si="2"/>
        <v>0.3494577150841706</v>
      </c>
    </row>
    <row r="26" spans="1:10" ht="12.75">
      <c r="A26" s="15">
        <v>20</v>
      </c>
      <c r="B26" s="15"/>
      <c r="C26" s="15" t="s">
        <v>62</v>
      </c>
      <c r="D26" s="16">
        <v>14437</v>
      </c>
      <c r="E26" s="15"/>
      <c r="F26" s="16">
        <v>12198</v>
      </c>
      <c r="G26" s="17">
        <f t="shared" si="1"/>
        <v>0.84491237791785</v>
      </c>
      <c r="H26" s="15"/>
      <c r="I26" s="18">
        <f t="shared" si="0"/>
        <v>2239</v>
      </c>
      <c r="J26" s="17">
        <f t="shared" si="2"/>
        <v>0.15508762208215002</v>
      </c>
    </row>
    <row r="27" spans="1:10" ht="12.75">
      <c r="A27" s="15">
        <v>21</v>
      </c>
      <c r="B27" s="15"/>
      <c r="C27" s="15" t="s">
        <v>64</v>
      </c>
      <c r="D27" s="16">
        <v>10576</v>
      </c>
      <c r="E27" s="15"/>
      <c r="F27" s="16">
        <v>8941</v>
      </c>
      <c r="G27" s="17">
        <f t="shared" si="1"/>
        <v>0.8454046898638427</v>
      </c>
      <c r="H27" s="15"/>
      <c r="I27" s="18">
        <f t="shared" si="0"/>
        <v>1635</v>
      </c>
      <c r="J27" s="17">
        <f t="shared" si="2"/>
        <v>0.15459531013615735</v>
      </c>
    </row>
    <row r="28" spans="1:10" ht="12.75">
      <c r="A28" s="15">
        <v>22</v>
      </c>
      <c r="B28" s="15"/>
      <c r="C28" s="15" t="s">
        <v>56</v>
      </c>
      <c r="D28" s="16">
        <v>14560</v>
      </c>
      <c r="E28" s="15"/>
      <c r="F28" s="16">
        <v>9194</v>
      </c>
      <c r="G28" s="17">
        <f t="shared" si="1"/>
        <v>0.6314560439560439</v>
      </c>
      <c r="H28" s="15"/>
      <c r="I28" s="18">
        <f t="shared" si="0"/>
        <v>5366</v>
      </c>
      <c r="J28" s="17">
        <f t="shared" si="2"/>
        <v>0.36854395604395607</v>
      </c>
    </row>
    <row r="29" spans="1:10" ht="12.75">
      <c r="A29" s="15">
        <v>23</v>
      </c>
      <c r="B29" s="15"/>
      <c r="C29" s="15" t="s">
        <v>58</v>
      </c>
      <c r="D29" s="16">
        <v>13327</v>
      </c>
      <c r="E29" s="15"/>
      <c r="F29" s="16">
        <v>9895</v>
      </c>
      <c r="G29" s="17">
        <f t="shared" si="1"/>
        <v>0.7424776768965259</v>
      </c>
      <c r="H29" s="15"/>
      <c r="I29" s="18">
        <f t="shared" si="0"/>
        <v>3432</v>
      </c>
      <c r="J29" s="17">
        <f t="shared" si="2"/>
        <v>0.25752232310347417</v>
      </c>
    </row>
    <row r="30" spans="1:10" ht="12.75">
      <c r="A30" s="15">
        <v>24</v>
      </c>
      <c r="B30" s="15"/>
      <c r="C30" s="15" t="s">
        <v>50</v>
      </c>
      <c r="D30" s="16">
        <v>26938</v>
      </c>
      <c r="E30" s="15"/>
      <c r="F30" s="16">
        <v>18037</v>
      </c>
      <c r="G30" s="17">
        <f t="shared" si="1"/>
        <v>0.669574578662113</v>
      </c>
      <c r="H30" s="15"/>
      <c r="I30" s="18">
        <f t="shared" si="0"/>
        <v>8901</v>
      </c>
      <c r="J30" s="17">
        <f t="shared" si="2"/>
        <v>0.330425421337887</v>
      </c>
    </row>
    <row r="31" spans="1:10" ht="12.75">
      <c r="A31" s="15">
        <v>25</v>
      </c>
      <c r="B31" s="15"/>
      <c r="C31" s="15" t="s">
        <v>48</v>
      </c>
      <c r="D31" s="16">
        <v>36210</v>
      </c>
      <c r="E31" s="15"/>
      <c r="F31" s="16">
        <v>25540</v>
      </c>
      <c r="G31" s="17">
        <f t="shared" si="1"/>
        <v>0.7053300193316764</v>
      </c>
      <c r="H31" s="15"/>
      <c r="I31" s="18">
        <f t="shared" si="0"/>
        <v>10670</v>
      </c>
      <c r="J31" s="17">
        <f t="shared" si="2"/>
        <v>0.29466998066832367</v>
      </c>
    </row>
    <row r="32" spans="1:10" ht="12.75">
      <c r="A32" s="15">
        <v>26</v>
      </c>
      <c r="B32" s="15"/>
      <c r="C32" s="15" t="s">
        <v>31</v>
      </c>
      <c r="D32" s="16">
        <v>130802</v>
      </c>
      <c r="E32" s="15"/>
      <c r="F32" s="16">
        <v>123526</v>
      </c>
      <c r="G32" s="17">
        <f t="shared" si="1"/>
        <v>0.9443739392364031</v>
      </c>
      <c r="H32" s="15"/>
      <c r="I32" s="18">
        <f t="shared" si="0"/>
        <v>7276</v>
      </c>
      <c r="J32" s="17">
        <f t="shared" si="2"/>
        <v>0.055626060763596885</v>
      </c>
    </row>
    <row r="33" spans="1:10" ht="12.75">
      <c r="A33" s="15">
        <v>27</v>
      </c>
      <c r="B33" s="15"/>
      <c r="C33" s="15" t="s">
        <v>37</v>
      </c>
      <c r="D33" s="16">
        <v>87366</v>
      </c>
      <c r="E33" s="15"/>
      <c r="F33" s="16">
        <v>67489</v>
      </c>
      <c r="G33" s="17">
        <f t="shared" si="1"/>
        <v>0.7724858640661126</v>
      </c>
      <c r="H33" s="15"/>
      <c r="I33" s="18">
        <f t="shared" si="0"/>
        <v>19877</v>
      </c>
      <c r="J33" s="17">
        <f t="shared" si="2"/>
        <v>0.22751413593388733</v>
      </c>
    </row>
    <row r="34" spans="1:10" ht="12.75">
      <c r="A34" s="15">
        <v>28</v>
      </c>
      <c r="B34" s="15"/>
      <c r="C34" s="15" t="s">
        <v>12</v>
      </c>
      <c r="D34" s="16">
        <v>998948</v>
      </c>
      <c r="E34" s="15"/>
      <c r="F34" s="16">
        <v>644823</v>
      </c>
      <c r="G34" s="17">
        <f t="shared" si="1"/>
        <v>0.6455020681757209</v>
      </c>
      <c r="H34" s="15"/>
      <c r="I34" s="18">
        <f t="shared" si="0"/>
        <v>354125</v>
      </c>
      <c r="J34" s="17">
        <f t="shared" si="2"/>
        <v>0.35449793182427913</v>
      </c>
    </row>
    <row r="35" spans="1:10" ht="12.75">
      <c r="A35" s="15">
        <v>29</v>
      </c>
      <c r="B35" s="15"/>
      <c r="C35" s="15" t="s">
        <v>55</v>
      </c>
      <c r="D35" s="16">
        <v>18564</v>
      </c>
      <c r="E35" s="15"/>
      <c r="F35" s="16">
        <v>14652</v>
      </c>
      <c r="G35" s="17">
        <f t="shared" si="1"/>
        <v>0.7892695539754363</v>
      </c>
      <c r="H35" s="15"/>
      <c r="I35" s="18">
        <f t="shared" si="0"/>
        <v>3912</v>
      </c>
      <c r="J35" s="17">
        <f t="shared" si="2"/>
        <v>0.21073044602456367</v>
      </c>
    </row>
    <row r="36" spans="1:10" ht="12.75">
      <c r="A36" s="15">
        <v>30</v>
      </c>
      <c r="B36" s="15"/>
      <c r="C36" s="15" t="s">
        <v>35</v>
      </c>
      <c r="D36" s="16">
        <v>112947</v>
      </c>
      <c r="E36" s="15"/>
      <c r="F36" s="16">
        <v>71660</v>
      </c>
      <c r="G36" s="17">
        <f t="shared" si="1"/>
        <v>0.6344568691510177</v>
      </c>
      <c r="H36" s="15"/>
      <c r="I36" s="18">
        <f t="shared" si="0"/>
        <v>41287</v>
      </c>
      <c r="J36" s="17">
        <f t="shared" si="2"/>
        <v>0.36554313084898227</v>
      </c>
    </row>
    <row r="37" spans="1:10" ht="12.75">
      <c r="A37" s="15">
        <v>31</v>
      </c>
      <c r="B37" s="15"/>
      <c r="C37" s="15" t="s">
        <v>42</v>
      </c>
      <c r="D37" s="16">
        <v>46755</v>
      </c>
      <c r="E37" s="15"/>
      <c r="F37" s="16">
        <v>30736</v>
      </c>
      <c r="G37" s="17">
        <f t="shared" si="1"/>
        <v>0.6573842369800021</v>
      </c>
      <c r="H37" s="15"/>
      <c r="I37" s="18">
        <f t="shared" si="0"/>
        <v>16019</v>
      </c>
      <c r="J37" s="17">
        <f t="shared" si="2"/>
        <v>0.34261576301999785</v>
      </c>
    </row>
    <row r="38" spans="1:10" ht="12.75">
      <c r="A38" s="15">
        <v>32</v>
      </c>
      <c r="B38" s="15"/>
      <c r="C38" s="15" t="s">
        <v>57</v>
      </c>
      <c r="D38" s="16">
        <v>12902</v>
      </c>
      <c r="E38" s="15"/>
      <c r="F38" s="16">
        <v>10369</v>
      </c>
      <c r="G38" s="17">
        <f t="shared" si="1"/>
        <v>0.8036738490156565</v>
      </c>
      <c r="H38" s="15"/>
      <c r="I38" s="18">
        <f t="shared" si="0"/>
        <v>2533</v>
      </c>
      <c r="J38" s="17">
        <f t="shared" si="2"/>
        <v>0.1963261509843435</v>
      </c>
    </row>
    <row r="39" spans="1:10" ht="12.75">
      <c r="A39" s="15">
        <v>33</v>
      </c>
      <c r="B39" s="15"/>
      <c r="C39" s="15" t="s">
        <v>66</v>
      </c>
      <c r="D39" s="16">
        <v>7022</v>
      </c>
      <c r="E39" s="15"/>
      <c r="F39" s="16">
        <v>6034</v>
      </c>
      <c r="G39" s="17">
        <f t="shared" si="1"/>
        <v>0.8592993449159784</v>
      </c>
      <c r="H39" s="15"/>
      <c r="I39" s="18">
        <f t="shared" si="0"/>
        <v>988</v>
      </c>
      <c r="J39" s="17">
        <f t="shared" si="2"/>
        <v>0.14070065508402166</v>
      </c>
    </row>
    <row r="40" spans="1:10" ht="12.75">
      <c r="A40" s="15">
        <v>34</v>
      </c>
      <c r="B40" s="15"/>
      <c r="C40" s="15" t="s">
        <v>25</v>
      </c>
      <c r="D40" s="16">
        <v>210527</v>
      </c>
      <c r="E40" s="15"/>
      <c r="F40" s="16">
        <v>120129</v>
      </c>
      <c r="G40" s="17">
        <f t="shared" si="1"/>
        <v>0.5706108955145895</v>
      </c>
      <c r="H40" s="15"/>
      <c r="I40" s="18">
        <f t="shared" si="0"/>
        <v>90398</v>
      </c>
      <c r="J40" s="17">
        <f t="shared" si="2"/>
        <v>0.4293891044854104</v>
      </c>
    </row>
    <row r="41" spans="1:10" ht="12.75">
      <c r="A41" s="15">
        <v>35</v>
      </c>
      <c r="B41" s="15"/>
      <c r="C41" s="15" t="s">
        <v>2</v>
      </c>
      <c r="D41" s="16">
        <v>440888</v>
      </c>
      <c r="E41" s="15"/>
      <c r="F41" s="16">
        <v>244972</v>
      </c>
      <c r="G41" s="17">
        <f t="shared" si="1"/>
        <v>0.5556331766797917</v>
      </c>
      <c r="H41" s="15"/>
      <c r="I41" s="18">
        <f t="shared" si="0"/>
        <v>195916</v>
      </c>
      <c r="J41" s="17">
        <f t="shared" si="2"/>
        <v>0.4443668233202083</v>
      </c>
    </row>
    <row r="42" spans="1:10" ht="12.75">
      <c r="A42" s="15">
        <v>36</v>
      </c>
      <c r="B42" s="15"/>
      <c r="C42" s="15" t="s">
        <v>23</v>
      </c>
      <c r="D42" s="16">
        <v>239452</v>
      </c>
      <c r="E42" s="15"/>
      <c r="F42" s="16">
        <v>88828</v>
      </c>
      <c r="G42" s="17">
        <f t="shared" si="1"/>
        <v>0.3709637004493594</v>
      </c>
      <c r="H42" s="15"/>
      <c r="I42" s="18">
        <f t="shared" si="0"/>
        <v>150624</v>
      </c>
      <c r="J42" s="17">
        <f t="shared" si="2"/>
        <v>0.6290362995506407</v>
      </c>
    </row>
    <row r="43" spans="1:10" ht="12.75">
      <c r="A43" s="15">
        <v>37</v>
      </c>
      <c r="B43" s="15"/>
      <c r="C43" s="15" t="s">
        <v>47</v>
      </c>
      <c r="D43" s="16">
        <v>34450</v>
      </c>
      <c r="E43" s="15"/>
      <c r="F43" s="16">
        <v>25701</v>
      </c>
      <c r="G43" s="17">
        <f t="shared" si="1"/>
        <v>0.7460377358490566</v>
      </c>
      <c r="H43" s="15"/>
      <c r="I43" s="18">
        <f t="shared" si="0"/>
        <v>8749</v>
      </c>
      <c r="J43" s="17">
        <f t="shared" si="2"/>
        <v>0.2539622641509434</v>
      </c>
    </row>
    <row r="44" spans="1:10" ht="12.75">
      <c r="A44" s="15">
        <v>38</v>
      </c>
      <c r="B44" s="15"/>
      <c r="C44" s="15" t="s">
        <v>65</v>
      </c>
      <c r="D44" s="16">
        <v>7021</v>
      </c>
      <c r="E44" s="15"/>
      <c r="F44" s="16">
        <v>6176</v>
      </c>
      <c r="G44" s="17">
        <f t="shared" si="1"/>
        <v>0.8796467739638228</v>
      </c>
      <c r="H44" s="15"/>
      <c r="I44" s="18">
        <f t="shared" si="0"/>
        <v>845</v>
      </c>
      <c r="J44" s="17">
        <f t="shared" si="2"/>
        <v>0.12035322603617718</v>
      </c>
    </row>
    <row r="45" spans="1:10" ht="12.75">
      <c r="A45" s="15">
        <v>39</v>
      </c>
      <c r="B45" s="15"/>
      <c r="C45" s="15" t="s">
        <v>3</v>
      </c>
      <c r="D45" s="16">
        <v>18733</v>
      </c>
      <c r="E45" s="15"/>
      <c r="F45" s="16">
        <v>14483</v>
      </c>
      <c r="G45" s="17">
        <f t="shared" si="1"/>
        <v>0.7731276357230555</v>
      </c>
      <c r="H45" s="15"/>
      <c r="I45" s="18">
        <f t="shared" si="0"/>
        <v>4250</v>
      </c>
      <c r="J45" s="17">
        <f t="shared" si="2"/>
        <v>0.22687236427694443</v>
      </c>
    </row>
    <row r="46" spans="1:10" ht="12.75">
      <c r="A46" s="15">
        <v>40</v>
      </c>
      <c r="B46" s="15"/>
      <c r="C46" s="15" t="s">
        <v>21</v>
      </c>
      <c r="D46" s="16">
        <v>264002</v>
      </c>
      <c r="E46" s="15"/>
      <c r="F46" s="16">
        <v>191074</v>
      </c>
      <c r="G46" s="17">
        <f t="shared" si="1"/>
        <v>0.72375966848736</v>
      </c>
      <c r="H46" s="15"/>
      <c r="I46" s="18">
        <f t="shared" si="0"/>
        <v>72928</v>
      </c>
      <c r="J46" s="17">
        <f t="shared" si="2"/>
        <v>0.27624033151264005</v>
      </c>
    </row>
    <row r="47" spans="1:10" ht="12.75">
      <c r="A47" s="15">
        <v>41</v>
      </c>
      <c r="B47" s="15"/>
      <c r="C47" s="15" t="s">
        <v>22</v>
      </c>
      <c r="D47" s="16">
        <v>258916</v>
      </c>
      <c r="E47" s="15"/>
      <c r="F47" s="16">
        <v>206573</v>
      </c>
      <c r="G47" s="17">
        <f t="shared" si="1"/>
        <v>0.797837908819849</v>
      </c>
      <c r="H47" s="15"/>
      <c r="I47" s="18">
        <f t="shared" si="0"/>
        <v>52343</v>
      </c>
      <c r="J47" s="17">
        <f t="shared" si="2"/>
        <v>0.2021620911801511</v>
      </c>
    </row>
    <row r="48" spans="1:10" ht="12.75">
      <c r="A48" s="15">
        <v>42</v>
      </c>
      <c r="B48" s="15"/>
      <c r="C48" s="15" t="s">
        <v>32</v>
      </c>
      <c r="D48" s="16">
        <v>126731</v>
      </c>
      <c r="E48" s="15"/>
      <c r="F48" s="16">
        <v>109069</v>
      </c>
      <c r="G48" s="17">
        <f t="shared" si="1"/>
        <v>0.8606339411825047</v>
      </c>
      <c r="H48" s="15"/>
      <c r="I48" s="18">
        <f t="shared" si="0"/>
        <v>17662</v>
      </c>
      <c r="J48" s="17">
        <f t="shared" si="2"/>
        <v>0.13936605881749534</v>
      </c>
    </row>
    <row r="49" spans="1:12" ht="12.75">
      <c r="A49" s="15">
        <v>43</v>
      </c>
      <c r="B49" s="15"/>
      <c r="C49" s="15" t="s">
        <v>68</v>
      </c>
      <c r="D49" s="16">
        <v>2253779</v>
      </c>
      <c r="E49" s="15"/>
      <c r="F49" s="16">
        <f>1204288+417</f>
        <v>1204705</v>
      </c>
      <c r="G49" s="17">
        <f t="shared" si="1"/>
        <v>0.5345266771941704</v>
      </c>
      <c r="H49" s="15"/>
      <c r="I49" s="18">
        <f t="shared" si="0"/>
        <v>1049074</v>
      </c>
      <c r="J49" s="17">
        <f t="shared" si="2"/>
        <v>0.46547332280582965</v>
      </c>
      <c r="L49" t="s">
        <v>90</v>
      </c>
    </row>
    <row r="50" spans="1:10" ht="12.75">
      <c r="A50" s="15">
        <v>44</v>
      </c>
      <c r="B50" s="15"/>
      <c r="C50" s="15" t="s">
        <v>36</v>
      </c>
      <c r="D50" s="16">
        <v>79589</v>
      </c>
      <c r="E50" s="15"/>
      <c r="F50" s="16">
        <v>36036</v>
      </c>
      <c r="G50" s="17">
        <f t="shared" si="1"/>
        <v>0.45277613740592293</v>
      </c>
      <c r="H50" s="15"/>
      <c r="I50" s="18">
        <f t="shared" si="0"/>
        <v>43553</v>
      </c>
      <c r="J50" s="17">
        <f t="shared" si="2"/>
        <v>0.5472238625940771</v>
      </c>
    </row>
    <row r="51" spans="1:10" ht="12.75">
      <c r="A51" s="15">
        <v>45</v>
      </c>
      <c r="B51" s="15"/>
      <c r="C51" s="15" t="s">
        <v>40</v>
      </c>
      <c r="D51" s="16">
        <v>57663</v>
      </c>
      <c r="E51" s="15"/>
      <c r="F51" s="16">
        <v>43450</v>
      </c>
      <c r="G51" s="17">
        <f t="shared" si="1"/>
        <v>0.7535161195220506</v>
      </c>
      <c r="H51" s="15"/>
      <c r="I51" s="18">
        <f t="shared" si="0"/>
        <v>14213</v>
      </c>
      <c r="J51" s="17">
        <f t="shared" si="2"/>
        <v>0.24648388047794947</v>
      </c>
    </row>
    <row r="52" spans="1:10" ht="12.75">
      <c r="A52" s="15">
        <v>46</v>
      </c>
      <c r="B52" s="15"/>
      <c r="C52" s="15" t="s">
        <v>26</v>
      </c>
      <c r="D52" s="16">
        <v>170498</v>
      </c>
      <c r="E52" s="15"/>
      <c r="F52" s="16">
        <v>100849</v>
      </c>
      <c r="G52" s="17">
        <f t="shared" si="1"/>
        <v>0.5914966744477941</v>
      </c>
      <c r="H52" s="15"/>
      <c r="I52" s="18">
        <f t="shared" si="0"/>
        <v>69649</v>
      </c>
      <c r="J52" s="17">
        <f t="shared" si="2"/>
        <v>0.40850332555220586</v>
      </c>
    </row>
    <row r="53" spans="1:10" ht="12.75">
      <c r="A53" s="15">
        <v>47</v>
      </c>
      <c r="B53" s="15"/>
      <c r="C53" s="15" t="s">
        <v>4</v>
      </c>
      <c r="D53" s="16">
        <v>35910</v>
      </c>
      <c r="E53" s="15"/>
      <c r="F53" s="16">
        <v>30534</v>
      </c>
      <c r="G53" s="17">
        <f t="shared" si="1"/>
        <v>0.8502923976608188</v>
      </c>
      <c r="H53" s="15"/>
      <c r="I53" s="18">
        <f t="shared" si="0"/>
        <v>5376</v>
      </c>
      <c r="J53" s="17">
        <f t="shared" si="2"/>
        <v>0.1497076023391813</v>
      </c>
    </row>
    <row r="54" spans="1:10" ht="12.75">
      <c r="A54" s="15">
        <v>48</v>
      </c>
      <c r="B54" s="15"/>
      <c r="C54" s="15" t="s">
        <v>14</v>
      </c>
      <c r="D54" s="16">
        <v>896344</v>
      </c>
      <c r="E54" s="15"/>
      <c r="F54" s="16">
        <v>596164</v>
      </c>
      <c r="G54" s="17">
        <f t="shared" si="1"/>
        <v>0.6651062538489687</v>
      </c>
      <c r="H54" s="15"/>
      <c r="I54" s="18">
        <f t="shared" si="0"/>
        <v>300180</v>
      </c>
      <c r="J54" s="17">
        <f t="shared" si="2"/>
        <v>0.3348937461510313</v>
      </c>
    </row>
    <row r="55" spans="1:10" ht="12.75">
      <c r="A55" s="15">
        <v>49</v>
      </c>
      <c r="B55" s="15"/>
      <c r="C55" s="15" t="s">
        <v>27</v>
      </c>
      <c r="D55" s="16">
        <v>172493</v>
      </c>
      <c r="E55" s="15"/>
      <c r="F55" s="16">
        <v>104605</v>
      </c>
      <c r="G55" s="17">
        <f t="shared" si="1"/>
        <v>0.6064304058715426</v>
      </c>
      <c r="H55" s="15"/>
      <c r="I55" s="18">
        <f t="shared" si="0"/>
        <v>67888</v>
      </c>
      <c r="J55" s="17">
        <f t="shared" si="2"/>
        <v>0.3935695941284574</v>
      </c>
    </row>
    <row r="56" spans="1:10" ht="12.75">
      <c r="A56" s="15">
        <v>50</v>
      </c>
      <c r="B56" s="15"/>
      <c r="C56" s="15" t="s">
        <v>5</v>
      </c>
      <c r="D56" s="16">
        <v>1131191</v>
      </c>
      <c r="E56" s="15"/>
      <c r="F56" s="16">
        <v>521447</v>
      </c>
      <c r="G56" s="17">
        <f t="shared" si="1"/>
        <v>0.4609716661465659</v>
      </c>
      <c r="H56" s="15"/>
      <c r="I56" s="18">
        <f t="shared" si="0"/>
        <v>609744</v>
      </c>
      <c r="J56" s="17">
        <f t="shared" si="2"/>
        <v>0.5390283338534341</v>
      </c>
    </row>
    <row r="57" spans="1:10" ht="12.75">
      <c r="A57" s="15">
        <v>51</v>
      </c>
      <c r="B57" s="15"/>
      <c r="C57" s="15" t="s">
        <v>19</v>
      </c>
      <c r="D57" s="16">
        <v>344768</v>
      </c>
      <c r="E57" s="15"/>
      <c r="F57" s="16">
        <v>307335</v>
      </c>
      <c r="G57" s="17">
        <f t="shared" si="1"/>
        <v>0.891425538333024</v>
      </c>
      <c r="H57" s="15"/>
      <c r="I57" s="18">
        <f t="shared" si="0"/>
        <v>37433</v>
      </c>
      <c r="J57" s="17">
        <f t="shared" si="2"/>
        <v>0.10857446166697605</v>
      </c>
    </row>
    <row r="58" spans="1:10" ht="12.75">
      <c r="A58" s="15">
        <v>52</v>
      </c>
      <c r="B58" s="15"/>
      <c r="C58" s="15" t="s">
        <v>13</v>
      </c>
      <c r="D58" s="16">
        <v>921495</v>
      </c>
      <c r="E58" s="15"/>
      <c r="F58" s="16">
        <v>287953</v>
      </c>
      <c r="G58" s="17">
        <f t="shared" si="1"/>
        <v>0.31248460382313525</v>
      </c>
      <c r="H58" s="15"/>
      <c r="I58" s="18">
        <f t="shared" si="0"/>
        <v>633542</v>
      </c>
      <c r="J58" s="17">
        <f t="shared" si="2"/>
        <v>0.6875153961768647</v>
      </c>
    </row>
    <row r="59" spans="1:10" ht="12.75">
      <c r="A59" s="15">
        <v>53</v>
      </c>
      <c r="B59" s="15"/>
      <c r="C59" s="15" t="s">
        <v>16</v>
      </c>
      <c r="D59" s="16">
        <v>483924</v>
      </c>
      <c r="E59" s="15"/>
      <c r="F59" s="16">
        <v>302797</v>
      </c>
      <c r="G59" s="17">
        <f t="shared" si="1"/>
        <v>0.6257118886436713</v>
      </c>
      <c r="H59" s="15"/>
      <c r="I59" s="18">
        <f t="shared" si="0"/>
        <v>181127</v>
      </c>
      <c r="J59" s="17">
        <f t="shared" si="2"/>
        <v>0.37428811135632867</v>
      </c>
    </row>
    <row r="60" spans="1:10" ht="12.75">
      <c r="A60" s="15">
        <v>54</v>
      </c>
      <c r="B60" s="15"/>
      <c r="C60" s="15" t="s">
        <v>38</v>
      </c>
      <c r="D60" s="16">
        <v>70423</v>
      </c>
      <c r="E60" s="15"/>
      <c r="F60" s="16">
        <v>55764</v>
      </c>
      <c r="G60" s="17">
        <f t="shared" si="1"/>
        <v>0.7918435738324127</v>
      </c>
      <c r="H60" s="15"/>
      <c r="I60" s="18">
        <f t="shared" si="0"/>
        <v>14659</v>
      </c>
      <c r="J60" s="17">
        <f t="shared" si="2"/>
        <v>0.20815642616758728</v>
      </c>
    </row>
    <row r="61" spans="1:10" ht="12.75">
      <c r="A61" s="15">
        <v>55</v>
      </c>
      <c r="B61" s="15"/>
      <c r="C61" s="15" t="s">
        <v>93</v>
      </c>
      <c r="D61" s="16">
        <v>123135</v>
      </c>
      <c r="E61" s="15"/>
      <c r="F61" s="16">
        <v>106339</v>
      </c>
      <c r="G61" s="17">
        <f t="shared" si="1"/>
        <v>0.86359686522922</v>
      </c>
      <c r="H61" s="15"/>
      <c r="I61" s="18">
        <f t="shared" si="0"/>
        <v>16796</v>
      </c>
      <c r="J61" s="17">
        <f t="shared" si="2"/>
        <v>0.13640313477078003</v>
      </c>
    </row>
    <row r="62" spans="1:10" ht="12.75">
      <c r="A62" s="15">
        <v>56</v>
      </c>
      <c r="B62" s="15"/>
      <c r="C62" s="15" t="s">
        <v>94</v>
      </c>
      <c r="D62" s="16">
        <v>192695</v>
      </c>
      <c r="E62" s="15"/>
      <c r="F62" s="16">
        <v>65806</v>
      </c>
      <c r="G62" s="17">
        <f t="shared" si="1"/>
        <v>0.34150341212797425</v>
      </c>
      <c r="H62" s="15"/>
      <c r="I62" s="18">
        <f t="shared" si="0"/>
        <v>126889</v>
      </c>
      <c r="J62" s="17">
        <f t="shared" si="2"/>
        <v>0.6584965878720257</v>
      </c>
    </row>
    <row r="63" spans="1:10" ht="12.75">
      <c r="A63" s="15">
        <v>57</v>
      </c>
      <c r="B63" s="15"/>
      <c r="C63" s="15" t="s">
        <v>34</v>
      </c>
      <c r="D63" s="16">
        <v>117743</v>
      </c>
      <c r="E63" s="15"/>
      <c r="F63" s="16">
        <v>104454</v>
      </c>
      <c r="G63" s="17">
        <f t="shared" si="1"/>
        <v>0.887135540966342</v>
      </c>
      <c r="H63" s="15"/>
      <c r="I63" s="18">
        <f t="shared" si="0"/>
        <v>13289</v>
      </c>
      <c r="J63" s="17">
        <f t="shared" si="2"/>
        <v>0.11286445903365805</v>
      </c>
    </row>
    <row r="64" spans="1:10" ht="12.75">
      <c r="A64" s="15">
        <v>58</v>
      </c>
      <c r="B64" s="15"/>
      <c r="C64" s="15" t="s">
        <v>7</v>
      </c>
      <c r="D64" s="16">
        <v>325961</v>
      </c>
      <c r="E64" s="15"/>
      <c r="F64" s="16">
        <v>227573</v>
      </c>
      <c r="G64" s="17">
        <f t="shared" si="1"/>
        <v>0.6981602093501983</v>
      </c>
      <c r="H64" s="15"/>
      <c r="I64" s="18">
        <f t="shared" si="0"/>
        <v>98388</v>
      </c>
      <c r="J64" s="17">
        <f t="shared" si="2"/>
        <v>0.30183979064980165</v>
      </c>
    </row>
    <row r="65" spans="1:10" ht="12.75">
      <c r="A65" s="15">
        <v>59</v>
      </c>
      <c r="B65" s="15"/>
      <c r="C65" s="15" t="s">
        <v>6</v>
      </c>
      <c r="D65" s="16">
        <v>365199</v>
      </c>
      <c r="E65" s="15"/>
      <c r="F65" s="16">
        <v>179891</v>
      </c>
      <c r="G65" s="17">
        <f t="shared" si="1"/>
        <v>0.49258349557364617</v>
      </c>
      <c r="H65" s="15"/>
      <c r="I65" s="18">
        <f t="shared" si="0"/>
        <v>185308</v>
      </c>
      <c r="J65" s="17">
        <f t="shared" si="2"/>
        <v>0.5074165044263539</v>
      </c>
    </row>
    <row r="66" spans="1:10" ht="12.75">
      <c r="A66" s="15">
        <v>60</v>
      </c>
      <c r="B66" s="15"/>
      <c r="C66" s="15" t="s">
        <v>43</v>
      </c>
      <c r="D66" s="16">
        <v>53345</v>
      </c>
      <c r="E66" s="15"/>
      <c r="F66" s="16">
        <v>45009</v>
      </c>
      <c r="G66" s="17">
        <f t="shared" si="1"/>
        <v>0.8437341831474365</v>
      </c>
      <c r="H66" s="15"/>
      <c r="I66" s="18">
        <f t="shared" si="0"/>
        <v>8336</v>
      </c>
      <c r="J66" s="17">
        <f t="shared" si="2"/>
        <v>0.1562658168525635</v>
      </c>
    </row>
    <row r="67" spans="1:10" ht="12.75">
      <c r="A67" s="15">
        <v>61</v>
      </c>
      <c r="B67" s="15"/>
      <c r="C67" s="15" t="s">
        <v>46</v>
      </c>
      <c r="D67" s="16">
        <v>34844</v>
      </c>
      <c r="E67" s="15"/>
      <c r="F67" s="16">
        <v>27669</v>
      </c>
      <c r="G67" s="17">
        <f t="shared" si="1"/>
        <v>0.7940821949259557</v>
      </c>
      <c r="H67" s="15"/>
      <c r="I67" s="18">
        <f t="shared" si="0"/>
        <v>7175</v>
      </c>
      <c r="J67" s="17">
        <f t="shared" si="2"/>
        <v>0.2059178050740443</v>
      </c>
    </row>
    <row r="68" spans="1:10" ht="12.75">
      <c r="A68" s="15">
        <v>62</v>
      </c>
      <c r="B68" s="15"/>
      <c r="C68" s="15" t="s">
        <v>54</v>
      </c>
      <c r="D68" s="16">
        <v>19256</v>
      </c>
      <c r="E68" s="15"/>
      <c r="F68" s="16">
        <v>12409</v>
      </c>
      <c r="G68" s="17">
        <f t="shared" si="1"/>
        <v>0.6444225176568342</v>
      </c>
      <c r="H68" s="15"/>
      <c r="I68" s="18">
        <f t="shared" si="0"/>
        <v>6847</v>
      </c>
      <c r="J68" s="17">
        <f t="shared" si="2"/>
        <v>0.3555774823431658</v>
      </c>
    </row>
    <row r="69" spans="1:10" ht="12.75">
      <c r="A69" s="15">
        <v>63</v>
      </c>
      <c r="B69" s="15"/>
      <c r="C69" s="15" t="s">
        <v>60</v>
      </c>
      <c r="D69" s="16">
        <v>13442</v>
      </c>
      <c r="E69" s="15"/>
      <c r="F69" s="16">
        <v>11135</v>
      </c>
      <c r="G69" s="17">
        <f t="shared" si="1"/>
        <v>0.8283737539056688</v>
      </c>
      <c r="H69" s="15"/>
      <c r="I69" s="18">
        <f t="shared" si="0"/>
        <v>2307</v>
      </c>
      <c r="J69" s="17">
        <f t="shared" si="2"/>
        <v>0.1716262460943312</v>
      </c>
    </row>
    <row r="70" spans="1:10" ht="12.75">
      <c r="A70" s="15">
        <v>64</v>
      </c>
      <c r="B70" s="15"/>
      <c r="C70" s="15" t="s">
        <v>18</v>
      </c>
      <c r="D70" s="16">
        <v>443343</v>
      </c>
      <c r="E70" s="15"/>
      <c r="F70" s="16">
        <v>106880</v>
      </c>
      <c r="G70" s="17">
        <f t="shared" si="1"/>
        <v>0.24107745019093568</v>
      </c>
      <c r="H70" s="15"/>
      <c r="I70" s="18">
        <f t="shared" si="0"/>
        <v>336463</v>
      </c>
      <c r="J70" s="17">
        <f t="shared" si="2"/>
        <v>0.7589225498090643</v>
      </c>
    </row>
    <row r="71" spans="1:10" ht="12.75">
      <c r="A71" s="15">
        <v>65</v>
      </c>
      <c r="B71" s="15"/>
      <c r="C71" s="15" t="s">
        <v>53</v>
      </c>
      <c r="D71" s="16">
        <v>22863</v>
      </c>
      <c r="E71" s="15"/>
      <c r="F71" s="16">
        <v>22165</v>
      </c>
      <c r="G71" s="17">
        <f t="shared" si="1"/>
        <v>0.9694703232296724</v>
      </c>
      <c r="H71" s="15"/>
      <c r="I71" s="18">
        <f t="shared" si="0"/>
        <v>698</v>
      </c>
      <c r="J71" s="17">
        <f t="shared" si="2"/>
        <v>0.030529676770327602</v>
      </c>
    </row>
    <row r="72" spans="1:10" ht="12.75">
      <c r="A72" s="15">
        <v>66</v>
      </c>
      <c r="B72" s="15"/>
      <c r="C72" s="15" t="s">
        <v>45</v>
      </c>
      <c r="D72" s="16">
        <v>40601</v>
      </c>
      <c r="E72" s="15"/>
      <c r="F72" s="16">
        <v>33666</v>
      </c>
      <c r="G72" s="17">
        <f t="shared" si="1"/>
        <v>0.82919139922662</v>
      </c>
      <c r="H72" s="15"/>
      <c r="I72" s="18">
        <f>(D72-F72)</f>
        <v>6935</v>
      </c>
      <c r="J72" s="17">
        <f t="shared" si="2"/>
        <v>0.17080860077337998</v>
      </c>
    </row>
    <row r="73" spans="1:10" ht="12.75">
      <c r="A73" s="15">
        <v>67</v>
      </c>
      <c r="B73" s="15"/>
      <c r="C73" s="15" t="s">
        <v>51</v>
      </c>
      <c r="D73" s="16">
        <v>20973</v>
      </c>
      <c r="E73" s="15"/>
      <c r="F73" s="16">
        <v>15772</v>
      </c>
      <c r="G73" s="17">
        <f>(F73/D73)</f>
        <v>0.7520144948266819</v>
      </c>
      <c r="H73" s="15"/>
      <c r="I73" s="18">
        <f>(D73-F73)</f>
        <v>5201</v>
      </c>
      <c r="J73" s="17">
        <f>(I73/D73)</f>
        <v>0.24798550517331808</v>
      </c>
    </row>
    <row r="74" spans="1:10" ht="12.75">
      <c r="A74" s="2"/>
      <c r="B74" s="2"/>
      <c r="C74" s="2"/>
      <c r="D74" s="19"/>
      <c r="E74" s="2"/>
      <c r="F74" s="19"/>
      <c r="G74" s="20"/>
      <c r="H74" s="2"/>
      <c r="I74" s="19"/>
      <c r="J74" s="20"/>
    </row>
    <row r="75" spans="1:10" ht="12.75">
      <c r="A75" s="2"/>
      <c r="B75" s="2"/>
      <c r="C75" s="4" t="s">
        <v>67</v>
      </c>
      <c r="D75" s="21">
        <f>SUM(D7:D73)</f>
        <v>15982824</v>
      </c>
      <c r="E75" s="4"/>
      <c r="F75" s="21">
        <f>SUM(F7:F73)</f>
        <v>8078421</v>
      </c>
      <c r="G75" s="22">
        <f>(F75/D75)</f>
        <v>0.5054439065336639</v>
      </c>
      <c r="H75" s="4"/>
      <c r="I75" s="21">
        <f>SUM(I7:I73)</f>
        <v>7904403</v>
      </c>
      <c r="J75" s="22">
        <f>(I75/D75)</f>
        <v>0.4945560934663361</v>
      </c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t="s">
        <v>77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 t="s">
        <v>88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 t="s">
        <v>89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 t="s">
        <v>79</v>
      </c>
      <c r="B82" s="2"/>
      <c r="C82" s="2"/>
      <c r="D82" s="2"/>
      <c r="E82" s="2"/>
      <c r="F82" s="2"/>
      <c r="G82" s="2"/>
      <c r="H82" s="2"/>
      <c r="I82" s="2"/>
      <c r="J82" s="2"/>
    </row>
    <row r="83" ht="12.75">
      <c r="A83" s="2" t="s">
        <v>91</v>
      </c>
    </row>
    <row r="84" ht="12.75">
      <c r="A84" s="2" t="s">
        <v>92</v>
      </c>
    </row>
  </sheetData>
  <sheetProtection/>
  <mergeCells count="3">
    <mergeCell ref="A1:J1"/>
    <mergeCell ref="F3:G3"/>
    <mergeCell ref="I3:J3"/>
  </mergeCells>
  <printOptions/>
  <pageMargins left="1" right="1" top="0.75" bottom="0.8" header="0.5" footer="0.5"/>
  <pageSetup fitToHeight="0" fitToWidth="1" horizontalDpi="600" verticalDpi="600" orientation="portrait" scale="91" r:id="rId1"/>
  <headerFooter alignWithMargins="0">
    <oddFooter>&amp;L&amp;9Florida Legislative Office of Economic and Demographic Research&amp;R&amp;9March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46">
      <selection activeCell="D20" sqref="D20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5.7109375" style="0" customWidth="1"/>
    <col min="4" max="4" width="12.7109375" style="0" customWidth="1"/>
    <col min="5" max="5" width="3.7109375" style="0" customWidth="1"/>
    <col min="6" max="7" width="12.7109375" style="0" customWidth="1"/>
    <col min="8" max="8" width="3.7109375" style="0" customWidth="1"/>
    <col min="9" max="10" width="12.7109375" style="0" customWidth="1"/>
  </cols>
  <sheetData>
    <row r="1" spans="1:10" ht="20.25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4" t="s">
        <v>70</v>
      </c>
      <c r="G3" s="24"/>
      <c r="H3" s="2"/>
      <c r="I3" s="24" t="s">
        <v>69</v>
      </c>
      <c r="J3" s="24"/>
    </row>
    <row r="4" spans="1:10" ht="12.75">
      <c r="A4" s="2"/>
      <c r="B4" s="2"/>
      <c r="C4" s="3"/>
      <c r="D4" s="2"/>
      <c r="E4" s="6"/>
      <c r="F4" s="7"/>
      <c r="G4" s="7"/>
      <c r="H4" s="7"/>
      <c r="I4" s="7"/>
      <c r="J4" s="7"/>
    </row>
    <row r="5" spans="1:10" ht="12.75">
      <c r="A5" s="2"/>
      <c r="B5" s="2"/>
      <c r="C5" s="3"/>
      <c r="D5" s="6" t="s">
        <v>71</v>
      </c>
      <c r="E5" s="6"/>
      <c r="F5" s="7"/>
      <c r="G5" s="7" t="s">
        <v>72</v>
      </c>
      <c r="H5" s="7"/>
      <c r="I5" s="7"/>
      <c r="J5" s="7" t="s">
        <v>72</v>
      </c>
    </row>
    <row r="6" spans="1:10" ht="13.5" thickBot="1">
      <c r="A6" s="8" t="s">
        <v>8</v>
      </c>
      <c r="B6" s="9"/>
      <c r="C6" s="10" t="s">
        <v>9</v>
      </c>
      <c r="D6" s="8" t="s">
        <v>10</v>
      </c>
      <c r="E6" s="8"/>
      <c r="F6" s="8" t="s">
        <v>10</v>
      </c>
      <c r="G6" s="8" t="s">
        <v>0</v>
      </c>
      <c r="H6" s="8"/>
      <c r="I6" s="8" t="s">
        <v>10</v>
      </c>
      <c r="J6" s="8" t="s">
        <v>0</v>
      </c>
    </row>
    <row r="7" spans="1:10" ht="12.75">
      <c r="A7" s="11">
        <v>1</v>
      </c>
      <c r="B7" s="11"/>
      <c r="C7" s="11" t="s">
        <v>1</v>
      </c>
      <c r="D7" s="12">
        <v>181596</v>
      </c>
      <c r="E7" s="11"/>
      <c r="F7" s="12">
        <v>82744</v>
      </c>
      <c r="G7" s="13">
        <f>(F7/D7)</f>
        <v>0.4556488028370669</v>
      </c>
      <c r="H7" s="11"/>
      <c r="I7" s="14">
        <f>(D7-F7)</f>
        <v>98852</v>
      </c>
      <c r="J7" s="13">
        <f>(I7/D7)</f>
        <v>0.5443511971629331</v>
      </c>
    </row>
    <row r="8" spans="1:10" ht="12.75">
      <c r="A8" s="15">
        <v>2</v>
      </c>
      <c r="B8" s="15"/>
      <c r="C8" s="15" t="s">
        <v>52</v>
      </c>
      <c r="D8" s="16">
        <v>18486</v>
      </c>
      <c r="E8" s="15"/>
      <c r="F8" s="16">
        <v>14040</v>
      </c>
      <c r="G8" s="17">
        <f>(F8/D8)</f>
        <v>0.759493670886076</v>
      </c>
      <c r="H8" s="15"/>
      <c r="I8" s="18">
        <f aca="true" t="shared" si="0" ref="I8:I71">(D8-F8)</f>
        <v>4446</v>
      </c>
      <c r="J8" s="17">
        <f>(I8/D8)</f>
        <v>0.24050632911392406</v>
      </c>
    </row>
    <row r="9" spans="1:10" ht="12.75">
      <c r="A9" s="15">
        <v>3</v>
      </c>
      <c r="B9" s="15"/>
      <c r="C9" s="15" t="s">
        <v>28</v>
      </c>
      <c r="D9" s="16">
        <v>126994</v>
      </c>
      <c r="E9" s="15"/>
      <c r="F9" s="16">
        <v>51208</v>
      </c>
      <c r="G9" s="17">
        <f aca="true" t="shared" si="1" ref="G9:G72">(F9/D9)</f>
        <v>0.4032316487393105</v>
      </c>
      <c r="H9" s="15"/>
      <c r="I9" s="18">
        <f t="shared" si="0"/>
        <v>75786</v>
      </c>
      <c r="J9" s="17">
        <f aca="true" t="shared" si="2" ref="J9:J72">(I9/D9)</f>
        <v>0.5967683512606895</v>
      </c>
    </row>
    <row r="10" spans="1:10" ht="12.75">
      <c r="A10" s="15">
        <v>4</v>
      </c>
      <c r="B10" s="15"/>
      <c r="C10" s="15" t="s">
        <v>49</v>
      </c>
      <c r="D10" s="16">
        <v>22515</v>
      </c>
      <c r="E10" s="15"/>
      <c r="F10" s="16">
        <v>16005</v>
      </c>
      <c r="G10" s="17">
        <f t="shared" si="1"/>
        <v>0.7108594270486343</v>
      </c>
      <c r="H10" s="15"/>
      <c r="I10" s="18">
        <f t="shared" si="0"/>
        <v>6510</v>
      </c>
      <c r="J10" s="17">
        <f t="shared" si="2"/>
        <v>0.28914057295136575</v>
      </c>
    </row>
    <row r="11" spans="1:10" ht="12.75">
      <c r="A11" s="15">
        <v>5</v>
      </c>
      <c r="B11" s="15"/>
      <c r="C11" s="15" t="s">
        <v>17</v>
      </c>
      <c r="D11" s="16">
        <v>398978</v>
      </c>
      <c r="E11" s="15"/>
      <c r="F11" s="16">
        <v>149204</v>
      </c>
      <c r="G11" s="17">
        <f t="shared" si="1"/>
        <v>0.37396548180601435</v>
      </c>
      <c r="H11" s="15"/>
      <c r="I11" s="18">
        <f t="shared" si="0"/>
        <v>249774</v>
      </c>
      <c r="J11" s="17">
        <f t="shared" si="2"/>
        <v>0.6260345181939856</v>
      </c>
    </row>
    <row r="12" spans="1:10" ht="12.75">
      <c r="A12" s="15">
        <v>6</v>
      </c>
      <c r="B12" s="15"/>
      <c r="C12" s="15" t="s">
        <v>11</v>
      </c>
      <c r="D12" s="16">
        <v>1255531</v>
      </c>
      <c r="E12" s="15"/>
      <c r="F12" s="16">
        <v>154408</v>
      </c>
      <c r="G12" s="17">
        <f t="shared" si="1"/>
        <v>0.12298222823649914</v>
      </c>
      <c r="H12" s="15"/>
      <c r="I12" s="18">
        <f t="shared" si="0"/>
        <v>1101123</v>
      </c>
      <c r="J12" s="17">
        <f t="shared" si="2"/>
        <v>0.8770177717635008</v>
      </c>
    </row>
    <row r="13" spans="1:10" ht="12.75">
      <c r="A13" s="15">
        <v>7</v>
      </c>
      <c r="B13" s="15"/>
      <c r="C13" s="15" t="s">
        <v>59</v>
      </c>
      <c r="D13" s="16">
        <v>11011</v>
      </c>
      <c r="E13" s="15"/>
      <c r="F13" s="16">
        <v>8110</v>
      </c>
      <c r="G13" s="17">
        <f t="shared" si="1"/>
        <v>0.7365361910816456</v>
      </c>
      <c r="H13" s="15"/>
      <c r="I13" s="18">
        <f t="shared" si="0"/>
        <v>2901</v>
      </c>
      <c r="J13" s="17">
        <f t="shared" si="2"/>
        <v>0.26346380891835436</v>
      </c>
    </row>
    <row r="14" spans="1:10" ht="12.75">
      <c r="A14" s="15">
        <v>8</v>
      </c>
      <c r="B14" s="15"/>
      <c r="C14" s="15" t="s">
        <v>30</v>
      </c>
      <c r="D14" s="16">
        <v>110975</v>
      </c>
      <c r="E14" s="15"/>
      <c r="F14" s="16">
        <v>100338</v>
      </c>
      <c r="G14" s="17">
        <f t="shared" si="1"/>
        <v>0.9041495832394684</v>
      </c>
      <c r="H14" s="15"/>
      <c r="I14" s="18">
        <f t="shared" si="0"/>
        <v>10637</v>
      </c>
      <c r="J14" s="17">
        <f t="shared" si="2"/>
        <v>0.09585041676053165</v>
      </c>
    </row>
    <row r="15" spans="1:10" ht="12.75">
      <c r="A15" s="15">
        <v>9</v>
      </c>
      <c r="B15" s="15"/>
      <c r="C15" s="15" t="s">
        <v>33</v>
      </c>
      <c r="D15" s="16">
        <v>93513</v>
      </c>
      <c r="E15" s="15"/>
      <c r="F15" s="16">
        <v>83666</v>
      </c>
      <c r="G15" s="17">
        <f t="shared" si="1"/>
        <v>0.8946991327409023</v>
      </c>
      <c r="H15" s="15"/>
      <c r="I15" s="18">
        <f t="shared" si="0"/>
        <v>9847</v>
      </c>
      <c r="J15" s="17">
        <f t="shared" si="2"/>
        <v>0.10530086725909767</v>
      </c>
    </row>
    <row r="16" spans="1:10" ht="12.75">
      <c r="A16" s="15">
        <v>10</v>
      </c>
      <c r="B16" s="15"/>
      <c r="C16" s="15" t="s">
        <v>29</v>
      </c>
      <c r="D16" s="16">
        <v>105986</v>
      </c>
      <c r="E16" s="15"/>
      <c r="F16" s="16">
        <v>90077</v>
      </c>
      <c r="G16" s="17">
        <f t="shared" si="1"/>
        <v>0.8498952691864964</v>
      </c>
      <c r="H16" s="15"/>
      <c r="I16" s="18">
        <f t="shared" si="0"/>
        <v>15909</v>
      </c>
      <c r="J16" s="17">
        <f t="shared" si="2"/>
        <v>0.15010473081350367</v>
      </c>
    </row>
    <row r="17" spans="1:10" ht="12.75">
      <c r="A17" s="15">
        <v>11</v>
      </c>
      <c r="B17" s="15"/>
      <c r="C17" s="15" t="s">
        <v>24</v>
      </c>
      <c r="D17" s="16">
        <v>152099</v>
      </c>
      <c r="E17" s="15"/>
      <c r="F17" s="16">
        <v>132273</v>
      </c>
      <c r="G17" s="17">
        <f t="shared" si="1"/>
        <v>0.8696506880387116</v>
      </c>
      <c r="H17" s="15"/>
      <c r="I17" s="18">
        <f t="shared" si="0"/>
        <v>19826</v>
      </c>
      <c r="J17" s="17">
        <f t="shared" si="2"/>
        <v>0.13034931196128838</v>
      </c>
    </row>
    <row r="18" spans="1:10" ht="12.75">
      <c r="A18" s="15">
        <v>12</v>
      </c>
      <c r="B18" s="15"/>
      <c r="C18" s="15" t="s">
        <v>39</v>
      </c>
      <c r="D18" s="16">
        <v>42613</v>
      </c>
      <c r="E18" s="15"/>
      <c r="F18" s="16">
        <v>32519</v>
      </c>
      <c r="G18" s="17">
        <f t="shared" si="1"/>
        <v>0.7631239293173445</v>
      </c>
      <c r="H18" s="15"/>
      <c r="I18" s="18">
        <f t="shared" si="0"/>
        <v>10094</v>
      </c>
      <c r="J18" s="17">
        <f t="shared" si="2"/>
        <v>0.23687607068265554</v>
      </c>
    </row>
    <row r="19" spans="1:10" ht="12.75">
      <c r="A19" s="15">
        <v>13</v>
      </c>
      <c r="B19" s="15"/>
      <c r="C19" s="15" t="s">
        <v>78</v>
      </c>
      <c r="D19" s="16">
        <v>23865</v>
      </c>
      <c r="E19" s="15"/>
      <c r="F19" s="16">
        <v>17377</v>
      </c>
      <c r="G19" s="17">
        <f t="shared" si="1"/>
        <v>0.7281374397653467</v>
      </c>
      <c r="H19" s="15"/>
      <c r="I19" s="18">
        <f t="shared" si="0"/>
        <v>6488</v>
      </c>
      <c r="J19" s="17">
        <f t="shared" si="2"/>
        <v>0.27186256023465327</v>
      </c>
    </row>
    <row r="20" spans="1:10" ht="12.75">
      <c r="A20" s="15">
        <v>14</v>
      </c>
      <c r="B20" s="15"/>
      <c r="C20" s="15" t="s">
        <v>61</v>
      </c>
      <c r="D20" s="16">
        <v>10585</v>
      </c>
      <c r="E20" s="15"/>
      <c r="F20" s="16">
        <v>8292</v>
      </c>
      <c r="G20" s="17">
        <f t="shared" si="1"/>
        <v>0.7833726972130374</v>
      </c>
      <c r="H20" s="15"/>
      <c r="I20" s="18">
        <f t="shared" si="0"/>
        <v>2293</v>
      </c>
      <c r="J20" s="17">
        <f t="shared" si="2"/>
        <v>0.21662730278696268</v>
      </c>
    </row>
    <row r="21" spans="1:10" ht="12.75">
      <c r="A21" s="15">
        <v>15</v>
      </c>
      <c r="B21" s="15"/>
      <c r="C21" s="15" t="s">
        <v>15</v>
      </c>
      <c r="D21" s="16">
        <v>672971</v>
      </c>
      <c r="E21" s="15"/>
      <c r="F21" s="16">
        <v>0</v>
      </c>
      <c r="G21" s="17">
        <f t="shared" si="1"/>
        <v>0</v>
      </c>
      <c r="H21" s="15"/>
      <c r="I21" s="18">
        <f t="shared" si="0"/>
        <v>672971</v>
      </c>
      <c r="J21" s="17">
        <f t="shared" si="2"/>
        <v>1</v>
      </c>
    </row>
    <row r="22" spans="1:10" ht="12.75">
      <c r="A22" s="15">
        <v>16</v>
      </c>
      <c r="B22" s="15"/>
      <c r="C22" s="15" t="s">
        <v>20</v>
      </c>
      <c r="D22" s="16">
        <v>262798</v>
      </c>
      <c r="E22" s="15"/>
      <c r="F22" s="16">
        <v>201611</v>
      </c>
      <c r="G22" s="17">
        <f t="shared" si="1"/>
        <v>0.7671709830364006</v>
      </c>
      <c r="H22" s="15"/>
      <c r="I22" s="18">
        <f t="shared" si="0"/>
        <v>61187</v>
      </c>
      <c r="J22" s="17">
        <f t="shared" si="2"/>
        <v>0.23282901696359942</v>
      </c>
    </row>
    <row r="23" spans="1:10" ht="12.75">
      <c r="A23" s="15">
        <v>17</v>
      </c>
      <c r="B23" s="15"/>
      <c r="C23" s="15" t="s">
        <v>44</v>
      </c>
      <c r="D23" s="16">
        <v>28701</v>
      </c>
      <c r="E23" s="15"/>
      <c r="F23" s="16">
        <v>22675</v>
      </c>
      <c r="G23" s="17">
        <f t="shared" si="1"/>
        <v>0.7900421588097976</v>
      </c>
      <c r="H23" s="15"/>
      <c r="I23" s="18">
        <f t="shared" si="0"/>
        <v>6026</v>
      </c>
      <c r="J23" s="17">
        <f t="shared" si="2"/>
        <v>0.20995784119020244</v>
      </c>
    </row>
    <row r="24" spans="1:10" ht="12.75">
      <c r="A24" s="15">
        <v>18</v>
      </c>
      <c r="B24" s="15"/>
      <c r="C24" s="15" t="s">
        <v>63</v>
      </c>
      <c r="D24" s="16">
        <v>8967</v>
      </c>
      <c r="E24" s="15"/>
      <c r="F24" s="16">
        <v>5165</v>
      </c>
      <c r="G24" s="17">
        <f t="shared" si="1"/>
        <v>0.5760008921601427</v>
      </c>
      <c r="H24" s="15"/>
      <c r="I24" s="18">
        <f t="shared" si="0"/>
        <v>3802</v>
      </c>
      <c r="J24" s="17">
        <f t="shared" si="2"/>
        <v>0.4239991078398573</v>
      </c>
    </row>
    <row r="25" spans="1:10" ht="12.75">
      <c r="A25" s="15">
        <v>19</v>
      </c>
      <c r="B25" s="15"/>
      <c r="C25" s="15" t="s">
        <v>41</v>
      </c>
      <c r="D25" s="16">
        <v>41116</v>
      </c>
      <c r="E25" s="15"/>
      <c r="F25" s="16">
        <v>24022</v>
      </c>
      <c r="G25" s="17">
        <f t="shared" si="1"/>
        <v>0.584249440607063</v>
      </c>
      <c r="H25" s="15"/>
      <c r="I25" s="18">
        <f t="shared" si="0"/>
        <v>17094</v>
      </c>
      <c r="J25" s="17">
        <f t="shared" si="2"/>
        <v>0.41575055939293704</v>
      </c>
    </row>
    <row r="26" spans="1:10" ht="12.75">
      <c r="A26" s="15">
        <v>20</v>
      </c>
      <c r="B26" s="15"/>
      <c r="C26" s="15" t="s">
        <v>62</v>
      </c>
      <c r="D26" s="16">
        <v>9667</v>
      </c>
      <c r="E26" s="15"/>
      <c r="F26" s="16">
        <v>7883</v>
      </c>
      <c r="G26" s="17">
        <f t="shared" si="1"/>
        <v>0.8154546394951898</v>
      </c>
      <c r="H26" s="15"/>
      <c r="I26" s="18">
        <f t="shared" si="0"/>
        <v>1784</v>
      </c>
      <c r="J26" s="17">
        <f t="shared" si="2"/>
        <v>0.18454536050481019</v>
      </c>
    </row>
    <row r="27" spans="1:10" ht="12.75">
      <c r="A27" s="15">
        <v>21</v>
      </c>
      <c r="B27" s="15"/>
      <c r="C27" s="15" t="s">
        <v>64</v>
      </c>
      <c r="D27" s="16">
        <v>7591</v>
      </c>
      <c r="E27" s="15"/>
      <c r="F27" s="16">
        <v>6159</v>
      </c>
      <c r="G27" s="17">
        <f t="shared" si="1"/>
        <v>0.8113555526281122</v>
      </c>
      <c r="H27" s="15"/>
      <c r="I27" s="18">
        <f t="shared" si="0"/>
        <v>1432</v>
      </c>
      <c r="J27" s="17">
        <f t="shared" si="2"/>
        <v>0.18864444737188776</v>
      </c>
    </row>
    <row r="28" spans="1:10" ht="12.75">
      <c r="A28" s="15">
        <v>22</v>
      </c>
      <c r="B28" s="15"/>
      <c r="C28" s="15" t="s">
        <v>56</v>
      </c>
      <c r="D28" s="16">
        <v>11504</v>
      </c>
      <c r="E28" s="15"/>
      <c r="F28" s="16">
        <v>5681</v>
      </c>
      <c r="G28" s="17">
        <f t="shared" si="1"/>
        <v>0.49382823365785816</v>
      </c>
      <c r="H28" s="15"/>
      <c r="I28" s="18">
        <f t="shared" si="0"/>
        <v>5823</v>
      </c>
      <c r="J28" s="17">
        <f t="shared" si="2"/>
        <v>0.5061717663421419</v>
      </c>
    </row>
    <row r="29" spans="1:10" ht="12.75">
      <c r="A29" s="15">
        <v>23</v>
      </c>
      <c r="B29" s="15"/>
      <c r="C29" s="15" t="s">
        <v>58</v>
      </c>
      <c r="D29" s="16">
        <v>10930</v>
      </c>
      <c r="E29" s="15"/>
      <c r="F29" s="16">
        <v>7415</v>
      </c>
      <c r="G29" s="17">
        <f t="shared" si="1"/>
        <v>0.6784080512351327</v>
      </c>
      <c r="H29" s="15"/>
      <c r="I29" s="18">
        <f t="shared" si="0"/>
        <v>3515</v>
      </c>
      <c r="J29" s="17">
        <f t="shared" si="2"/>
        <v>0.32159194876486735</v>
      </c>
    </row>
    <row r="30" spans="1:10" ht="12.75">
      <c r="A30" s="15">
        <v>24</v>
      </c>
      <c r="B30" s="15"/>
      <c r="C30" s="15" t="s">
        <v>50</v>
      </c>
      <c r="D30" s="16">
        <v>19499</v>
      </c>
      <c r="E30" s="15"/>
      <c r="F30" s="16">
        <v>13201</v>
      </c>
      <c r="G30" s="17">
        <f t="shared" si="1"/>
        <v>0.6770090773885841</v>
      </c>
      <c r="H30" s="15"/>
      <c r="I30" s="18">
        <f t="shared" si="0"/>
        <v>6298</v>
      </c>
      <c r="J30" s="17">
        <f t="shared" si="2"/>
        <v>0.322990922611416</v>
      </c>
    </row>
    <row r="31" spans="1:10" ht="12.75">
      <c r="A31" s="15">
        <v>25</v>
      </c>
      <c r="B31" s="15"/>
      <c r="C31" s="15" t="s">
        <v>48</v>
      </c>
      <c r="D31" s="16">
        <v>25773</v>
      </c>
      <c r="E31" s="15"/>
      <c r="F31" s="16">
        <v>16985</v>
      </c>
      <c r="G31" s="17">
        <f t="shared" si="1"/>
        <v>0.6590230085748652</v>
      </c>
      <c r="H31" s="15"/>
      <c r="I31" s="18">
        <f t="shared" si="0"/>
        <v>8788</v>
      </c>
      <c r="J31" s="17">
        <f t="shared" si="2"/>
        <v>0.3409769914251348</v>
      </c>
    </row>
    <row r="32" spans="1:10" ht="12.75">
      <c r="A32" s="15">
        <v>26</v>
      </c>
      <c r="B32" s="15"/>
      <c r="C32" s="15" t="s">
        <v>31</v>
      </c>
      <c r="D32" s="16">
        <v>101115</v>
      </c>
      <c r="E32" s="15"/>
      <c r="F32" s="16">
        <v>93515</v>
      </c>
      <c r="G32" s="17">
        <f t="shared" si="1"/>
        <v>0.9248380556791772</v>
      </c>
      <c r="H32" s="15"/>
      <c r="I32" s="18">
        <f t="shared" si="0"/>
        <v>7600</v>
      </c>
      <c r="J32" s="17">
        <f t="shared" si="2"/>
        <v>0.07516194432082282</v>
      </c>
    </row>
    <row r="33" spans="1:10" ht="12.75">
      <c r="A33" s="15">
        <v>27</v>
      </c>
      <c r="B33" s="15"/>
      <c r="C33" s="15" t="s">
        <v>37</v>
      </c>
      <c r="D33" s="16">
        <v>68432</v>
      </c>
      <c r="E33" s="15"/>
      <c r="F33" s="16">
        <v>50355</v>
      </c>
      <c r="G33" s="17">
        <f t="shared" si="1"/>
        <v>0.735839957914426</v>
      </c>
      <c r="H33" s="15"/>
      <c r="I33" s="18">
        <f t="shared" si="0"/>
        <v>18077</v>
      </c>
      <c r="J33" s="17">
        <f t="shared" si="2"/>
        <v>0.264160042085574</v>
      </c>
    </row>
    <row r="34" spans="1:10" ht="12.75">
      <c r="A34" s="15">
        <v>28</v>
      </c>
      <c r="B34" s="15"/>
      <c r="C34" s="15" t="s">
        <v>12</v>
      </c>
      <c r="D34" s="16">
        <v>834054</v>
      </c>
      <c r="E34" s="15"/>
      <c r="F34" s="16">
        <v>514841</v>
      </c>
      <c r="G34" s="17">
        <f t="shared" si="1"/>
        <v>0.6172753802511588</v>
      </c>
      <c r="H34" s="15"/>
      <c r="I34" s="18">
        <f t="shared" si="0"/>
        <v>319213</v>
      </c>
      <c r="J34" s="17">
        <f t="shared" si="2"/>
        <v>0.3827246197488412</v>
      </c>
    </row>
    <row r="35" spans="1:10" ht="12.75">
      <c r="A35" s="15">
        <v>29</v>
      </c>
      <c r="B35" s="15"/>
      <c r="C35" s="15" t="s">
        <v>55</v>
      </c>
      <c r="D35" s="16">
        <v>15778</v>
      </c>
      <c r="E35" s="15"/>
      <c r="F35" s="16">
        <v>12043</v>
      </c>
      <c r="G35" s="17">
        <f t="shared" si="1"/>
        <v>0.7632779820002535</v>
      </c>
      <c r="H35" s="15"/>
      <c r="I35" s="18">
        <f t="shared" si="0"/>
        <v>3735</v>
      </c>
      <c r="J35" s="17">
        <f t="shared" si="2"/>
        <v>0.2367220179997465</v>
      </c>
    </row>
    <row r="36" spans="1:10" ht="12.75">
      <c r="A36" s="15">
        <v>30</v>
      </c>
      <c r="B36" s="15"/>
      <c r="C36" s="15" t="s">
        <v>35</v>
      </c>
      <c r="D36" s="16">
        <v>90208</v>
      </c>
      <c r="E36" s="15"/>
      <c r="F36" s="16">
        <v>58143</v>
      </c>
      <c r="G36" s="17">
        <f t="shared" si="1"/>
        <v>0.6445437211777226</v>
      </c>
      <c r="H36" s="15"/>
      <c r="I36" s="18">
        <f t="shared" si="0"/>
        <v>32065</v>
      </c>
      <c r="J36" s="17">
        <f t="shared" si="2"/>
        <v>0.3554562788222774</v>
      </c>
    </row>
    <row r="37" spans="1:10" ht="12.75">
      <c r="A37" s="15">
        <v>31</v>
      </c>
      <c r="B37" s="15"/>
      <c r="C37" s="15" t="s">
        <v>42</v>
      </c>
      <c r="D37" s="16">
        <v>41375</v>
      </c>
      <c r="E37" s="15"/>
      <c r="F37" s="16">
        <v>26952</v>
      </c>
      <c r="G37" s="17">
        <f t="shared" si="1"/>
        <v>0.6514078549848943</v>
      </c>
      <c r="H37" s="15"/>
      <c r="I37" s="18">
        <f t="shared" si="0"/>
        <v>14423</v>
      </c>
      <c r="J37" s="17">
        <f t="shared" si="2"/>
        <v>0.3485921450151057</v>
      </c>
    </row>
    <row r="38" spans="1:10" ht="12.75">
      <c r="A38" s="15">
        <v>32</v>
      </c>
      <c r="B38" s="15"/>
      <c r="C38" s="15" t="s">
        <v>57</v>
      </c>
      <c r="D38" s="16">
        <v>11296</v>
      </c>
      <c r="E38" s="15"/>
      <c r="F38" s="16">
        <v>8693</v>
      </c>
      <c r="G38" s="17">
        <f t="shared" si="1"/>
        <v>0.769564447592068</v>
      </c>
      <c r="H38" s="15"/>
      <c r="I38" s="18">
        <f t="shared" si="0"/>
        <v>2603</v>
      </c>
      <c r="J38" s="17">
        <f t="shared" si="2"/>
        <v>0.230435552407932</v>
      </c>
    </row>
    <row r="39" spans="1:10" ht="12.75">
      <c r="A39" s="15">
        <v>33</v>
      </c>
      <c r="B39" s="15"/>
      <c r="C39" s="15" t="s">
        <v>66</v>
      </c>
      <c r="D39" s="16">
        <v>5578</v>
      </c>
      <c r="E39" s="15"/>
      <c r="F39" s="16">
        <v>4661</v>
      </c>
      <c r="G39" s="17">
        <f t="shared" si="1"/>
        <v>0.8356041591968447</v>
      </c>
      <c r="H39" s="15"/>
      <c r="I39" s="18">
        <f t="shared" si="0"/>
        <v>917</v>
      </c>
      <c r="J39" s="17">
        <f t="shared" si="2"/>
        <v>0.16439584080315525</v>
      </c>
    </row>
    <row r="40" spans="1:10" ht="12.75">
      <c r="A40" s="15">
        <v>34</v>
      </c>
      <c r="B40" s="15"/>
      <c r="C40" s="15" t="s">
        <v>25</v>
      </c>
      <c r="D40" s="16">
        <v>152104</v>
      </c>
      <c r="E40" s="15"/>
      <c r="F40" s="16">
        <v>81549</v>
      </c>
      <c r="G40" s="17">
        <f t="shared" si="1"/>
        <v>0.5361397464892442</v>
      </c>
      <c r="H40" s="15"/>
      <c r="I40" s="18">
        <f t="shared" si="0"/>
        <v>70555</v>
      </c>
      <c r="J40" s="17">
        <f t="shared" si="2"/>
        <v>0.46386025351075577</v>
      </c>
    </row>
    <row r="41" spans="1:10" ht="12.75">
      <c r="A41" s="15">
        <v>35</v>
      </c>
      <c r="B41" s="15"/>
      <c r="C41" s="15" t="s">
        <v>2</v>
      </c>
      <c r="D41" s="16">
        <v>335113</v>
      </c>
      <c r="E41" s="15"/>
      <c r="F41" s="16">
        <v>209707</v>
      </c>
      <c r="G41" s="17">
        <f t="shared" si="1"/>
        <v>0.6257799607893457</v>
      </c>
      <c r="H41" s="15"/>
      <c r="I41" s="18">
        <f t="shared" si="0"/>
        <v>125406</v>
      </c>
      <c r="J41" s="17">
        <f t="shared" si="2"/>
        <v>0.37422003921065433</v>
      </c>
    </row>
    <row r="42" spans="1:10" ht="12.75">
      <c r="A42" s="15">
        <v>36</v>
      </c>
      <c r="B42" s="15"/>
      <c r="C42" s="15" t="s">
        <v>23</v>
      </c>
      <c r="D42" s="16">
        <v>192493</v>
      </c>
      <c r="E42" s="15"/>
      <c r="F42" s="16">
        <v>67720</v>
      </c>
      <c r="G42" s="17">
        <f t="shared" si="1"/>
        <v>0.3518050007013242</v>
      </c>
      <c r="H42" s="15"/>
      <c r="I42" s="18">
        <f t="shared" si="0"/>
        <v>124773</v>
      </c>
      <c r="J42" s="17">
        <f t="shared" si="2"/>
        <v>0.6481949992986757</v>
      </c>
    </row>
    <row r="43" spans="1:10" ht="12.75">
      <c r="A43" s="15">
        <v>37</v>
      </c>
      <c r="B43" s="15"/>
      <c r="C43" s="15" t="s">
        <v>47</v>
      </c>
      <c r="D43" s="16">
        <v>25912</v>
      </c>
      <c r="E43" s="15"/>
      <c r="F43" s="16">
        <v>18009</v>
      </c>
      <c r="G43" s="17">
        <f t="shared" si="1"/>
        <v>0.6950061747452918</v>
      </c>
      <c r="H43" s="15"/>
      <c r="I43" s="18">
        <f t="shared" si="0"/>
        <v>7903</v>
      </c>
      <c r="J43" s="17">
        <f t="shared" si="2"/>
        <v>0.30499382525470825</v>
      </c>
    </row>
    <row r="44" spans="1:10" ht="12.75">
      <c r="A44" s="15">
        <v>38</v>
      </c>
      <c r="B44" s="15"/>
      <c r="C44" s="15" t="s">
        <v>65</v>
      </c>
      <c r="D44" s="16">
        <v>5569</v>
      </c>
      <c r="E44" s="15"/>
      <c r="F44" s="16">
        <v>4632</v>
      </c>
      <c r="G44" s="17">
        <f t="shared" si="1"/>
        <v>0.8317471718441372</v>
      </c>
      <c r="H44" s="15"/>
      <c r="I44" s="18">
        <f t="shared" si="0"/>
        <v>937</v>
      </c>
      <c r="J44" s="17">
        <f t="shared" si="2"/>
        <v>0.16825282815586282</v>
      </c>
    </row>
    <row r="45" spans="1:10" ht="12.75">
      <c r="A45" s="15">
        <v>39</v>
      </c>
      <c r="B45" s="15"/>
      <c r="C45" s="15" t="s">
        <v>3</v>
      </c>
      <c r="D45" s="16">
        <v>16569</v>
      </c>
      <c r="E45" s="15"/>
      <c r="F45" s="16">
        <v>11968</v>
      </c>
      <c r="G45" s="17">
        <f t="shared" si="1"/>
        <v>0.7223127527310037</v>
      </c>
      <c r="H45" s="15"/>
      <c r="I45" s="18">
        <f t="shared" si="0"/>
        <v>4601</v>
      </c>
      <c r="J45" s="17">
        <f t="shared" si="2"/>
        <v>0.2776872472689963</v>
      </c>
    </row>
    <row r="46" spans="1:10" ht="12.75">
      <c r="A46" s="15">
        <v>40</v>
      </c>
      <c r="B46" s="15"/>
      <c r="C46" s="15" t="s">
        <v>21</v>
      </c>
      <c r="D46" s="16">
        <v>211707</v>
      </c>
      <c r="E46" s="15"/>
      <c r="F46" s="16">
        <v>147915</v>
      </c>
      <c r="G46" s="17">
        <f t="shared" si="1"/>
        <v>0.69867788972495</v>
      </c>
      <c r="H46" s="15"/>
      <c r="I46" s="18">
        <f t="shared" si="0"/>
        <v>63792</v>
      </c>
      <c r="J46" s="17">
        <f t="shared" si="2"/>
        <v>0.30132211027504996</v>
      </c>
    </row>
    <row r="47" spans="1:10" ht="12.75">
      <c r="A47" s="15">
        <v>41</v>
      </c>
      <c r="B47" s="15"/>
      <c r="C47" s="15" t="s">
        <v>22</v>
      </c>
      <c r="D47" s="16">
        <v>194835</v>
      </c>
      <c r="E47" s="15"/>
      <c r="F47" s="16">
        <v>147508</v>
      </c>
      <c r="G47" s="17">
        <f t="shared" si="1"/>
        <v>0.7570918982728976</v>
      </c>
      <c r="H47" s="15"/>
      <c r="I47" s="18">
        <f t="shared" si="0"/>
        <v>47327</v>
      </c>
      <c r="J47" s="17">
        <f t="shared" si="2"/>
        <v>0.24290810172710242</v>
      </c>
    </row>
    <row r="48" spans="1:10" ht="12.75">
      <c r="A48" s="15">
        <v>42</v>
      </c>
      <c r="B48" s="15"/>
      <c r="C48" s="15" t="s">
        <v>32</v>
      </c>
      <c r="D48" s="16">
        <v>100900</v>
      </c>
      <c r="E48" s="15"/>
      <c r="F48" s="16">
        <v>86308</v>
      </c>
      <c r="G48" s="17">
        <f t="shared" si="1"/>
        <v>0.8553815659068384</v>
      </c>
      <c r="H48" s="15"/>
      <c r="I48" s="18">
        <f t="shared" si="0"/>
        <v>14592</v>
      </c>
      <c r="J48" s="17">
        <f t="shared" si="2"/>
        <v>0.14461843409316155</v>
      </c>
    </row>
    <row r="49" spans="1:10" ht="12.75">
      <c r="A49" s="15">
        <v>43</v>
      </c>
      <c r="B49" s="15"/>
      <c r="C49" s="15" t="s">
        <v>68</v>
      </c>
      <c r="D49" s="16">
        <v>1937194</v>
      </c>
      <c r="E49" s="15"/>
      <c r="F49" s="16">
        <v>1036902</v>
      </c>
      <c r="G49" s="17">
        <f t="shared" si="1"/>
        <v>0.5352597623160097</v>
      </c>
      <c r="H49" s="15"/>
      <c r="I49" s="18">
        <f t="shared" si="0"/>
        <v>900292</v>
      </c>
      <c r="J49" s="17">
        <f t="shared" si="2"/>
        <v>0.46474023768399036</v>
      </c>
    </row>
    <row r="50" spans="1:10" ht="12.75">
      <c r="A50" s="15">
        <v>44</v>
      </c>
      <c r="B50" s="15"/>
      <c r="C50" s="15" t="s">
        <v>36</v>
      </c>
      <c r="D50" s="16">
        <v>78024</v>
      </c>
      <c r="E50" s="15"/>
      <c r="F50" s="16">
        <v>52032</v>
      </c>
      <c r="G50" s="17">
        <f t="shared" si="1"/>
        <v>0.6668717317748385</v>
      </c>
      <c r="H50" s="15"/>
      <c r="I50" s="18">
        <f t="shared" si="0"/>
        <v>25992</v>
      </c>
      <c r="J50" s="17">
        <f t="shared" si="2"/>
        <v>0.3331282682251615</v>
      </c>
    </row>
    <row r="51" spans="1:10" ht="12.75">
      <c r="A51" s="15">
        <v>45</v>
      </c>
      <c r="B51" s="15"/>
      <c r="C51" s="15" t="s">
        <v>40</v>
      </c>
      <c r="D51" s="16">
        <v>43941</v>
      </c>
      <c r="E51" s="15"/>
      <c r="F51" s="16">
        <v>31954</v>
      </c>
      <c r="G51" s="17">
        <f t="shared" si="1"/>
        <v>0.7272023850162718</v>
      </c>
      <c r="H51" s="15"/>
      <c r="I51" s="18">
        <f t="shared" si="0"/>
        <v>11987</v>
      </c>
      <c r="J51" s="17">
        <f t="shared" si="2"/>
        <v>0.2727976149837282</v>
      </c>
    </row>
    <row r="52" spans="1:10" ht="12.75">
      <c r="A52" s="15">
        <v>46</v>
      </c>
      <c r="B52" s="15"/>
      <c r="C52" s="15" t="s">
        <v>26</v>
      </c>
      <c r="D52" s="16">
        <v>143777</v>
      </c>
      <c r="E52" s="15"/>
      <c r="F52" s="16">
        <v>82160</v>
      </c>
      <c r="G52" s="17">
        <f t="shared" si="1"/>
        <v>0.571440494654917</v>
      </c>
      <c r="H52" s="15"/>
      <c r="I52" s="18">
        <f t="shared" si="0"/>
        <v>61617</v>
      </c>
      <c r="J52" s="17">
        <f t="shared" si="2"/>
        <v>0.428559505345083</v>
      </c>
    </row>
    <row r="53" spans="1:10" ht="12.75">
      <c r="A53" s="15">
        <v>47</v>
      </c>
      <c r="B53" s="15"/>
      <c r="C53" s="15" t="s">
        <v>4</v>
      </c>
      <c r="D53" s="16">
        <v>29627</v>
      </c>
      <c r="E53" s="15"/>
      <c r="F53" s="16">
        <v>24684</v>
      </c>
      <c r="G53" s="17">
        <f t="shared" si="1"/>
        <v>0.8331589428561785</v>
      </c>
      <c r="H53" s="15"/>
      <c r="I53" s="18">
        <f t="shared" si="0"/>
        <v>4943</v>
      </c>
      <c r="J53" s="17">
        <f t="shared" si="2"/>
        <v>0.16684105714382153</v>
      </c>
    </row>
    <row r="54" spans="1:10" ht="12.75">
      <c r="A54" s="15">
        <v>48</v>
      </c>
      <c r="B54" s="15"/>
      <c r="C54" s="15" t="s">
        <v>14</v>
      </c>
      <c r="D54" s="16">
        <v>677491</v>
      </c>
      <c r="E54" s="15"/>
      <c r="F54" s="16">
        <v>432305</v>
      </c>
      <c r="G54" s="17">
        <f t="shared" si="1"/>
        <v>0.63809703745142</v>
      </c>
      <c r="H54" s="15"/>
      <c r="I54" s="18">
        <f t="shared" si="0"/>
        <v>245186</v>
      </c>
      <c r="J54" s="17">
        <f t="shared" si="2"/>
        <v>0.36190296254857995</v>
      </c>
    </row>
    <row r="55" spans="1:10" ht="12.75">
      <c r="A55" s="15">
        <v>49</v>
      </c>
      <c r="B55" s="15"/>
      <c r="C55" s="15" t="s">
        <v>27</v>
      </c>
      <c r="D55" s="16">
        <v>107728</v>
      </c>
      <c r="E55" s="15"/>
      <c r="F55" s="16">
        <v>64707</v>
      </c>
      <c r="G55" s="17">
        <f t="shared" si="1"/>
        <v>0.600651641170355</v>
      </c>
      <c r="H55" s="15"/>
      <c r="I55" s="18">
        <f t="shared" si="0"/>
        <v>43021</v>
      </c>
      <c r="J55" s="17">
        <f t="shared" si="2"/>
        <v>0.39934835882964503</v>
      </c>
    </row>
    <row r="56" spans="1:10" ht="12.75">
      <c r="A56" s="15">
        <v>50</v>
      </c>
      <c r="B56" s="15"/>
      <c r="C56" s="15" t="s">
        <v>5</v>
      </c>
      <c r="D56" s="16">
        <v>863503</v>
      </c>
      <c r="E56" s="15"/>
      <c r="F56" s="16">
        <v>405118</v>
      </c>
      <c r="G56" s="17">
        <f t="shared" si="1"/>
        <v>0.4691564476324923</v>
      </c>
      <c r="H56" s="15"/>
      <c r="I56" s="18">
        <f t="shared" si="0"/>
        <v>458385</v>
      </c>
      <c r="J56" s="17">
        <f t="shared" si="2"/>
        <v>0.5308435523675077</v>
      </c>
    </row>
    <row r="57" spans="1:10" ht="12.75">
      <c r="A57" s="15">
        <v>51</v>
      </c>
      <c r="B57" s="15"/>
      <c r="C57" s="15" t="s">
        <v>19</v>
      </c>
      <c r="D57" s="16">
        <v>281131</v>
      </c>
      <c r="E57" s="15"/>
      <c r="F57" s="16">
        <v>248928</v>
      </c>
      <c r="G57" s="17">
        <f t="shared" si="1"/>
        <v>0.8854519779035396</v>
      </c>
      <c r="H57" s="15"/>
      <c r="I57" s="18">
        <f t="shared" si="0"/>
        <v>32203</v>
      </c>
      <c r="J57" s="17">
        <f t="shared" si="2"/>
        <v>0.11454802209646037</v>
      </c>
    </row>
    <row r="58" spans="1:10" ht="12.75">
      <c r="A58" s="15">
        <v>52</v>
      </c>
      <c r="B58" s="15"/>
      <c r="C58" s="15" t="s">
        <v>13</v>
      </c>
      <c r="D58" s="16">
        <v>851659</v>
      </c>
      <c r="E58" s="15"/>
      <c r="F58" s="16">
        <v>256832</v>
      </c>
      <c r="G58" s="17">
        <f t="shared" si="1"/>
        <v>0.30156670686272324</v>
      </c>
      <c r="H58" s="15"/>
      <c r="I58" s="18">
        <f t="shared" si="0"/>
        <v>594827</v>
      </c>
      <c r="J58" s="17">
        <f t="shared" si="2"/>
        <v>0.6984332931372768</v>
      </c>
    </row>
    <row r="59" spans="1:10" ht="12.75">
      <c r="A59" s="15">
        <v>53</v>
      </c>
      <c r="B59" s="15"/>
      <c r="C59" s="15" t="s">
        <v>16</v>
      </c>
      <c r="D59" s="16">
        <v>405382</v>
      </c>
      <c r="E59" s="15"/>
      <c r="F59" s="16">
        <v>242123</v>
      </c>
      <c r="G59" s="17">
        <f t="shared" si="1"/>
        <v>0.597271215791525</v>
      </c>
      <c r="H59" s="15"/>
      <c r="I59" s="18">
        <f t="shared" si="0"/>
        <v>163259</v>
      </c>
      <c r="J59" s="17">
        <f t="shared" si="2"/>
        <v>0.40272878420847497</v>
      </c>
    </row>
    <row r="60" spans="1:10" ht="12.75">
      <c r="A60" s="15">
        <v>54</v>
      </c>
      <c r="B60" s="15"/>
      <c r="C60" s="15" t="s">
        <v>38</v>
      </c>
      <c r="D60" s="16">
        <v>65070</v>
      </c>
      <c r="E60" s="15"/>
      <c r="F60" s="16">
        <v>50348</v>
      </c>
      <c r="G60" s="17">
        <f t="shared" si="1"/>
        <v>0.7737513447057015</v>
      </c>
      <c r="H60" s="15"/>
      <c r="I60" s="18">
        <f t="shared" si="0"/>
        <v>14722</v>
      </c>
      <c r="J60" s="17">
        <f t="shared" si="2"/>
        <v>0.22624865529429844</v>
      </c>
    </row>
    <row r="61" spans="1:10" ht="12.75">
      <c r="A61" s="15">
        <v>55</v>
      </c>
      <c r="B61" s="15"/>
      <c r="C61" s="15" t="s">
        <v>93</v>
      </c>
      <c r="D61" s="16">
        <v>83829</v>
      </c>
      <c r="E61" s="15"/>
      <c r="F61" s="16">
        <v>67882</v>
      </c>
      <c r="G61" s="17">
        <f t="shared" si="1"/>
        <v>0.8097675028927936</v>
      </c>
      <c r="H61" s="15"/>
      <c r="I61" s="18">
        <f t="shared" si="0"/>
        <v>15947</v>
      </c>
      <c r="J61" s="17">
        <f t="shared" si="2"/>
        <v>0.19023249710720633</v>
      </c>
    </row>
    <row r="62" spans="1:10" ht="12.75">
      <c r="A62" s="15">
        <v>56</v>
      </c>
      <c r="B62" s="15"/>
      <c r="C62" s="15" t="s">
        <v>94</v>
      </c>
      <c r="D62" s="16">
        <v>150171</v>
      </c>
      <c r="E62" s="15"/>
      <c r="F62" s="16">
        <v>56996</v>
      </c>
      <c r="G62" s="17">
        <f t="shared" si="1"/>
        <v>0.37954065698437117</v>
      </c>
      <c r="H62" s="15"/>
      <c r="I62" s="18">
        <f t="shared" si="0"/>
        <v>93175</v>
      </c>
      <c r="J62" s="17">
        <f t="shared" si="2"/>
        <v>0.6204593430156289</v>
      </c>
    </row>
    <row r="63" spans="1:10" ht="12.75">
      <c r="A63" s="15">
        <v>57</v>
      </c>
      <c r="B63" s="15"/>
      <c r="C63" s="15" t="s">
        <v>34</v>
      </c>
      <c r="D63" s="16">
        <v>81608</v>
      </c>
      <c r="E63" s="15"/>
      <c r="F63" s="16">
        <v>68196</v>
      </c>
      <c r="G63" s="17">
        <f t="shared" si="1"/>
        <v>0.8356533673169297</v>
      </c>
      <c r="H63" s="15"/>
      <c r="I63" s="18">
        <f t="shared" si="0"/>
        <v>13412</v>
      </c>
      <c r="J63" s="17">
        <f t="shared" si="2"/>
        <v>0.1643466326830703</v>
      </c>
    </row>
    <row r="64" spans="1:10" ht="12.75">
      <c r="A64" s="15">
        <v>58</v>
      </c>
      <c r="B64" s="15"/>
      <c r="C64" s="15" t="s">
        <v>7</v>
      </c>
      <c r="D64" s="16">
        <v>277776</v>
      </c>
      <c r="E64" s="15"/>
      <c r="F64" s="16">
        <v>194461</v>
      </c>
      <c r="G64" s="17">
        <f t="shared" si="1"/>
        <v>0.7000640804101146</v>
      </c>
      <c r="H64" s="15"/>
      <c r="I64" s="18">
        <f t="shared" si="0"/>
        <v>83315</v>
      </c>
      <c r="J64" s="17">
        <f t="shared" si="2"/>
        <v>0.29993591958988536</v>
      </c>
    </row>
    <row r="65" spans="1:10" ht="12.75">
      <c r="A65" s="15">
        <v>59</v>
      </c>
      <c r="B65" s="15"/>
      <c r="C65" s="15" t="s">
        <v>6</v>
      </c>
      <c r="D65" s="16">
        <v>287521</v>
      </c>
      <c r="E65" s="15"/>
      <c r="F65" s="16">
        <v>148608</v>
      </c>
      <c r="G65" s="17">
        <f t="shared" si="1"/>
        <v>0.5168596380786099</v>
      </c>
      <c r="H65" s="15"/>
      <c r="I65" s="18">
        <f t="shared" si="0"/>
        <v>138913</v>
      </c>
      <c r="J65" s="17">
        <f t="shared" si="2"/>
        <v>0.4831403619213901</v>
      </c>
    </row>
    <row r="66" spans="1:10" ht="12.75">
      <c r="A66" s="15">
        <v>60</v>
      </c>
      <c r="B66" s="15"/>
      <c r="C66" s="15" t="s">
        <v>43</v>
      </c>
      <c r="D66" s="16">
        <v>31577</v>
      </c>
      <c r="E66" s="15"/>
      <c r="F66" s="16">
        <v>23681</v>
      </c>
      <c r="G66" s="17">
        <f t="shared" si="1"/>
        <v>0.7499445799157615</v>
      </c>
      <c r="H66" s="15"/>
      <c r="I66" s="18">
        <f t="shared" si="0"/>
        <v>7896</v>
      </c>
      <c r="J66" s="17">
        <f t="shared" si="2"/>
        <v>0.25005542008423853</v>
      </c>
    </row>
    <row r="67" spans="1:10" ht="12.75">
      <c r="A67" s="15">
        <v>61</v>
      </c>
      <c r="B67" s="15"/>
      <c r="C67" s="15" t="s">
        <v>46</v>
      </c>
      <c r="D67" s="16">
        <v>26780</v>
      </c>
      <c r="E67" s="15"/>
      <c r="F67" s="16">
        <v>19778</v>
      </c>
      <c r="G67" s="17">
        <f t="shared" si="1"/>
        <v>0.7385362210604929</v>
      </c>
      <c r="H67" s="15"/>
      <c r="I67" s="18">
        <f t="shared" si="0"/>
        <v>7002</v>
      </c>
      <c r="J67" s="17">
        <f t="shared" si="2"/>
        <v>0.2614637789395071</v>
      </c>
    </row>
    <row r="68" spans="1:10" ht="12.75">
      <c r="A68" s="15">
        <v>62</v>
      </c>
      <c r="B68" s="15"/>
      <c r="C68" s="15" t="s">
        <v>54</v>
      </c>
      <c r="D68" s="16">
        <v>17111</v>
      </c>
      <c r="E68" s="15"/>
      <c r="F68" s="16">
        <v>9960</v>
      </c>
      <c r="G68" s="17">
        <f t="shared" si="1"/>
        <v>0.5820817018292327</v>
      </c>
      <c r="H68" s="15"/>
      <c r="I68" s="18">
        <f t="shared" si="0"/>
        <v>7151</v>
      </c>
      <c r="J68" s="17">
        <f t="shared" si="2"/>
        <v>0.41791829817076737</v>
      </c>
    </row>
    <row r="69" spans="1:10" ht="12.75">
      <c r="A69" s="15">
        <v>63</v>
      </c>
      <c r="B69" s="15"/>
      <c r="C69" s="15" t="s">
        <v>60</v>
      </c>
      <c r="D69" s="16">
        <v>10252</v>
      </c>
      <c r="E69" s="15"/>
      <c r="F69" s="16">
        <v>7760</v>
      </c>
      <c r="G69" s="17">
        <f t="shared" si="1"/>
        <v>0.7569254779555209</v>
      </c>
      <c r="H69" s="15"/>
      <c r="I69" s="18">
        <f t="shared" si="0"/>
        <v>2492</v>
      </c>
      <c r="J69" s="17">
        <f t="shared" si="2"/>
        <v>0.24307452204447913</v>
      </c>
    </row>
    <row r="70" spans="1:10" ht="12.75">
      <c r="A70" s="15">
        <v>64</v>
      </c>
      <c r="B70" s="15"/>
      <c r="C70" s="15" t="s">
        <v>18</v>
      </c>
      <c r="D70" s="16">
        <v>370737</v>
      </c>
      <c r="E70" s="15"/>
      <c r="F70" s="16">
        <v>155978</v>
      </c>
      <c r="G70" s="17">
        <f t="shared" si="1"/>
        <v>0.4207241251884759</v>
      </c>
      <c r="H70" s="15"/>
      <c r="I70" s="18">
        <f t="shared" si="0"/>
        <v>214759</v>
      </c>
      <c r="J70" s="17">
        <f t="shared" si="2"/>
        <v>0.5792758748115241</v>
      </c>
    </row>
    <row r="71" spans="1:10" ht="12.75">
      <c r="A71" s="15">
        <v>65</v>
      </c>
      <c r="B71" s="15"/>
      <c r="C71" s="15" t="s">
        <v>53</v>
      </c>
      <c r="D71" s="16">
        <v>14202</v>
      </c>
      <c r="E71" s="15"/>
      <c r="F71" s="16">
        <v>13528</v>
      </c>
      <c r="G71" s="17">
        <f t="shared" si="1"/>
        <v>0.952541895507675</v>
      </c>
      <c r="H71" s="15"/>
      <c r="I71" s="18">
        <f t="shared" si="0"/>
        <v>674</v>
      </c>
      <c r="J71" s="17">
        <f t="shared" si="2"/>
        <v>0.04745810449232502</v>
      </c>
    </row>
    <row r="72" spans="1:10" ht="12.75">
      <c r="A72" s="15">
        <v>66</v>
      </c>
      <c r="B72" s="15"/>
      <c r="C72" s="15" t="s">
        <v>45</v>
      </c>
      <c r="D72" s="16">
        <v>27759</v>
      </c>
      <c r="E72" s="15"/>
      <c r="F72" s="16">
        <v>21116</v>
      </c>
      <c r="G72" s="17">
        <f t="shared" si="1"/>
        <v>0.760690226593177</v>
      </c>
      <c r="H72" s="15"/>
      <c r="I72" s="18">
        <f>(D72-F72)</f>
        <v>6643</v>
      </c>
      <c r="J72" s="17">
        <f t="shared" si="2"/>
        <v>0.23930977340682302</v>
      </c>
    </row>
    <row r="73" spans="1:10" ht="12.75">
      <c r="A73" s="15">
        <v>67</v>
      </c>
      <c r="B73" s="15"/>
      <c r="C73" s="15" t="s">
        <v>51</v>
      </c>
      <c r="D73" s="16">
        <v>16919</v>
      </c>
      <c r="E73" s="15"/>
      <c r="F73" s="16">
        <v>11076</v>
      </c>
      <c r="G73" s="17">
        <f>(F73/D73)</f>
        <v>0.6546486198947928</v>
      </c>
      <c r="H73" s="15"/>
      <c r="I73" s="18">
        <f>(D73-F73)</f>
        <v>5843</v>
      </c>
      <c r="J73" s="17">
        <f>(I73/D73)</f>
        <v>0.34535138010520716</v>
      </c>
    </row>
    <row r="74" spans="1:10" ht="12.75">
      <c r="A74" s="2"/>
      <c r="B74" s="2"/>
      <c r="C74" s="2"/>
      <c r="D74" s="19"/>
      <c r="E74" s="2"/>
      <c r="F74" s="19"/>
      <c r="G74" s="20"/>
      <c r="H74" s="2"/>
      <c r="I74" s="19"/>
      <c r="J74" s="20"/>
    </row>
    <row r="75" spans="1:10" ht="12.75">
      <c r="A75" s="2"/>
      <c r="B75" s="2"/>
      <c r="C75" s="4" t="s">
        <v>67</v>
      </c>
      <c r="D75" s="21">
        <f>SUM(D7:D73)</f>
        <v>12938071</v>
      </c>
      <c r="E75" s="4"/>
      <c r="F75" s="21">
        <f>SUM(F7:F73)</f>
        <v>6522690</v>
      </c>
      <c r="G75" s="22">
        <f>(F75/D75)</f>
        <v>0.5041470246994316</v>
      </c>
      <c r="H75" s="4"/>
      <c r="I75" s="21">
        <f>SUM(I7:I73)</f>
        <v>6415381</v>
      </c>
      <c r="J75" s="22">
        <f>(I75/D75)</f>
        <v>0.4958529753005684</v>
      </c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t="s">
        <v>77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 t="s">
        <v>88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 t="s">
        <v>89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2" ht="12.75">
      <c r="A82" s="2" t="s">
        <v>79</v>
      </c>
      <c r="B82" s="2"/>
    </row>
    <row r="83" ht="12.75">
      <c r="A83" s="2" t="s">
        <v>80</v>
      </c>
    </row>
    <row r="84" ht="12.75">
      <c r="A84" s="2" t="s">
        <v>81</v>
      </c>
    </row>
  </sheetData>
  <sheetProtection/>
  <mergeCells count="3">
    <mergeCell ref="A1:J1"/>
    <mergeCell ref="F3:G3"/>
    <mergeCell ref="I3:J3"/>
  </mergeCells>
  <printOptions/>
  <pageMargins left="1" right="1" top="0.75" bottom="0.8" header="0.5" footer="0.5"/>
  <pageSetup fitToHeight="0" fitToWidth="1" horizontalDpi="600" verticalDpi="600" orientation="portrait" scale="91" r:id="rId1"/>
  <headerFooter alignWithMargins="0">
    <oddFooter>&amp;L&amp;9Florida Legislative Office of Economic and Demographic Research&amp;R&amp;9March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5.7109375" style="0" customWidth="1"/>
    <col min="4" max="4" width="12.7109375" style="0" customWidth="1"/>
    <col min="5" max="5" width="3.7109375" style="0" customWidth="1"/>
    <col min="6" max="7" width="12.7109375" style="0" customWidth="1"/>
    <col min="8" max="8" width="3.7109375" style="0" customWidth="1"/>
    <col min="9" max="10" width="12.7109375" style="0" customWidth="1"/>
  </cols>
  <sheetData>
    <row r="1" spans="1:10" ht="20.25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4" t="s">
        <v>70</v>
      </c>
      <c r="G3" s="24"/>
      <c r="H3" s="2"/>
      <c r="I3" s="24" t="s">
        <v>69</v>
      </c>
      <c r="J3" s="24"/>
    </row>
    <row r="4" spans="1:10" ht="12.75">
      <c r="A4" s="2"/>
      <c r="B4" s="2"/>
      <c r="C4" s="3"/>
      <c r="D4" s="2"/>
      <c r="E4" s="6"/>
      <c r="F4" s="7"/>
      <c r="G4" s="7"/>
      <c r="H4" s="7"/>
      <c r="I4" s="7"/>
      <c r="J4" s="7"/>
    </row>
    <row r="5" spans="1:10" ht="12.75">
      <c r="A5" s="2"/>
      <c r="B5" s="2"/>
      <c r="C5" s="3"/>
      <c r="D5" s="6" t="s">
        <v>71</v>
      </c>
      <c r="E5" s="6"/>
      <c r="F5" s="7"/>
      <c r="G5" s="7" t="s">
        <v>72</v>
      </c>
      <c r="H5" s="7"/>
      <c r="I5" s="7"/>
      <c r="J5" s="7" t="s">
        <v>72</v>
      </c>
    </row>
    <row r="6" spans="1:10" ht="13.5" thickBot="1">
      <c r="A6" s="8" t="s">
        <v>8</v>
      </c>
      <c r="B6" s="9"/>
      <c r="C6" s="10" t="s">
        <v>9</v>
      </c>
      <c r="D6" s="8" t="s">
        <v>10</v>
      </c>
      <c r="E6" s="8"/>
      <c r="F6" s="8" t="s">
        <v>10</v>
      </c>
      <c r="G6" s="8" t="s">
        <v>0</v>
      </c>
      <c r="H6" s="8"/>
      <c r="I6" s="8" t="s">
        <v>10</v>
      </c>
      <c r="J6" s="8" t="s">
        <v>0</v>
      </c>
    </row>
    <row r="7" spans="1:10" ht="12.75">
      <c r="A7" s="11">
        <v>1</v>
      </c>
      <c r="B7" s="11"/>
      <c r="C7" s="11" t="s">
        <v>1</v>
      </c>
      <c r="D7" s="12">
        <v>151369</v>
      </c>
      <c r="E7" s="11"/>
      <c r="F7" s="12">
        <v>57687</v>
      </c>
      <c r="G7" s="13">
        <f>(F7/D7)</f>
        <v>0.38110181080670413</v>
      </c>
      <c r="H7" s="11"/>
      <c r="I7" s="14">
        <f>(D7-F7)</f>
        <v>93682</v>
      </c>
      <c r="J7" s="13">
        <f>(I7/D7)</f>
        <v>0.6188981891932959</v>
      </c>
    </row>
    <row r="8" spans="1:10" ht="12.75">
      <c r="A8" s="15">
        <v>2</v>
      </c>
      <c r="B8" s="15"/>
      <c r="C8" s="15" t="s">
        <v>52</v>
      </c>
      <c r="D8" s="16">
        <v>15289</v>
      </c>
      <c r="E8" s="15"/>
      <c r="F8" s="16">
        <v>10976</v>
      </c>
      <c r="G8" s="17">
        <f>(F8/D8)</f>
        <v>0.7179017594348879</v>
      </c>
      <c r="H8" s="15"/>
      <c r="I8" s="18">
        <f aca="true" t="shared" si="0" ref="I8:I71">(D8-F8)</f>
        <v>4313</v>
      </c>
      <c r="J8" s="17">
        <f>(I8/D8)</f>
        <v>0.2820982405651122</v>
      </c>
    </row>
    <row r="9" spans="1:10" ht="12.75">
      <c r="A9" s="15">
        <v>3</v>
      </c>
      <c r="B9" s="15"/>
      <c r="C9" s="15" t="s">
        <v>28</v>
      </c>
      <c r="D9" s="16">
        <v>97740</v>
      </c>
      <c r="E9" s="15"/>
      <c r="F9" s="16">
        <v>35599</v>
      </c>
      <c r="G9" s="17">
        <f aca="true" t="shared" si="1" ref="G9:G72">(F9/D9)</f>
        <v>0.36422140372416617</v>
      </c>
      <c r="H9" s="15"/>
      <c r="I9" s="18">
        <f t="shared" si="0"/>
        <v>62141</v>
      </c>
      <c r="J9" s="17">
        <f aca="true" t="shared" si="2" ref="J9:J72">(I9/D9)</f>
        <v>0.6357785962758339</v>
      </c>
    </row>
    <row r="10" spans="1:10" ht="12.75">
      <c r="A10" s="15">
        <v>4</v>
      </c>
      <c r="B10" s="15"/>
      <c r="C10" s="15" t="s">
        <v>49</v>
      </c>
      <c r="D10" s="16">
        <v>20023</v>
      </c>
      <c r="E10" s="15"/>
      <c r="F10" s="16">
        <v>13130</v>
      </c>
      <c r="G10" s="17">
        <f t="shared" si="1"/>
        <v>0.6557458922239424</v>
      </c>
      <c r="H10" s="15"/>
      <c r="I10" s="18">
        <f t="shared" si="0"/>
        <v>6893</v>
      </c>
      <c r="J10" s="17">
        <f t="shared" si="2"/>
        <v>0.3442541077760575</v>
      </c>
    </row>
    <row r="11" spans="1:10" ht="12.75">
      <c r="A11" s="15">
        <v>5</v>
      </c>
      <c r="B11" s="15"/>
      <c r="C11" s="15" t="s">
        <v>17</v>
      </c>
      <c r="D11" s="16">
        <v>272959</v>
      </c>
      <c r="E11" s="15"/>
      <c r="F11" s="16">
        <v>103318</v>
      </c>
      <c r="G11" s="17">
        <f t="shared" si="1"/>
        <v>0.3785110584373477</v>
      </c>
      <c r="H11" s="15"/>
      <c r="I11" s="18">
        <f t="shared" si="0"/>
        <v>169641</v>
      </c>
      <c r="J11" s="17">
        <f t="shared" si="2"/>
        <v>0.6214889415626522</v>
      </c>
    </row>
    <row r="12" spans="1:10" ht="12.75">
      <c r="A12" s="15">
        <v>6</v>
      </c>
      <c r="B12" s="15"/>
      <c r="C12" s="15" t="s">
        <v>11</v>
      </c>
      <c r="D12" s="16">
        <v>1018257</v>
      </c>
      <c r="E12" s="15"/>
      <c r="F12" s="16">
        <v>167711</v>
      </c>
      <c r="G12" s="17">
        <f t="shared" si="1"/>
        <v>0.16470399908863873</v>
      </c>
      <c r="H12" s="15"/>
      <c r="I12" s="18">
        <f t="shared" si="0"/>
        <v>850546</v>
      </c>
      <c r="J12" s="17">
        <f t="shared" si="2"/>
        <v>0.8352960009113612</v>
      </c>
    </row>
    <row r="13" spans="1:10" ht="12.75">
      <c r="A13" s="15">
        <v>7</v>
      </c>
      <c r="B13" s="15"/>
      <c r="C13" s="15" t="s">
        <v>59</v>
      </c>
      <c r="D13" s="16">
        <v>9294</v>
      </c>
      <c r="E13" s="15"/>
      <c r="F13" s="16">
        <v>6184</v>
      </c>
      <c r="G13" s="17">
        <f t="shared" si="1"/>
        <v>0.6653755110824188</v>
      </c>
      <c r="H13" s="15"/>
      <c r="I13" s="18">
        <f t="shared" si="0"/>
        <v>3110</v>
      </c>
      <c r="J13" s="17">
        <f t="shared" si="2"/>
        <v>0.33462448891758123</v>
      </c>
    </row>
    <row r="14" spans="1:10" ht="12.75">
      <c r="A14" s="15">
        <v>8</v>
      </c>
      <c r="B14" s="15"/>
      <c r="C14" s="15" t="s">
        <v>30</v>
      </c>
      <c r="D14" s="16">
        <v>58460</v>
      </c>
      <c r="E14" s="15"/>
      <c r="F14" s="16">
        <v>51663</v>
      </c>
      <c r="G14" s="17">
        <f t="shared" si="1"/>
        <v>0.8837324666438591</v>
      </c>
      <c r="H14" s="15"/>
      <c r="I14" s="18">
        <f t="shared" si="0"/>
        <v>6797</v>
      </c>
      <c r="J14" s="17">
        <f t="shared" si="2"/>
        <v>0.11626753335614096</v>
      </c>
    </row>
    <row r="15" spans="1:10" ht="12.75">
      <c r="A15" s="15">
        <v>9</v>
      </c>
      <c r="B15" s="15"/>
      <c r="C15" s="15" t="s">
        <v>33</v>
      </c>
      <c r="D15" s="16">
        <v>54703</v>
      </c>
      <c r="E15" s="15"/>
      <c r="F15" s="16">
        <v>47830</v>
      </c>
      <c r="G15" s="17">
        <f t="shared" si="1"/>
        <v>0.8743578962762554</v>
      </c>
      <c r="H15" s="15"/>
      <c r="I15" s="18">
        <f t="shared" si="0"/>
        <v>6873</v>
      </c>
      <c r="J15" s="17">
        <f t="shared" si="2"/>
        <v>0.1256421037237446</v>
      </c>
    </row>
    <row r="16" spans="1:10" ht="12.75">
      <c r="A16" s="15">
        <v>10</v>
      </c>
      <c r="B16" s="15"/>
      <c r="C16" s="15" t="s">
        <v>29</v>
      </c>
      <c r="D16" s="16">
        <v>67052</v>
      </c>
      <c r="E16" s="15"/>
      <c r="F16" s="16">
        <v>52446</v>
      </c>
      <c r="G16" s="17">
        <f t="shared" si="1"/>
        <v>0.7821690628169182</v>
      </c>
      <c r="H16" s="15"/>
      <c r="I16" s="18">
        <f t="shared" si="0"/>
        <v>14606</v>
      </c>
      <c r="J16" s="17">
        <f t="shared" si="2"/>
        <v>0.21783093718308177</v>
      </c>
    </row>
    <row r="17" spans="1:10" ht="12.75">
      <c r="A17" s="15">
        <v>11</v>
      </c>
      <c r="B17" s="15"/>
      <c r="C17" s="15" t="s">
        <v>24</v>
      </c>
      <c r="D17" s="16">
        <v>85971</v>
      </c>
      <c r="E17" s="15"/>
      <c r="F17" s="16">
        <v>67866</v>
      </c>
      <c r="G17" s="17">
        <f t="shared" si="1"/>
        <v>0.7894057298391318</v>
      </c>
      <c r="H17" s="15"/>
      <c r="I17" s="18">
        <f t="shared" si="0"/>
        <v>18105</v>
      </c>
      <c r="J17" s="17">
        <f t="shared" si="2"/>
        <v>0.2105942701608682</v>
      </c>
    </row>
    <row r="18" spans="1:10" ht="12.75">
      <c r="A18" s="15">
        <v>12</v>
      </c>
      <c r="B18" s="15"/>
      <c r="C18" s="15" t="s">
        <v>39</v>
      </c>
      <c r="D18" s="16">
        <v>35399</v>
      </c>
      <c r="E18" s="15"/>
      <c r="F18" s="16">
        <v>25756</v>
      </c>
      <c r="G18" s="17">
        <f t="shared" si="1"/>
        <v>0.7275911748919461</v>
      </c>
      <c r="H18" s="15"/>
      <c r="I18" s="18">
        <f t="shared" si="0"/>
        <v>9643</v>
      </c>
      <c r="J18" s="17">
        <f t="shared" si="2"/>
        <v>0.2724088251080539</v>
      </c>
    </row>
    <row r="19" spans="1:10" ht="12.75">
      <c r="A19" s="15">
        <v>13</v>
      </c>
      <c r="B19" s="15"/>
      <c r="C19" s="15" t="s">
        <v>78</v>
      </c>
      <c r="D19" s="16">
        <v>19039</v>
      </c>
      <c r="E19" s="15"/>
      <c r="F19" s="16">
        <v>13037</v>
      </c>
      <c r="G19" s="17">
        <f t="shared" si="1"/>
        <v>0.6847523504385734</v>
      </c>
      <c r="H19" s="15"/>
      <c r="I19" s="18">
        <f t="shared" si="0"/>
        <v>6002</v>
      </c>
      <c r="J19" s="17">
        <f t="shared" si="2"/>
        <v>0.31524764956142654</v>
      </c>
    </row>
    <row r="20" spans="1:10" ht="12.75">
      <c r="A20" s="15">
        <v>14</v>
      </c>
      <c r="B20" s="15"/>
      <c r="C20" s="15" t="s">
        <v>61</v>
      </c>
      <c r="D20" s="16">
        <v>7751</v>
      </c>
      <c r="E20" s="15"/>
      <c r="F20" s="16">
        <v>5293</v>
      </c>
      <c r="G20" s="17">
        <f t="shared" si="1"/>
        <v>0.6828796284350407</v>
      </c>
      <c r="H20" s="15"/>
      <c r="I20" s="18">
        <f t="shared" si="0"/>
        <v>2458</v>
      </c>
      <c r="J20" s="17">
        <f t="shared" si="2"/>
        <v>0.31712037156495937</v>
      </c>
    </row>
    <row r="21" spans="1:10" ht="12.75">
      <c r="A21" s="15">
        <v>15</v>
      </c>
      <c r="B21" s="15"/>
      <c r="C21" s="15" t="s">
        <v>15</v>
      </c>
      <c r="D21" s="16">
        <v>571003</v>
      </c>
      <c r="E21" s="15"/>
      <c r="F21" s="16">
        <v>0</v>
      </c>
      <c r="G21" s="17">
        <f t="shared" si="1"/>
        <v>0</v>
      </c>
      <c r="H21" s="15"/>
      <c r="I21" s="18">
        <f t="shared" si="0"/>
        <v>571003</v>
      </c>
      <c r="J21" s="17">
        <f t="shared" si="2"/>
        <v>1</v>
      </c>
    </row>
    <row r="22" spans="1:10" ht="12.75">
      <c r="A22" s="15">
        <v>16</v>
      </c>
      <c r="B22" s="15"/>
      <c r="C22" s="15" t="s">
        <v>20</v>
      </c>
      <c r="D22" s="16">
        <v>233794</v>
      </c>
      <c r="E22" s="15"/>
      <c r="F22" s="16">
        <v>173781</v>
      </c>
      <c r="G22" s="17">
        <f t="shared" si="1"/>
        <v>0.7433082115024338</v>
      </c>
      <c r="H22" s="15"/>
      <c r="I22" s="18">
        <f t="shared" si="0"/>
        <v>60013</v>
      </c>
      <c r="J22" s="17">
        <f t="shared" si="2"/>
        <v>0.25669178849756624</v>
      </c>
    </row>
    <row r="23" spans="1:10" ht="12.75">
      <c r="A23" s="15">
        <v>17</v>
      </c>
      <c r="B23" s="15"/>
      <c r="C23" s="15" t="s">
        <v>44</v>
      </c>
      <c r="D23" s="16">
        <v>10913</v>
      </c>
      <c r="E23" s="15"/>
      <c r="F23" s="16">
        <v>6624</v>
      </c>
      <c r="G23" s="17">
        <f t="shared" si="1"/>
        <v>0.6069824979382388</v>
      </c>
      <c r="H23" s="15"/>
      <c r="I23" s="18">
        <f t="shared" si="0"/>
        <v>4289</v>
      </c>
      <c r="J23" s="17">
        <f t="shared" si="2"/>
        <v>0.3930175020617612</v>
      </c>
    </row>
    <row r="24" spans="1:10" ht="12.75">
      <c r="A24" s="15">
        <v>18</v>
      </c>
      <c r="B24" s="15"/>
      <c r="C24" s="15" t="s">
        <v>63</v>
      </c>
      <c r="D24" s="16">
        <v>7661</v>
      </c>
      <c r="E24" s="15"/>
      <c r="F24" s="16">
        <v>3792</v>
      </c>
      <c r="G24" s="17">
        <f t="shared" si="1"/>
        <v>0.49497454640386374</v>
      </c>
      <c r="H24" s="15"/>
      <c r="I24" s="18">
        <f t="shared" si="0"/>
        <v>3869</v>
      </c>
      <c r="J24" s="17">
        <f t="shared" si="2"/>
        <v>0.5050254535961363</v>
      </c>
    </row>
    <row r="25" spans="1:10" ht="12.75">
      <c r="A25" s="15">
        <v>19</v>
      </c>
      <c r="B25" s="15"/>
      <c r="C25" s="15" t="s">
        <v>41</v>
      </c>
      <c r="D25" s="16">
        <v>41674</v>
      </c>
      <c r="E25" s="15"/>
      <c r="F25" s="16">
        <v>22850</v>
      </c>
      <c r="G25" s="17">
        <f t="shared" si="1"/>
        <v>0.5483034985842492</v>
      </c>
      <c r="H25" s="15"/>
      <c r="I25" s="18">
        <f t="shared" si="0"/>
        <v>18824</v>
      </c>
      <c r="J25" s="17">
        <f t="shared" si="2"/>
        <v>0.45169650141575085</v>
      </c>
    </row>
    <row r="26" spans="1:10" ht="12.75">
      <c r="A26" s="15">
        <v>20</v>
      </c>
      <c r="B26" s="15"/>
      <c r="C26" s="15" t="s">
        <v>62</v>
      </c>
      <c r="D26" s="16">
        <v>5767</v>
      </c>
      <c r="E26" s="15"/>
      <c r="F26" s="16">
        <v>4245</v>
      </c>
      <c r="G26" s="17">
        <f t="shared" si="1"/>
        <v>0.7360846193861627</v>
      </c>
      <c r="H26" s="15"/>
      <c r="I26" s="18">
        <f t="shared" si="0"/>
        <v>1522</v>
      </c>
      <c r="J26" s="17">
        <f t="shared" si="2"/>
        <v>0.26391538061383735</v>
      </c>
    </row>
    <row r="27" spans="1:10" ht="12.75">
      <c r="A27" s="15">
        <v>21</v>
      </c>
      <c r="B27" s="15"/>
      <c r="C27" s="15" t="s">
        <v>64</v>
      </c>
      <c r="D27" s="16">
        <v>5992</v>
      </c>
      <c r="E27" s="15"/>
      <c r="F27" s="16">
        <v>4742</v>
      </c>
      <c r="G27" s="17">
        <f t="shared" si="1"/>
        <v>0.7913885180240321</v>
      </c>
      <c r="H27" s="15"/>
      <c r="I27" s="18">
        <f t="shared" si="0"/>
        <v>1250</v>
      </c>
      <c r="J27" s="17">
        <f t="shared" si="2"/>
        <v>0.20861148197596796</v>
      </c>
    </row>
    <row r="28" spans="1:10" ht="12.75">
      <c r="A28" s="15">
        <v>22</v>
      </c>
      <c r="B28" s="15"/>
      <c r="C28" s="15" t="s">
        <v>56</v>
      </c>
      <c r="D28" s="16">
        <v>10658</v>
      </c>
      <c r="E28" s="15"/>
      <c r="F28" s="16">
        <v>4785</v>
      </c>
      <c r="G28" s="17">
        <f t="shared" si="1"/>
        <v>0.44895852880465376</v>
      </c>
      <c r="H28" s="15"/>
      <c r="I28" s="18">
        <f t="shared" si="0"/>
        <v>5873</v>
      </c>
      <c r="J28" s="17">
        <f t="shared" si="2"/>
        <v>0.5510414711953462</v>
      </c>
    </row>
    <row r="29" spans="1:10" ht="12.75">
      <c r="A29" s="15">
        <v>23</v>
      </c>
      <c r="B29" s="15"/>
      <c r="C29" s="15" t="s">
        <v>58</v>
      </c>
      <c r="D29" s="16">
        <v>8761</v>
      </c>
      <c r="E29" s="15"/>
      <c r="F29" s="16">
        <v>5138</v>
      </c>
      <c r="G29" s="17">
        <f t="shared" si="1"/>
        <v>0.5864627325647757</v>
      </c>
      <c r="H29" s="15"/>
      <c r="I29" s="18">
        <f t="shared" si="0"/>
        <v>3623</v>
      </c>
      <c r="J29" s="17">
        <f t="shared" si="2"/>
        <v>0.4135372674352243</v>
      </c>
    </row>
    <row r="30" spans="1:10" ht="12.75">
      <c r="A30" s="15">
        <v>24</v>
      </c>
      <c r="B30" s="15"/>
      <c r="C30" s="15" t="s">
        <v>50</v>
      </c>
      <c r="D30" s="16">
        <v>20357</v>
      </c>
      <c r="E30" s="15"/>
      <c r="F30" s="16">
        <v>13256</v>
      </c>
      <c r="G30" s="17">
        <f t="shared" si="1"/>
        <v>0.6511764994842069</v>
      </c>
      <c r="H30" s="15"/>
      <c r="I30" s="18">
        <f t="shared" si="0"/>
        <v>7101</v>
      </c>
      <c r="J30" s="17">
        <f t="shared" si="2"/>
        <v>0.3488235005157931</v>
      </c>
    </row>
    <row r="31" spans="1:10" ht="12.75">
      <c r="A31" s="15">
        <v>25</v>
      </c>
      <c r="B31" s="15"/>
      <c r="C31" s="15" t="s">
        <v>48</v>
      </c>
      <c r="D31" s="16">
        <v>18599</v>
      </c>
      <c r="E31" s="15"/>
      <c r="F31" s="16">
        <v>11093</v>
      </c>
      <c r="G31" s="17">
        <f t="shared" si="1"/>
        <v>0.5964299155868595</v>
      </c>
      <c r="H31" s="15"/>
      <c r="I31" s="18">
        <f t="shared" si="0"/>
        <v>7506</v>
      </c>
      <c r="J31" s="17">
        <f t="shared" si="2"/>
        <v>0.4035700844131405</v>
      </c>
    </row>
    <row r="32" spans="1:10" ht="12.75">
      <c r="A32" s="15">
        <v>26</v>
      </c>
      <c r="B32" s="15"/>
      <c r="C32" s="15" t="s">
        <v>31</v>
      </c>
      <c r="D32" s="16">
        <v>44469</v>
      </c>
      <c r="E32" s="15"/>
      <c r="F32" s="16">
        <v>38879</v>
      </c>
      <c r="G32" s="17">
        <f t="shared" si="1"/>
        <v>0.874294452315096</v>
      </c>
      <c r="H32" s="15"/>
      <c r="I32" s="18">
        <f t="shared" si="0"/>
        <v>5590</v>
      </c>
      <c r="J32" s="17">
        <f t="shared" si="2"/>
        <v>0.12570554768490408</v>
      </c>
    </row>
    <row r="33" spans="1:10" ht="12.75">
      <c r="A33" s="15">
        <v>27</v>
      </c>
      <c r="B33" s="15"/>
      <c r="C33" s="15" t="s">
        <v>37</v>
      </c>
      <c r="D33" s="16">
        <v>47526</v>
      </c>
      <c r="E33" s="15"/>
      <c r="F33" s="16">
        <v>29801</v>
      </c>
      <c r="G33" s="17">
        <f t="shared" si="1"/>
        <v>0.6270462483693137</v>
      </c>
      <c r="H33" s="15"/>
      <c r="I33" s="18">
        <f t="shared" si="0"/>
        <v>17725</v>
      </c>
      <c r="J33" s="17">
        <f t="shared" si="2"/>
        <v>0.37295375163068634</v>
      </c>
    </row>
    <row r="34" spans="1:10" ht="12.75">
      <c r="A34" s="15">
        <v>28</v>
      </c>
      <c r="B34" s="15"/>
      <c r="C34" s="15" t="s">
        <v>12</v>
      </c>
      <c r="D34" s="16">
        <v>646939</v>
      </c>
      <c r="E34" s="15"/>
      <c r="F34" s="16">
        <v>347201</v>
      </c>
      <c r="G34" s="17">
        <f t="shared" si="1"/>
        <v>0.5366827475233368</v>
      </c>
      <c r="H34" s="15"/>
      <c r="I34" s="18">
        <f t="shared" si="0"/>
        <v>299738</v>
      </c>
      <c r="J34" s="17">
        <f t="shared" si="2"/>
        <v>0.46331725247666317</v>
      </c>
    </row>
    <row r="35" spans="1:10" ht="12.75">
      <c r="A35" s="15">
        <v>29</v>
      </c>
      <c r="B35" s="15"/>
      <c r="C35" s="15" t="s">
        <v>55</v>
      </c>
      <c r="D35" s="16">
        <v>14723</v>
      </c>
      <c r="E35" s="15"/>
      <c r="F35" s="16">
        <v>10975</v>
      </c>
      <c r="G35" s="17">
        <f t="shared" si="1"/>
        <v>0.7454323167832643</v>
      </c>
      <c r="H35" s="15"/>
      <c r="I35" s="18">
        <f t="shared" si="0"/>
        <v>3748</v>
      </c>
      <c r="J35" s="17">
        <f t="shared" si="2"/>
        <v>0.25456768321673573</v>
      </c>
    </row>
    <row r="36" spans="1:10" ht="12.75">
      <c r="A36" s="15">
        <v>30</v>
      </c>
      <c r="B36" s="15"/>
      <c r="C36" s="15" t="s">
        <v>35</v>
      </c>
      <c r="D36" s="16">
        <v>59896</v>
      </c>
      <c r="E36" s="15"/>
      <c r="F36" s="16">
        <v>38455</v>
      </c>
      <c r="G36" s="17">
        <f t="shared" si="1"/>
        <v>0.6420295178309069</v>
      </c>
      <c r="H36" s="15"/>
      <c r="I36" s="18">
        <f t="shared" si="0"/>
        <v>21441</v>
      </c>
      <c r="J36" s="17">
        <f t="shared" si="2"/>
        <v>0.3579704821690931</v>
      </c>
    </row>
    <row r="37" spans="1:10" ht="12.75">
      <c r="A37" s="15">
        <v>31</v>
      </c>
      <c r="B37" s="15"/>
      <c r="C37" s="15" t="s">
        <v>42</v>
      </c>
      <c r="D37" s="16">
        <v>39154</v>
      </c>
      <c r="E37" s="15"/>
      <c r="F37" s="16">
        <v>23401</v>
      </c>
      <c r="G37" s="17">
        <f t="shared" si="1"/>
        <v>0.5976656280328957</v>
      </c>
      <c r="H37" s="15"/>
      <c r="I37" s="18">
        <f t="shared" si="0"/>
        <v>15753</v>
      </c>
      <c r="J37" s="17">
        <f t="shared" si="2"/>
        <v>0.40233437196710425</v>
      </c>
    </row>
    <row r="38" spans="1:10" ht="12.75">
      <c r="A38" s="15">
        <v>32</v>
      </c>
      <c r="B38" s="15"/>
      <c r="C38" s="15" t="s">
        <v>57</v>
      </c>
      <c r="D38" s="16">
        <v>10703</v>
      </c>
      <c r="E38" s="15"/>
      <c r="F38" s="16">
        <v>7709</v>
      </c>
      <c r="G38" s="17">
        <f t="shared" si="1"/>
        <v>0.7202653461646268</v>
      </c>
      <c r="H38" s="15"/>
      <c r="I38" s="18">
        <f t="shared" si="0"/>
        <v>2994</v>
      </c>
      <c r="J38" s="17">
        <f t="shared" si="2"/>
        <v>0.27973465383537327</v>
      </c>
    </row>
    <row r="39" spans="1:10" ht="12.75">
      <c r="A39" s="15">
        <v>33</v>
      </c>
      <c r="B39" s="15"/>
      <c r="C39" s="15" t="s">
        <v>66</v>
      </c>
      <c r="D39" s="16">
        <v>4035</v>
      </c>
      <c r="E39" s="15"/>
      <c r="F39" s="16">
        <v>3144</v>
      </c>
      <c r="G39" s="17">
        <f t="shared" si="1"/>
        <v>0.779182156133829</v>
      </c>
      <c r="H39" s="15"/>
      <c r="I39" s="18">
        <f t="shared" si="0"/>
        <v>891</v>
      </c>
      <c r="J39" s="17">
        <f t="shared" si="2"/>
        <v>0.220817843866171</v>
      </c>
    </row>
    <row r="40" spans="1:10" ht="12.75">
      <c r="A40" s="15">
        <v>34</v>
      </c>
      <c r="B40" s="15"/>
      <c r="C40" s="15" t="s">
        <v>25</v>
      </c>
      <c r="D40" s="16">
        <v>104870</v>
      </c>
      <c r="E40" s="15"/>
      <c r="F40" s="16">
        <v>55427</v>
      </c>
      <c r="G40" s="17">
        <f t="shared" si="1"/>
        <v>0.5285305616477544</v>
      </c>
      <c r="H40" s="15"/>
      <c r="I40" s="18">
        <f t="shared" si="0"/>
        <v>49443</v>
      </c>
      <c r="J40" s="17">
        <f t="shared" si="2"/>
        <v>0.47146943835224564</v>
      </c>
    </row>
    <row r="41" spans="1:10" ht="12.75">
      <c r="A41" s="15">
        <v>35</v>
      </c>
      <c r="B41" s="15"/>
      <c r="C41" s="15" t="s">
        <v>2</v>
      </c>
      <c r="D41" s="16">
        <v>205266</v>
      </c>
      <c r="E41" s="15"/>
      <c r="F41" s="16">
        <v>133162</v>
      </c>
      <c r="G41" s="17">
        <f t="shared" si="1"/>
        <v>0.6487289663168766</v>
      </c>
      <c r="H41" s="15"/>
      <c r="I41" s="18">
        <f t="shared" si="0"/>
        <v>72104</v>
      </c>
      <c r="J41" s="17">
        <f t="shared" si="2"/>
        <v>0.35127103368312335</v>
      </c>
    </row>
    <row r="42" spans="1:10" ht="12.75">
      <c r="A42" s="15">
        <v>36</v>
      </c>
      <c r="B42" s="15"/>
      <c r="C42" s="15" t="s">
        <v>23</v>
      </c>
      <c r="D42" s="16">
        <v>148655</v>
      </c>
      <c r="E42" s="15"/>
      <c r="F42" s="16">
        <v>67107</v>
      </c>
      <c r="G42" s="17">
        <f t="shared" si="1"/>
        <v>0.45142780263025123</v>
      </c>
      <c r="H42" s="15"/>
      <c r="I42" s="18">
        <f t="shared" si="0"/>
        <v>81548</v>
      </c>
      <c r="J42" s="17">
        <f t="shared" si="2"/>
        <v>0.5485721973697487</v>
      </c>
    </row>
    <row r="43" spans="1:10" ht="12.75">
      <c r="A43" s="15">
        <v>37</v>
      </c>
      <c r="B43" s="15"/>
      <c r="C43" s="15" t="s">
        <v>47</v>
      </c>
      <c r="D43" s="16">
        <v>19870</v>
      </c>
      <c r="E43" s="15"/>
      <c r="F43" s="16">
        <v>12001</v>
      </c>
      <c r="G43" s="17">
        <f t="shared" si="1"/>
        <v>0.6039758429793659</v>
      </c>
      <c r="H43" s="15"/>
      <c r="I43" s="18">
        <f t="shared" si="0"/>
        <v>7869</v>
      </c>
      <c r="J43" s="17">
        <f t="shared" si="2"/>
        <v>0.39602415702063415</v>
      </c>
    </row>
    <row r="44" spans="1:10" ht="12.75">
      <c r="A44" s="15">
        <v>38</v>
      </c>
      <c r="B44" s="15"/>
      <c r="C44" s="15" t="s">
        <v>65</v>
      </c>
      <c r="D44" s="16">
        <v>4260</v>
      </c>
      <c r="E44" s="15"/>
      <c r="F44" s="16">
        <v>3216</v>
      </c>
      <c r="G44" s="17">
        <f t="shared" si="1"/>
        <v>0.7549295774647887</v>
      </c>
      <c r="H44" s="15"/>
      <c r="I44" s="18">
        <f t="shared" si="0"/>
        <v>1044</v>
      </c>
      <c r="J44" s="17">
        <f t="shared" si="2"/>
        <v>0.24507042253521127</v>
      </c>
    </row>
    <row r="45" spans="1:10" ht="12.75">
      <c r="A45" s="15">
        <v>39</v>
      </c>
      <c r="B45" s="15"/>
      <c r="C45" s="15" t="s">
        <v>3</v>
      </c>
      <c r="D45" s="16">
        <v>14894</v>
      </c>
      <c r="E45" s="15"/>
      <c r="F45" s="16">
        <v>10014</v>
      </c>
      <c r="G45" s="17">
        <f t="shared" si="1"/>
        <v>0.6723512823955955</v>
      </c>
      <c r="H45" s="15"/>
      <c r="I45" s="18">
        <f t="shared" si="0"/>
        <v>4880</v>
      </c>
      <c r="J45" s="17">
        <f t="shared" si="2"/>
        <v>0.32764871760440445</v>
      </c>
    </row>
    <row r="46" spans="1:10" ht="12.75">
      <c r="A46" s="15">
        <v>40</v>
      </c>
      <c r="B46" s="15"/>
      <c r="C46" s="15" t="s">
        <v>21</v>
      </c>
      <c r="D46" s="16">
        <v>148445</v>
      </c>
      <c r="E46" s="15"/>
      <c r="F46" s="16">
        <v>99962</v>
      </c>
      <c r="G46" s="17">
        <f t="shared" si="1"/>
        <v>0.673394186399003</v>
      </c>
      <c r="H46" s="15"/>
      <c r="I46" s="18">
        <f t="shared" si="0"/>
        <v>48483</v>
      </c>
      <c r="J46" s="17">
        <f t="shared" si="2"/>
        <v>0.326605813600997</v>
      </c>
    </row>
    <row r="47" spans="1:10" ht="12.75">
      <c r="A47" s="15">
        <v>41</v>
      </c>
      <c r="B47" s="15"/>
      <c r="C47" s="15" t="s">
        <v>22</v>
      </c>
      <c r="D47" s="16">
        <v>122488</v>
      </c>
      <c r="E47" s="15"/>
      <c r="F47" s="16">
        <v>80917</v>
      </c>
      <c r="G47" s="17">
        <f t="shared" si="1"/>
        <v>0.6606116517536412</v>
      </c>
      <c r="H47" s="15"/>
      <c r="I47" s="18">
        <f t="shared" si="0"/>
        <v>41571</v>
      </c>
      <c r="J47" s="17">
        <f t="shared" si="2"/>
        <v>0.33938834824635883</v>
      </c>
    </row>
    <row r="48" spans="1:10" ht="12.75">
      <c r="A48" s="15">
        <v>42</v>
      </c>
      <c r="B48" s="15"/>
      <c r="C48" s="15" t="s">
        <v>32</v>
      </c>
      <c r="D48" s="16">
        <v>64014</v>
      </c>
      <c r="E48" s="15"/>
      <c r="F48" s="16">
        <v>52527</v>
      </c>
      <c r="G48" s="17">
        <f t="shared" si="1"/>
        <v>0.8205548786203019</v>
      </c>
      <c r="H48" s="15"/>
      <c r="I48" s="18">
        <f t="shared" si="0"/>
        <v>11487</v>
      </c>
      <c r="J48" s="17">
        <f t="shared" si="2"/>
        <v>0.1794451213796982</v>
      </c>
    </row>
    <row r="49" spans="1:10" ht="12.75">
      <c r="A49" s="15">
        <v>43</v>
      </c>
      <c r="B49" s="15"/>
      <c r="C49" s="15" t="s">
        <v>68</v>
      </c>
      <c r="D49" s="16">
        <v>1625509</v>
      </c>
      <c r="E49" s="15"/>
      <c r="F49" s="16">
        <v>799053</v>
      </c>
      <c r="G49" s="17">
        <f t="shared" si="1"/>
        <v>0.4915709479307712</v>
      </c>
      <c r="H49" s="15"/>
      <c r="I49" s="18">
        <f t="shared" si="0"/>
        <v>826456</v>
      </c>
      <c r="J49" s="17">
        <f t="shared" si="2"/>
        <v>0.5084290520692287</v>
      </c>
    </row>
    <row r="50" spans="1:10" ht="12.75">
      <c r="A50" s="15">
        <v>44</v>
      </c>
      <c r="B50" s="15"/>
      <c r="C50" s="15" t="s">
        <v>36</v>
      </c>
      <c r="D50" s="16">
        <v>63188</v>
      </c>
      <c r="E50" s="15"/>
      <c r="F50" s="16">
        <v>37741</v>
      </c>
      <c r="G50" s="17">
        <f t="shared" si="1"/>
        <v>0.5972811293283535</v>
      </c>
      <c r="H50" s="15"/>
      <c r="I50" s="18">
        <f t="shared" si="0"/>
        <v>25447</v>
      </c>
      <c r="J50" s="17">
        <f t="shared" si="2"/>
        <v>0.4027188706716465</v>
      </c>
    </row>
    <row r="51" spans="1:10" ht="12.75">
      <c r="A51" s="15">
        <v>45</v>
      </c>
      <c r="B51" s="15"/>
      <c r="C51" s="15" t="s">
        <v>40</v>
      </c>
      <c r="D51" s="16">
        <v>32894</v>
      </c>
      <c r="E51" s="15"/>
      <c r="F51" s="16">
        <v>22932</v>
      </c>
      <c r="G51" s="17">
        <f t="shared" si="1"/>
        <v>0.6971484161245212</v>
      </c>
      <c r="H51" s="15"/>
      <c r="I51" s="18">
        <f t="shared" si="0"/>
        <v>9962</v>
      </c>
      <c r="J51" s="17">
        <f t="shared" si="2"/>
        <v>0.30285158387547884</v>
      </c>
    </row>
    <row r="52" spans="1:10" ht="12.75">
      <c r="A52" s="15">
        <v>46</v>
      </c>
      <c r="B52" s="15"/>
      <c r="C52" s="15" t="s">
        <v>26</v>
      </c>
      <c r="D52" s="16">
        <v>109920</v>
      </c>
      <c r="E52" s="15"/>
      <c r="F52" s="16">
        <v>62057</v>
      </c>
      <c r="G52" s="17">
        <f t="shared" si="1"/>
        <v>0.5645651382823872</v>
      </c>
      <c r="H52" s="15"/>
      <c r="I52" s="18">
        <f t="shared" si="0"/>
        <v>47863</v>
      </c>
      <c r="J52" s="17">
        <f t="shared" si="2"/>
        <v>0.4354348617176128</v>
      </c>
    </row>
    <row r="53" spans="1:10" ht="12.75">
      <c r="A53" s="15">
        <v>47</v>
      </c>
      <c r="B53" s="15"/>
      <c r="C53" s="15" t="s">
        <v>4</v>
      </c>
      <c r="D53" s="16">
        <v>20264</v>
      </c>
      <c r="E53" s="15"/>
      <c r="F53" s="16">
        <v>16039</v>
      </c>
      <c r="G53" s="17">
        <f t="shared" si="1"/>
        <v>0.791502171338334</v>
      </c>
      <c r="H53" s="15"/>
      <c r="I53" s="18">
        <f t="shared" si="0"/>
        <v>4225</v>
      </c>
      <c r="J53" s="17">
        <f t="shared" si="2"/>
        <v>0.208497828661666</v>
      </c>
    </row>
    <row r="54" spans="1:10" ht="12.75">
      <c r="A54" s="15">
        <v>48</v>
      </c>
      <c r="B54" s="15"/>
      <c r="C54" s="15" t="s">
        <v>14</v>
      </c>
      <c r="D54" s="16">
        <v>470865</v>
      </c>
      <c r="E54" s="15"/>
      <c r="F54" s="16">
        <v>282662</v>
      </c>
      <c r="G54" s="17">
        <f t="shared" si="1"/>
        <v>0.6003036963885615</v>
      </c>
      <c r="H54" s="15"/>
      <c r="I54" s="18">
        <f t="shared" si="0"/>
        <v>188203</v>
      </c>
      <c r="J54" s="17">
        <f t="shared" si="2"/>
        <v>0.39969630361143854</v>
      </c>
    </row>
    <row r="55" spans="1:10" ht="12.75">
      <c r="A55" s="15">
        <v>49</v>
      </c>
      <c r="B55" s="15"/>
      <c r="C55" s="15" t="s">
        <v>27</v>
      </c>
      <c r="D55" s="16">
        <v>49287</v>
      </c>
      <c r="E55" s="15"/>
      <c r="F55" s="16">
        <v>25960</v>
      </c>
      <c r="G55" s="17">
        <f t="shared" si="1"/>
        <v>0.5267108973968795</v>
      </c>
      <c r="H55" s="15"/>
      <c r="I55" s="18">
        <f t="shared" si="0"/>
        <v>23327</v>
      </c>
      <c r="J55" s="17">
        <f t="shared" si="2"/>
        <v>0.4732891026031205</v>
      </c>
    </row>
    <row r="56" spans="1:10" ht="12.75">
      <c r="A56" s="15">
        <v>50</v>
      </c>
      <c r="B56" s="15"/>
      <c r="C56" s="15" t="s">
        <v>5</v>
      </c>
      <c r="D56" s="16">
        <v>576758</v>
      </c>
      <c r="E56" s="15"/>
      <c r="F56" s="16">
        <v>212303</v>
      </c>
      <c r="G56" s="17">
        <f t="shared" si="1"/>
        <v>0.3680971915430735</v>
      </c>
      <c r="H56" s="15"/>
      <c r="I56" s="18">
        <f t="shared" si="0"/>
        <v>364455</v>
      </c>
      <c r="J56" s="17">
        <f t="shared" si="2"/>
        <v>0.6319028084569265</v>
      </c>
    </row>
    <row r="57" spans="1:10" ht="12.75">
      <c r="A57" s="15">
        <v>51</v>
      </c>
      <c r="B57" s="15"/>
      <c r="C57" s="15" t="s">
        <v>19</v>
      </c>
      <c r="D57" s="16">
        <v>193661</v>
      </c>
      <c r="E57" s="15"/>
      <c r="F57" s="16">
        <v>168189</v>
      </c>
      <c r="G57" s="17">
        <f t="shared" si="1"/>
        <v>0.8684711945099942</v>
      </c>
      <c r="H57" s="15"/>
      <c r="I57" s="18">
        <f t="shared" si="0"/>
        <v>25472</v>
      </c>
      <c r="J57" s="17">
        <f t="shared" si="2"/>
        <v>0.13152880549000573</v>
      </c>
    </row>
    <row r="58" spans="1:10" ht="12.75">
      <c r="A58" s="15">
        <v>52</v>
      </c>
      <c r="B58" s="15"/>
      <c r="C58" s="15" t="s">
        <v>13</v>
      </c>
      <c r="D58" s="16">
        <v>728531</v>
      </c>
      <c r="E58" s="15"/>
      <c r="F58" s="16">
        <v>198951</v>
      </c>
      <c r="G58" s="17">
        <f t="shared" si="1"/>
        <v>0.27308515354871654</v>
      </c>
      <c r="H58" s="15"/>
      <c r="I58" s="18">
        <f t="shared" si="0"/>
        <v>529580</v>
      </c>
      <c r="J58" s="17">
        <f t="shared" si="2"/>
        <v>0.7269148464512835</v>
      </c>
    </row>
    <row r="59" spans="1:10" ht="12.75">
      <c r="A59" s="15">
        <v>53</v>
      </c>
      <c r="B59" s="15"/>
      <c r="C59" s="15" t="s">
        <v>16</v>
      </c>
      <c r="D59" s="16">
        <v>321652</v>
      </c>
      <c r="E59" s="15"/>
      <c r="F59" s="16">
        <v>190071</v>
      </c>
      <c r="G59" s="17">
        <f t="shared" si="1"/>
        <v>0.5909212440774502</v>
      </c>
      <c r="H59" s="15"/>
      <c r="I59" s="18">
        <f t="shared" si="0"/>
        <v>131581</v>
      </c>
      <c r="J59" s="17">
        <f t="shared" si="2"/>
        <v>0.40907875592254983</v>
      </c>
    </row>
    <row r="60" spans="1:10" ht="12.75">
      <c r="A60" s="15">
        <v>54</v>
      </c>
      <c r="B60" s="15"/>
      <c r="C60" s="15" t="s">
        <v>38</v>
      </c>
      <c r="D60" s="16">
        <v>50549</v>
      </c>
      <c r="E60" s="15"/>
      <c r="F60" s="16">
        <v>36521</v>
      </c>
      <c r="G60" s="17">
        <f t="shared" si="1"/>
        <v>0.7224870917327741</v>
      </c>
      <c r="H60" s="15"/>
      <c r="I60" s="18">
        <f t="shared" si="0"/>
        <v>14028</v>
      </c>
      <c r="J60" s="17">
        <f t="shared" si="2"/>
        <v>0.27751290826722586</v>
      </c>
    </row>
    <row r="61" spans="1:10" ht="12.75">
      <c r="A61" s="15">
        <v>55</v>
      </c>
      <c r="B61" s="15"/>
      <c r="C61" s="15" t="s">
        <v>93</v>
      </c>
      <c r="D61" s="16">
        <v>51303</v>
      </c>
      <c r="E61" s="15"/>
      <c r="F61" s="16">
        <v>37370</v>
      </c>
      <c r="G61" s="17">
        <f t="shared" si="1"/>
        <v>0.7284174414751574</v>
      </c>
      <c r="H61" s="15"/>
      <c r="I61" s="18">
        <f t="shared" si="0"/>
        <v>13933</v>
      </c>
      <c r="J61" s="17">
        <f t="shared" si="2"/>
        <v>0.2715825585248426</v>
      </c>
    </row>
    <row r="62" spans="1:10" ht="12.75">
      <c r="A62" s="15">
        <v>56</v>
      </c>
      <c r="B62" s="15"/>
      <c r="C62" s="15" t="s">
        <v>94</v>
      </c>
      <c r="D62" s="16">
        <v>87182</v>
      </c>
      <c r="E62" s="15"/>
      <c r="F62" s="16">
        <v>38097</v>
      </c>
      <c r="G62" s="17">
        <f t="shared" si="1"/>
        <v>0.43698240462480786</v>
      </c>
      <c r="H62" s="15"/>
      <c r="I62" s="18">
        <f t="shared" si="0"/>
        <v>49085</v>
      </c>
      <c r="J62" s="17">
        <f t="shared" si="2"/>
        <v>0.5630175953751921</v>
      </c>
    </row>
    <row r="63" spans="1:10" ht="12.75">
      <c r="A63" s="15">
        <v>57</v>
      </c>
      <c r="B63" s="15"/>
      <c r="C63" s="15" t="s">
        <v>34</v>
      </c>
      <c r="D63" s="16">
        <v>55988</v>
      </c>
      <c r="E63" s="15"/>
      <c r="F63" s="16">
        <v>42671</v>
      </c>
      <c r="G63" s="17">
        <f t="shared" si="1"/>
        <v>0.7621454597413732</v>
      </c>
      <c r="H63" s="15"/>
      <c r="I63" s="18">
        <f t="shared" si="0"/>
        <v>13317</v>
      </c>
      <c r="J63" s="17">
        <f t="shared" si="2"/>
        <v>0.23785454025862685</v>
      </c>
    </row>
    <row r="64" spans="1:10" ht="12.75">
      <c r="A64" s="15">
        <v>58</v>
      </c>
      <c r="B64" s="15"/>
      <c r="C64" s="15" t="s">
        <v>7</v>
      </c>
      <c r="D64" s="16">
        <v>202251</v>
      </c>
      <c r="E64" s="15"/>
      <c r="F64" s="16">
        <v>132642</v>
      </c>
      <c r="G64" s="17">
        <f t="shared" si="1"/>
        <v>0.6558286485604521</v>
      </c>
      <c r="H64" s="15"/>
      <c r="I64" s="18">
        <f t="shared" si="0"/>
        <v>69609</v>
      </c>
      <c r="J64" s="17">
        <f t="shared" si="2"/>
        <v>0.3441713514395479</v>
      </c>
    </row>
    <row r="65" spans="1:10" ht="12.75">
      <c r="A65" s="15">
        <v>59</v>
      </c>
      <c r="B65" s="15"/>
      <c r="C65" s="15" t="s">
        <v>6</v>
      </c>
      <c r="D65" s="16">
        <v>179752</v>
      </c>
      <c r="E65" s="15"/>
      <c r="F65" s="16">
        <v>94003</v>
      </c>
      <c r="G65" s="17">
        <f t="shared" si="1"/>
        <v>0.5229594107436913</v>
      </c>
      <c r="H65" s="15"/>
      <c r="I65" s="18">
        <f t="shared" si="0"/>
        <v>85749</v>
      </c>
      <c r="J65" s="17">
        <f t="shared" si="2"/>
        <v>0.4770405892563087</v>
      </c>
    </row>
    <row r="66" spans="1:10" ht="12.75">
      <c r="A66" s="15">
        <v>60</v>
      </c>
      <c r="B66" s="15"/>
      <c r="C66" s="15" t="s">
        <v>43</v>
      </c>
      <c r="D66" s="16">
        <v>24272</v>
      </c>
      <c r="E66" s="15"/>
      <c r="F66" s="16">
        <v>17995</v>
      </c>
      <c r="G66" s="17">
        <f t="shared" si="1"/>
        <v>0.7413892551087673</v>
      </c>
      <c r="H66" s="15"/>
      <c r="I66" s="18">
        <f t="shared" si="0"/>
        <v>6277</v>
      </c>
      <c r="J66" s="17">
        <f t="shared" si="2"/>
        <v>0.2586107448912327</v>
      </c>
    </row>
    <row r="67" spans="1:10" ht="12.75">
      <c r="A67" s="15">
        <v>61</v>
      </c>
      <c r="B67" s="15"/>
      <c r="C67" s="15" t="s">
        <v>46</v>
      </c>
      <c r="D67" s="16">
        <v>22287</v>
      </c>
      <c r="E67" s="15"/>
      <c r="F67" s="16">
        <v>14933</v>
      </c>
      <c r="G67" s="17">
        <f t="shared" si="1"/>
        <v>0.6700318571364473</v>
      </c>
      <c r="H67" s="15"/>
      <c r="I67" s="18">
        <f t="shared" si="0"/>
        <v>7354</v>
      </c>
      <c r="J67" s="17">
        <f t="shared" si="2"/>
        <v>0.32996814286355275</v>
      </c>
    </row>
    <row r="68" spans="1:10" ht="12.75">
      <c r="A68" s="15">
        <v>62</v>
      </c>
      <c r="B68" s="15"/>
      <c r="C68" s="15" t="s">
        <v>54</v>
      </c>
      <c r="D68" s="16">
        <v>16532</v>
      </c>
      <c r="E68" s="15"/>
      <c r="F68" s="16">
        <v>8278</v>
      </c>
      <c r="G68" s="17">
        <f t="shared" si="1"/>
        <v>0.500725864989112</v>
      </c>
      <c r="H68" s="15"/>
      <c r="I68" s="18">
        <f t="shared" si="0"/>
        <v>8254</v>
      </c>
      <c r="J68" s="17">
        <f t="shared" si="2"/>
        <v>0.49927413501088796</v>
      </c>
    </row>
    <row r="69" spans="1:10" ht="12.75">
      <c r="A69" s="15">
        <v>63</v>
      </c>
      <c r="B69" s="15"/>
      <c r="C69" s="15" t="s">
        <v>60</v>
      </c>
      <c r="D69" s="16">
        <v>10166</v>
      </c>
      <c r="E69" s="15"/>
      <c r="F69" s="16">
        <v>7857</v>
      </c>
      <c r="G69" s="17">
        <f t="shared" si="1"/>
        <v>0.7728703521542396</v>
      </c>
      <c r="H69" s="15"/>
      <c r="I69" s="18">
        <f t="shared" si="0"/>
        <v>2309</v>
      </c>
      <c r="J69" s="17">
        <f t="shared" si="2"/>
        <v>0.22712964784576037</v>
      </c>
    </row>
    <row r="70" spans="1:10" ht="12.75">
      <c r="A70" s="15">
        <v>64</v>
      </c>
      <c r="B70" s="15"/>
      <c r="C70" s="15" t="s">
        <v>18</v>
      </c>
      <c r="D70" s="16">
        <v>258762</v>
      </c>
      <c r="E70" s="15"/>
      <c r="F70" s="16">
        <v>98358</v>
      </c>
      <c r="G70" s="17">
        <f t="shared" si="1"/>
        <v>0.3801099079462981</v>
      </c>
      <c r="H70" s="15"/>
      <c r="I70" s="18">
        <f t="shared" si="0"/>
        <v>160404</v>
      </c>
      <c r="J70" s="17">
        <f t="shared" si="2"/>
        <v>0.6198900920537018</v>
      </c>
    </row>
    <row r="71" spans="1:10" ht="12.75">
      <c r="A71" s="15">
        <v>65</v>
      </c>
      <c r="B71" s="15"/>
      <c r="C71" s="15" t="s">
        <v>53</v>
      </c>
      <c r="D71" s="16">
        <v>10887</v>
      </c>
      <c r="E71" s="15"/>
      <c r="F71" s="16">
        <v>10157</v>
      </c>
      <c r="G71" s="17">
        <f t="shared" si="1"/>
        <v>0.9329475521263892</v>
      </c>
      <c r="H71" s="15"/>
      <c r="I71" s="18">
        <f t="shared" si="0"/>
        <v>730</v>
      </c>
      <c r="J71" s="17">
        <f t="shared" si="2"/>
        <v>0.06705244787361073</v>
      </c>
    </row>
    <row r="72" spans="1:10" ht="12.75">
      <c r="A72" s="15">
        <v>66</v>
      </c>
      <c r="B72" s="15"/>
      <c r="C72" s="15" t="s">
        <v>45</v>
      </c>
      <c r="D72" s="16">
        <v>21300</v>
      </c>
      <c r="E72" s="15"/>
      <c r="F72" s="16">
        <v>14409</v>
      </c>
      <c r="G72" s="17">
        <f t="shared" si="1"/>
        <v>0.6764788732394367</v>
      </c>
      <c r="H72" s="15"/>
      <c r="I72" s="18">
        <f>(D72-F72)</f>
        <v>6891</v>
      </c>
      <c r="J72" s="17">
        <f t="shared" si="2"/>
        <v>0.3235211267605634</v>
      </c>
    </row>
    <row r="73" spans="1:10" ht="12.75">
      <c r="A73" s="15">
        <v>67</v>
      </c>
      <c r="B73" s="15"/>
      <c r="C73" s="15" t="s">
        <v>51</v>
      </c>
      <c r="D73" s="16">
        <v>14509</v>
      </c>
      <c r="E73" s="15"/>
      <c r="F73" s="16">
        <v>9081</v>
      </c>
      <c r="G73" s="17">
        <f>(F73/D73)</f>
        <v>0.6258873802467434</v>
      </c>
      <c r="H73" s="15"/>
      <c r="I73" s="18">
        <f>(D73-F73)</f>
        <v>5428</v>
      </c>
      <c r="J73" s="17">
        <f>(I73/D73)</f>
        <v>0.3741126197532566</v>
      </c>
    </row>
    <row r="74" spans="1:10" ht="12.75">
      <c r="A74" s="2"/>
      <c r="B74" s="2"/>
      <c r="C74" s="2"/>
      <c r="D74" s="19"/>
      <c r="E74" s="2"/>
      <c r="F74" s="19"/>
      <c r="G74" s="20"/>
      <c r="H74" s="2"/>
      <c r="I74" s="19"/>
      <c r="J74" s="20"/>
    </row>
    <row r="75" spans="1:10" ht="12.75">
      <c r="A75" s="2"/>
      <c r="B75" s="2"/>
      <c r="C75" s="4" t="s">
        <v>67</v>
      </c>
      <c r="D75" s="21">
        <f>SUM(D7:D73)</f>
        <v>9746961</v>
      </c>
      <c r="E75" s="4"/>
      <c r="F75" s="21">
        <f>SUM(F7:F73)</f>
        <v>4501030</v>
      </c>
      <c r="G75" s="22">
        <f>(F75/D75)</f>
        <v>0.4617880383434385</v>
      </c>
      <c r="H75" s="4"/>
      <c r="I75" s="21">
        <f>SUM(I7:I73)</f>
        <v>5245931</v>
      </c>
      <c r="J75" s="22">
        <f>(I75/D75)</f>
        <v>0.5382119616565615</v>
      </c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t="s">
        <v>77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 t="s">
        <v>88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 t="s">
        <v>89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2" ht="12.75">
      <c r="A82" s="2" t="s">
        <v>79</v>
      </c>
      <c r="B82" s="2"/>
    </row>
    <row r="83" ht="12.75">
      <c r="A83" s="2" t="s">
        <v>82</v>
      </c>
    </row>
    <row r="84" ht="12.75">
      <c r="A84" s="2" t="s">
        <v>83</v>
      </c>
    </row>
  </sheetData>
  <sheetProtection/>
  <mergeCells count="3">
    <mergeCell ref="A1:J1"/>
    <mergeCell ref="F3:G3"/>
    <mergeCell ref="I3:J3"/>
  </mergeCells>
  <printOptions/>
  <pageMargins left="1" right="1" top="0.75" bottom="0.8" header="0.5" footer="0.5"/>
  <pageSetup fitToHeight="0" fitToWidth="1" horizontalDpi="600" verticalDpi="600" orientation="portrait" scale="91" r:id="rId1"/>
  <headerFooter alignWithMargins="0">
    <oddFooter>&amp;L&amp;9Florida Legislative Office of Economic and Demographic Research&amp;R&amp;9March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5.7109375" style="0" customWidth="1"/>
    <col min="4" max="4" width="12.7109375" style="0" customWidth="1"/>
    <col min="5" max="5" width="3.7109375" style="0" customWidth="1"/>
    <col min="6" max="7" width="12.7109375" style="0" customWidth="1"/>
    <col min="8" max="8" width="3.7109375" style="0" customWidth="1"/>
    <col min="9" max="10" width="12.7109375" style="0" customWidth="1"/>
  </cols>
  <sheetData>
    <row r="1" spans="1:10" ht="20.25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4" t="s">
        <v>70</v>
      </c>
      <c r="G3" s="24"/>
      <c r="H3" s="2"/>
      <c r="I3" s="24" t="s">
        <v>69</v>
      </c>
      <c r="J3" s="24"/>
    </row>
    <row r="4" spans="1:10" ht="12.75">
      <c r="A4" s="2"/>
      <c r="B4" s="2"/>
      <c r="C4" s="3"/>
      <c r="D4" s="2"/>
      <c r="E4" s="6"/>
      <c r="F4" s="7"/>
      <c r="G4" s="7"/>
      <c r="H4" s="7"/>
      <c r="I4" s="7"/>
      <c r="J4" s="7"/>
    </row>
    <row r="5" spans="1:10" ht="12.75">
      <c r="A5" s="2"/>
      <c r="B5" s="2"/>
      <c r="C5" s="3"/>
      <c r="D5" s="6" t="s">
        <v>71</v>
      </c>
      <c r="E5" s="6"/>
      <c r="F5" s="7"/>
      <c r="G5" s="7" t="s">
        <v>72</v>
      </c>
      <c r="H5" s="7"/>
      <c r="I5" s="7"/>
      <c r="J5" s="7" t="s">
        <v>72</v>
      </c>
    </row>
    <row r="6" spans="1:10" ht="13.5" thickBot="1">
      <c r="A6" s="8" t="s">
        <v>8</v>
      </c>
      <c r="B6" s="9"/>
      <c r="C6" s="10" t="s">
        <v>9</v>
      </c>
      <c r="D6" s="8" t="s">
        <v>10</v>
      </c>
      <c r="E6" s="8"/>
      <c r="F6" s="8" t="s">
        <v>10</v>
      </c>
      <c r="G6" s="8" t="s">
        <v>0</v>
      </c>
      <c r="H6" s="8"/>
      <c r="I6" s="8" t="s">
        <v>10</v>
      </c>
      <c r="J6" s="8" t="s">
        <v>0</v>
      </c>
    </row>
    <row r="7" spans="1:10" ht="12.75">
      <c r="A7" s="11">
        <v>1</v>
      </c>
      <c r="B7" s="11"/>
      <c r="C7" s="11" t="s">
        <v>1</v>
      </c>
      <c r="D7" s="12">
        <v>104764</v>
      </c>
      <c r="E7" s="11"/>
      <c r="F7" s="12">
        <v>30020</v>
      </c>
      <c r="G7" s="13">
        <f>(F7/D7)</f>
        <v>0.28654881447825586</v>
      </c>
      <c r="H7" s="11"/>
      <c r="I7" s="14">
        <f>(D7-F7)</f>
        <v>74744</v>
      </c>
      <c r="J7" s="13">
        <f>(I7/D7)</f>
        <v>0.7134511855217441</v>
      </c>
    </row>
    <row r="8" spans="1:10" ht="12.75">
      <c r="A8" s="15">
        <v>2</v>
      </c>
      <c r="B8" s="15"/>
      <c r="C8" s="15" t="s">
        <v>52</v>
      </c>
      <c r="D8" s="16">
        <v>9242</v>
      </c>
      <c r="E8" s="15"/>
      <c r="F8" s="16">
        <v>6152</v>
      </c>
      <c r="G8" s="17">
        <f>(F8/D8)</f>
        <v>0.6656567842458342</v>
      </c>
      <c r="H8" s="15"/>
      <c r="I8" s="18">
        <f aca="true" t="shared" si="0" ref="I8:I71">(D8-F8)</f>
        <v>3090</v>
      </c>
      <c r="J8" s="17">
        <f>(I8/D8)</f>
        <v>0.33434321575416576</v>
      </c>
    </row>
    <row r="9" spans="1:10" ht="12.75">
      <c r="A9" s="15">
        <v>3</v>
      </c>
      <c r="B9" s="15"/>
      <c r="C9" s="15" t="s">
        <v>28</v>
      </c>
      <c r="D9" s="16">
        <v>75283</v>
      </c>
      <c r="E9" s="15"/>
      <c r="F9" s="16">
        <v>23095</v>
      </c>
      <c r="G9" s="17">
        <f aca="true" t="shared" si="1" ref="G9:G72">(F9/D9)</f>
        <v>0.3067757661092146</v>
      </c>
      <c r="H9" s="15"/>
      <c r="I9" s="18">
        <f t="shared" si="0"/>
        <v>52188</v>
      </c>
      <c r="J9" s="17">
        <f aca="true" t="shared" si="2" ref="J9:J72">(I9/D9)</f>
        <v>0.6932242338907855</v>
      </c>
    </row>
    <row r="10" spans="1:10" ht="12.75">
      <c r="A10" s="15">
        <v>4</v>
      </c>
      <c r="B10" s="15"/>
      <c r="C10" s="15" t="s">
        <v>49</v>
      </c>
      <c r="D10" s="16">
        <v>14625</v>
      </c>
      <c r="E10" s="15"/>
      <c r="F10" s="16">
        <v>8415</v>
      </c>
      <c r="G10" s="17">
        <f t="shared" si="1"/>
        <v>0.5753846153846154</v>
      </c>
      <c r="H10" s="15"/>
      <c r="I10" s="18">
        <f t="shared" si="0"/>
        <v>6210</v>
      </c>
      <c r="J10" s="17">
        <f t="shared" si="2"/>
        <v>0.4246153846153846</v>
      </c>
    </row>
    <row r="11" spans="1:10" ht="12.75">
      <c r="A11" s="15">
        <v>5</v>
      </c>
      <c r="B11" s="15"/>
      <c r="C11" s="15" t="s">
        <v>17</v>
      </c>
      <c r="D11" s="16">
        <v>230006</v>
      </c>
      <c r="E11" s="15"/>
      <c r="F11" s="16">
        <v>89877</v>
      </c>
      <c r="G11" s="17">
        <f t="shared" si="1"/>
        <v>0.39075937149465667</v>
      </c>
      <c r="H11" s="15"/>
      <c r="I11" s="18">
        <f t="shared" si="0"/>
        <v>140129</v>
      </c>
      <c r="J11" s="17">
        <f t="shared" si="2"/>
        <v>0.6092406285053433</v>
      </c>
    </row>
    <row r="12" spans="1:10" ht="12.75">
      <c r="A12" s="15">
        <v>6</v>
      </c>
      <c r="B12" s="15"/>
      <c r="C12" s="15" t="s">
        <v>11</v>
      </c>
      <c r="D12" s="16">
        <v>620100</v>
      </c>
      <c r="E12" s="15"/>
      <c r="F12" s="16">
        <v>124464</v>
      </c>
      <c r="G12" s="17">
        <f t="shared" si="1"/>
        <v>0.20071601354620222</v>
      </c>
      <c r="H12" s="15"/>
      <c r="I12" s="18">
        <f t="shared" si="0"/>
        <v>495636</v>
      </c>
      <c r="J12" s="17">
        <f t="shared" si="2"/>
        <v>0.7992839864537977</v>
      </c>
    </row>
    <row r="13" spans="1:10" ht="12.75">
      <c r="A13" s="15">
        <v>7</v>
      </c>
      <c r="B13" s="15"/>
      <c r="C13" s="15" t="s">
        <v>59</v>
      </c>
      <c r="D13" s="16">
        <v>7624</v>
      </c>
      <c r="E13" s="15"/>
      <c r="F13" s="16">
        <v>4817</v>
      </c>
      <c r="G13" s="17">
        <f t="shared" si="1"/>
        <v>0.6318205666316894</v>
      </c>
      <c r="H13" s="15"/>
      <c r="I13" s="18">
        <f t="shared" si="0"/>
        <v>2807</v>
      </c>
      <c r="J13" s="17">
        <f t="shared" si="2"/>
        <v>0.3681794333683106</v>
      </c>
    </row>
    <row r="14" spans="1:10" ht="12.75">
      <c r="A14" s="15">
        <v>8</v>
      </c>
      <c r="B14" s="15"/>
      <c r="C14" s="15" t="s">
        <v>30</v>
      </c>
      <c r="D14" s="16">
        <v>27559</v>
      </c>
      <c r="E14" s="15"/>
      <c r="F14" s="16">
        <v>23680</v>
      </c>
      <c r="G14" s="17">
        <f t="shared" si="1"/>
        <v>0.8592474327805798</v>
      </c>
      <c r="H14" s="15"/>
      <c r="I14" s="18">
        <f t="shared" si="0"/>
        <v>3879</v>
      </c>
      <c r="J14" s="17">
        <f t="shared" si="2"/>
        <v>0.14075256721942014</v>
      </c>
    </row>
    <row r="15" spans="1:10" ht="12.75">
      <c r="A15" s="15">
        <v>9</v>
      </c>
      <c r="B15" s="15"/>
      <c r="C15" s="15" t="s">
        <v>33</v>
      </c>
      <c r="D15" s="16">
        <v>19196</v>
      </c>
      <c r="E15" s="15"/>
      <c r="F15" s="16">
        <v>15201</v>
      </c>
      <c r="G15" s="17">
        <f t="shared" si="1"/>
        <v>0.7918837257762034</v>
      </c>
      <c r="H15" s="15"/>
      <c r="I15" s="18">
        <f t="shared" si="0"/>
        <v>3995</v>
      </c>
      <c r="J15" s="17">
        <f t="shared" si="2"/>
        <v>0.20811627422379664</v>
      </c>
    </row>
    <row r="16" spans="1:10" ht="12.75">
      <c r="A16" s="15">
        <v>10</v>
      </c>
      <c r="B16" s="15"/>
      <c r="C16" s="15" t="s">
        <v>29</v>
      </c>
      <c r="D16" s="16">
        <v>32059</v>
      </c>
      <c r="E16" s="15"/>
      <c r="F16" s="16">
        <v>21825</v>
      </c>
      <c r="G16" s="17">
        <f t="shared" si="1"/>
        <v>0.6807760691225553</v>
      </c>
      <c r="H16" s="15"/>
      <c r="I16" s="18">
        <f t="shared" si="0"/>
        <v>10234</v>
      </c>
      <c r="J16" s="17">
        <f t="shared" si="2"/>
        <v>0.3192239308774447</v>
      </c>
    </row>
    <row r="17" spans="1:10" ht="12.75">
      <c r="A17" s="15">
        <v>11</v>
      </c>
      <c r="B17" s="15"/>
      <c r="C17" s="15" t="s">
        <v>24</v>
      </c>
      <c r="D17" s="16">
        <v>38040</v>
      </c>
      <c r="E17" s="15"/>
      <c r="F17" s="16">
        <v>25536</v>
      </c>
      <c r="G17" s="17">
        <f t="shared" si="1"/>
        <v>0.6712933753943218</v>
      </c>
      <c r="H17" s="15"/>
      <c r="I17" s="18">
        <f t="shared" si="0"/>
        <v>12504</v>
      </c>
      <c r="J17" s="17">
        <f t="shared" si="2"/>
        <v>0.32870662460567823</v>
      </c>
    </row>
    <row r="18" spans="1:10" ht="12.75">
      <c r="A18" s="15">
        <v>12</v>
      </c>
      <c r="B18" s="15"/>
      <c r="C18" s="15" t="s">
        <v>39</v>
      </c>
      <c r="D18" s="16">
        <v>25250</v>
      </c>
      <c r="E18" s="15"/>
      <c r="F18" s="16">
        <v>14310</v>
      </c>
      <c r="G18" s="17">
        <f t="shared" si="1"/>
        <v>0.5667326732673267</v>
      </c>
      <c r="H18" s="15"/>
      <c r="I18" s="18">
        <f t="shared" si="0"/>
        <v>10940</v>
      </c>
      <c r="J18" s="17">
        <f t="shared" si="2"/>
        <v>0.43326732673267326</v>
      </c>
    </row>
    <row r="19" spans="1:10" ht="12.75">
      <c r="A19" s="15">
        <v>13</v>
      </c>
      <c r="B19" s="15"/>
      <c r="C19" s="15" t="s">
        <v>78</v>
      </c>
      <c r="D19" s="16">
        <v>13060</v>
      </c>
      <c r="E19" s="15"/>
      <c r="F19" s="16">
        <v>7402</v>
      </c>
      <c r="G19" s="17">
        <f t="shared" si="1"/>
        <v>0.5667687595712098</v>
      </c>
      <c r="H19" s="15"/>
      <c r="I19" s="18">
        <f t="shared" si="0"/>
        <v>5658</v>
      </c>
      <c r="J19" s="17">
        <f t="shared" si="2"/>
        <v>0.4332312404287902</v>
      </c>
    </row>
    <row r="20" spans="1:10" ht="12.75">
      <c r="A20" s="15">
        <v>14</v>
      </c>
      <c r="B20" s="15"/>
      <c r="C20" s="15" t="s">
        <v>61</v>
      </c>
      <c r="D20" s="16">
        <v>5480</v>
      </c>
      <c r="E20" s="15"/>
      <c r="F20" s="16">
        <v>3088</v>
      </c>
      <c r="G20" s="17">
        <f t="shared" si="1"/>
        <v>0.5635036496350365</v>
      </c>
      <c r="H20" s="15"/>
      <c r="I20" s="18">
        <f t="shared" si="0"/>
        <v>2392</v>
      </c>
      <c r="J20" s="17">
        <f t="shared" si="2"/>
        <v>0.4364963503649635</v>
      </c>
    </row>
    <row r="21" spans="1:10" ht="12.75">
      <c r="A21" s="15">
        <v>15</v>
      </c>
      <c r="B21" s="15"/>
      <c r="C21" s="15" t="s">
        <v>15</v>
      </c>
      <c r="D21" s="16">
        <v>528865</v>
      </c>
      <c r="E21" s="15"/>
      <c r="F21" s="16">
        <v>0</v>
      </c>
      <c r="G21" s="17">
        <f t="shared" si="1"/>
        <v>0</v>
      </c>
      <c r="H21" s="15"/>
      <c r="I21" s="18">
        <f t="shared" si="0"/>
        <v>528865</v>
      </c>
      <c r="J21" s="17">
        <f t="shared" si="2"/>
        <v>1</v>
      </c>
    </row>
    <row r="22" spans="1:10" ht="12.75">
      <c r="A22" s="15">
        <v>16</v>
      </c>
      <c r="B22" s="15"/>
      <c r="C22" s="15" t="s">
        <v>20</v>
      </c>
      <c r="D22" s="16">
        <v>205334</v>
      </c>
      <c r="E22" s="15"/>
      <c r="F22" s="16">
        <v>145498</v>
      </c>
      <c r="G22" s="17">
        <f t="shared" si="1"/>
        <v>0.7085918552212492</v>
      </c>
      <c r="H22" s="15"/>
      <c r="I22" s="18">
        <f t="shared" si="0"/>
        <v>59836</v>
      </c>
      <c r="J22" s="17">
        <f t="shared" si="2"/>
        <v>0.2914081447787507</v>
      </c>
    </row>
    <row r="23" spans="1:10" ht="12.75">
      <c r="A23" s="15">
        <v>17</v>
      </c>
      <c r="B23" s="15"/>
      <c r="C23" s="15" t="s">
        <v>44</v>
      </c>
      <c r="D23" s="16">
        <v>4454</v>
      </c>
      <c r="E23" s="15"/>
      <c r="F23" s="16">
        <v>1688</v>
      </c>
      <c r="G23" s="17">
        <f t="shared" si="1"/>
        <v>0.37898518185900315</v>
      </c>
      <c r="H23" s="15"/>
      <c r="I23" s="18">
        <f t="shared" si="0"/>
        <v>2766</v>
      </c>
      <c r="J23" s="17">
        <f t="shared" si="2"/>
        <v>0.6210148181409969</v>
      </c>
    </row>
    <row r="24" spans="1:10" ht="12.75">
      <c r="A24" s="15">
        <v>18</v>
      </c>
      <c r="B24" s="15"/>
      <c r="C24" s="15" t="s">
        <v>63</v>
      </c>
      <c r="D24" s="16">
        <v>7065</v>
      </c>
      <c r="E24" s="15"/>
      <c r="F24" s="16">
        <v>2919</v>
      </c>
      <c r="G24" s="17">
        <f t="shared" si="1"/>
        <v>0.4131634819532909</v>
      </c>
      <c r="H24" s="15"/>
      <c r="I24" s="18">
        <f t="shared" si="0"/>
        <v>4146</v>
      </c>
      <c r="J24" s="17">
        <f t="shared" si="2"/>
        <v>0.5868365180467091</v>
      </c>
    </row>
    <row r="25" spans="1:10" ht="12.75">
      <c r="A25" s="15">
        <v>19</v>
      </c>
      <c r="B25" s="15"/>
      <c r="C25" s="15" t="s">
        <v>41</v>
      </c>
      <c r="D25" s="16">
        <v>39184</v>
      </c>
      <c r="E25" s="15"/>
      <c r="F25" s="16">
        <v>19285</v>
      </c>
      <c r="G25" s="17">
        <f t="shared" si="1"/>
        <v>0.4921651694569212</v>
      </c>
      <c r="H25" s="15"/>
      <c r="I25" s="18">
        <f t="shared" si="0"/>
        <v>19899</v>
      </c>
      <c r="J25" s="17">
        <f t="shared" si="2"/>
        <v>0.5078348305430788</v>
      </c>
    </row>
    <row r="26" spans="1:10" ht="12.75">
      <c r="A26" s="15">
        <v>20</v>
      </c>
      <c r="B26" s="15"/>
      <c r="C26" s="15" t="s">
        <v>62</v>
      </c>
      <c r="D26" s="16">
        <v>3551</v>
      </c>
      <c r="E26" s="15"/>
      <c r="F26" s="16">
        <v>2170</v>
      </c>
      <c r="G26" s="17">
        <f t="shared" si="1"/>
        <v>0.6110954660658969</v>
      </c>
      <c r="H26" s="15"/>
      <c r="I26" s="18">
        <f t="shared" si="0"/>
        <v>1381</v>
      </c>
      <c r="J26" s="17">
        <f t="shared" si="2"/>
        <v>0.38890453393410307</v>
      </c>
    </row>
    <row r="27" spans="1:10" ht="12.75">
      <c r="A27" s="15">
        <v>21</v>
      </c>
      <c r="B27" s="15"/>
      <c r="C27" s="15" t="s">
        <v>64</v>
      </c>
      <c r="D27" s="16">
        <v>3669</v>
      </c>
      <c r="E27" s="15"/>
      <c r="F27" s="16">
        <v>2695</v>
      </c>
      <c r="G27" s="17">
        <f t="shared" si="1"/>
        <v>0.7345325701826111</v>
      </c>
      <c r="H27" s="15"/>
      <c r="I27" s="18">
        <f t="shared" si="0"/>
        <v>974</v>
      </c>
      <c r="J27" s="17">
        <f t="shared" si="2"/>
        <v>0.2654674298173889</v>
      </c>
    </row>
    <row r="28" spans="1:10" ht="12.75">
      <c r="A28" s="15">
        <v>22</v>
      </c>
      <c r="B28" s="15"/>
      <c r="C28" s="15" t="s">
        <v>56</v>
      </c>
      <c r="D28" s="16">
        <v>10096</v>
      </c>
      <c r="E28" s="15"/>
      <c r="F28" s="16">
        <v>3954</v>
      </c>
      <c r="G28" s="17">
        <f t="shared" si="1"/>
        <v>0.39164025356576865</v>
      </c>
      <c r="H28" s="15"/>
      <c r="I28" s="18">
        <f t="shared" si="0"/>
        <v>6142</v>
      </c>
      <c r="J28" s="17">
        <f t="shared" si="2"/>
        <v>0.6083597464342314</v>
      </c>
    </row>
    <row r="29" spans="1:10" ht="12.75">
      <c r="A29" s="15">
        <v>23</v>
      </c>
      <c r="B29" s="15"/>
      <c r="C29" s="15" t="s">
        <v>58</v>
      </c>
      <c r="D29" s="16">
        <v>7787</v>
      </c>
      <c r="E29" s="15"/>
      <c r="F29" s="16">
        <v>4217</v>
      </c>
      <c r="G29" s="17">
        <f t="shared" si="1"/>
        <v>0.5415435983048671</v>
      </c>
      <c r="H29" s="15"/>
      <c r="I29" s="18">
        <f t="shared" si="0"/>
        <v>3570</v>
      </c>
      <c r="J29" s="17">
        <f t="shared" si="2"/>
        <v>0.4584564016951329</v>
      </c>
    </row>
    <row r="30" spans="1:10" ht="12.75">
      <c r="A30" s="15">
        <v>24</v>
      </c>
      <c r="B30" s="15"/>
      <c r="C30" s="15" t="s">
        <v>50</v>
      </c>
      <c r="D30" s="16">
        <v>14889</v>
      </c>
      <c r="E30" s="15"/>
      <c r="F30" s="16">
        <v>9408</v>
      </c>
      <c r="G30" s="17">
        <f t="shared" si="1"/>
        <v>0.6318758815232722</v>
      </c>
      <c r="H30" s="15"/>
      <c r="I30" s="18">
        <f t="shared" si="0"/>
        <v>5481</v>
      </c>
      <c r="J30" s="17">
        <f t="shared" si="2"/>
        <v>0.36812411847672777</v>
      </c>
    </row>
    <row r="31" spans="1:10" ht="12.75">
      <c r="A31" s="15">
        <v>25</v>
      </c>
      <c r="B31" s="15"/>
      <c r="C31" s="15" t="s">
        <v>48</v>
      </c>
      <c r="D31" s="16">
        <v>11859</v>
      </c>
      <c r="E31" s="15"/>
      <c r="F31" s="16">
        <v>6140</v>
      </c>
      <c r="G31" s="17">
        <f t="shared" si="1"/>
        <v>0.5177502318913905</v>
      </c>
      <c r="H31" s="15"/>
      <c r="I31" s="18">
        <f t="shared" si="0"/>
        <v>5719</v>
      </c>
      <c r="J31" s="17">
        <f t="shared" si="2"/>
        <v>0.4822497681086095</v>
      </c>
    </row>
    <row r="32" spans="1:10" ht="12.75">
      <c r="A32" s="15">
        <v>26</v>
      </c>
      <c r="B32" s="15"/>
      <c r="C32" s="15" t="s">
        <v>31</v>
      </c>
      <c r="D32" s="16">
        <v>17004</v>
      </c>
      <c r="E32" s="15"/>
      <c r="F32" s="16">
        <v>12868</v>
      </c>
      <c r="G32" s="17">
        <f t="shared" si="1"/>
        <v>0.7567631145612796</v>
      </c>
      <c r="H32" s="15"/>
      <c r="I32" s="18">
        <f t="shared" si="0"/>
        <v>4136</v>
      </c>
      <c r="J32" s="17">
        <f t="shared" si="2"/>
        <v>0.2432368854387203</v>
      </c>
    </row>
    <row r="33" spans="1:10" ht="12.75">
      <c r="A33" s="15">
        <v>27</v>
      </c>
      <c r="B33" s="15"/>
      <c r="C33" s="15" t="s">
        <v>37</v>
      </c>
      <c r="D33" s="16">
        <v>29507</v>
      </c>
      <c r="E33" s="15"/>
      <c r="F33" s="16">
        <v>14916</v>
      </c>
      <c r="G33" s="17">
        <f t="shared" si="1"/>
        <v>0.5055071677906937</v>
      </c>
      <c r="H33" s="15"/>
      <c r="I33" s="18">
        <f t="shared" si="0"/>
        <v>14591</v>
      </c>
      <c r="J33" s="17">
        <f t="shared" si="2"/>
        <v>0.4944928322093063</v>
      </c>
    </row>
    <row r="34" spans="1:10" ht="12.75">
      <c r="A34" s="15">
        <v>28</v>
      </c>
      <c r="B34" s="15"/>
      <c r="C34" s="15" t="s">
        <v>12</v>
      </c>
      <c r="D34" s="16">
        <v>490265</v>
      </c>
      <c r="E34" s="15"/>
      <c r="F34" s="16">
        <v>189714</v>
      </c>
      <c r="G34" s="17">
        <f t="shared" si="1"/>
        <v>0.38696215312127114</v>
      </c>
      <c r="H34" s="15"/>
      <c r="I34" s="18">
        <f t="shared" si="0"/>
        <v>300551</v>
      </c>
      <c r="J34" s="17">
        <f t="shared" si="2"/>
        <v>0.6130378468787289</v>
      </c>
    </row>
    <row r="35" spans="1:10" ht="12.75">
      <c r="A35" s="15">
        <v>29</v>
      </c>
      <c r="B35" s="15"/>
      <c r="C35" s="15" t="s">
        <v>55</v>
      </c>
      <c r="D35" s="16">
        <v>10720</v>
      </c>
      <c r="E35" s="15"/>
      <c r="F35" s="16">
        <v>7736</v>
      </c>
      <c r="G35" s="17">
        <f t="shared" si="1"/>
        <v>0.7216417910447761</v>
      </c>
      <c r="H35" s="15"/>
      <c r="I35" s="18">
        <f t="shared" si="0"/>
        <v>2984</v>
      </c>
      <c r="J35" s="17">
        <f t="shared" si="2"/>
        <v>0.2783582089552239</v>
      </c>
    </row>
    <row r="36" spans="1:10" ht="12.75">
      <c r="A36" s="15">
        <v>30</v>
      </c>
      <c r="B36" s="15"/>
      <c r="C36" s="15" t="s">
        <v>35</v>
      </c>
      <c r="D36" s="16">
        <v>35992</v>
      </c>
      <c r="E36" s="15"/>
      <c r="F36" s="16">
        <v>22362</v>
      </c>
      <c r="G36" s="17">
        <f t="shared" si="1"/>
        <v>0.621304734385419</v>
      </c>
      <c r="H36" s="15"/>
      <c r="I36" s="18">
        <f t="shared" si="0"/>
        <v>13630</v>
      </c>
      <c r="J36" s="17">
        <f t="shared" si="2"/>
        <v>0.378695265614581</v>
      </c>
    </row>
    <row r="37" spans="1:10" ht="12.75">
      <c r="A37" s="15">
        <v>31</v>
      </c>
      <c r="B37" s="15"/>
      <c r="C37" s="15" t="s">
        <v>42</v>
      </c>
      <c r="D37" s="16">
        <v>34434</v>
      </c>
      <c r="E37" s="15"/>
      <c r="F37" s="16">
        <v>19856</v>
      </c>
      <c r="G37" s="17">
        <f t="shared" si="1"/>
        <v>0.576639368066446</v>
      </c>
      <c r="H37" s="15"/>
      <c r="I37" s="18">
        <f t="shared" si="0"/>
        <v>14578</v>
      </c>
      <c r="J37" s="17">
        <f t="shared" si="2"/>
        <v>0.42336063193355405</v>
      </c>
    </row>
    <row r="38" spans="1:10" ht="12.75">
      <c r="A38" s="15">
        <v>32</v>
      </c>
      <c r="B38" s="15"/>
      <c r="C38" s="15" t="s">
        <v>57</v>
      </c>
      <c r="D38" s="16">
        <v>8778</v>
      </c>
      <c r="E38" s="15"/>
      <c r="F38" s="16">
        <v>6305</v>
      </c>
      <c r="G38" s="17">
        <f t="shared" si="1"/>
        <v>0.7182729551150604</v>
      </c>
      <c r="H38" s="15"/>
      <c r="I38" s="18">
        <f t="shared" si="0"/>
        <v>2473</v>
      </c>
      <c r="J38" s="17">
        <f t="shared" si="2"/>
        <v>0.2817270448849396</v>
      </c>
    </row>
    <row r="39" spans="1:10" ht="12.75">
      <c r="A39" s="15">
        <v>33</v>
      </c>
      <c r="B39" s="15"/>
      <c r="C39" s="15" t="s">
        <v>66</v>
      </c>
      <c r="D39" s="16">
        <v>2892</v>
      </c>
      <c r="E39" s="15"/>
      <c r="F39" s="16">
        <v>2099</v>
      </c>
      <c r="G39" s="17">
        <f t="shared" si="1"/>
        <v>0.7257952973720608</v>
      </c>
      <c r="H39" s="15"/>
      <c r="I39" s="18">
        <f t="shared" si="0"/>
        <v>793</v>
      </c>
      <c r="J39" s="17">
        <f t="shared" si="2"/>
        <v>0.27420470262793917</v>
      </c>
    </row>
    <row r="40" spans="1:10" ht="12.75">
      <c r="A40" s="15">
        <v>34</v>
      </c>
      <c r="B40" s="15"/>
      <c r="C40" s="15" t="s">
        <v>25</v>
      </c>
      <c r="D40" s="16">
        <v>69305</v>
      </c>
      <c r="E40" s="15"/>
      <c r="F40" s="16">
        <v>30974</v>
      </c>
      <c r="G40" s="17">
        <f t="shared" si="1"/>
        <v>0.44692302142702545</v>
      </c>
      <c r="H40" s="15"/>
      <c r="I40" s="18">
        <f t="shared" si="0"/>
        <v>38331</v>
      </c>
      <c r="J40" s="17">
        <f t="shared" si="2"/>
        <v>0.5530769785729746</v>
      </c>
    </row>
    <row r="41" spans="1:10" ht="12.75">
      <c r="A41" s="15">
        <v>35</v>
      </c>
      <c r="B41" s="15"/>
      <c r="C41" s="15" t="s">
        <v>2</v>
      </c>
      <c r="D41" s="16">
        <v>105216</v>
      </c>
      <c r="E41" s="15"/>
      <c r="F41" s="16">
        <v>65577</v>
      </c>
      <c r="G41" s="17">
        <f t="shared" si="1"/>
        <v>0.6232607208029197</v>
      </c>
      <c r="H41" s="15"/>
      <c r="I41" s="18">
        <f t="shared" si="0"/>
        <v>39639</v>
      </c>
      <c r="J41" s="17">
        <f t="shared" si="2"/>
        <v>0.3767392791970803</v>
      </c>
    </row>
    <row r="42" spans="1:10" ht="12.75">
      <c r="A42" s="15">
        <v>36</v>
      </c>
      <c r="B42" s="15"/>
      <c r="C42" s="15" t="s">
        <v>23</v>
      </c>
      <c r="D42" s="16">
        <v>103047</v>
      </c>
      <c r="E42" s="15"/>
      <c r="F42" s="16">
        <v>30423</v>
      </c>
      <c r="G42" s="17">
        <f t="shared" si="1"/>
        <v>0.2952342135142217</v>
      </c>
      <c r="H42" s="15"/>
      <c r="I42" s="18">
        <f t="shared" si="0"/>
        <v>72624</v>
      </c>
      <c r="J42" s="17">
        <f t="shared" si="2"/>
        <v>0.7047657864857784</v>
      </c>
    </row>
    <row r="43" spans="1:10" ht="12.75">
      <c r="A43" s="15">
        <v>37</v>
      </c>
      <c r="B43" s="15"/>
      <c r="C43" s="15" t="s">
        <v>47</v>
      </c>
      <c r="D43" s="16">
        <v>12756</v>
      </c>
      <c r="E43" s="15"/>
      <c r="F43" s="16">
        <v>6236</v>
      </c>
      <c r="G43" s="17">
        <f t="shared" si="1"/>
        <v>0.48886798369394796</v>
      </c>
      <c r="H43" s="15"/>
      <c r="I43" s="18">
        <f t="shared" si="0"/>
        <v>6520</v>
      </c>
      <c r="J43" s="17">
        <f t="shared" si="2"/>
        <v>0.5111320163060521</v>
      </c>
    </row>
    <row r="44" spans="1:10" ht="12.75">
      <c r="A44" s="15">
        <v>38</v>
      </c>
      <c r="B44" s="15"/>
      <c r="C44" s="15" t="s">
        <v>65</v>
      </c>
      <c r="D44" s="16">
        <v>3379</v>
      </c>
      <c r="E44" s="15"/>
      <c r="F44" s="16">
        <v>2753</v>
      </c>
      <c r="G44" s="17">
        <f t="shared" si="1"/>
        <v>0.8147380881917727</v>
      </c>
      <c r="H44" s="15"/>
      <c r="I44" s="18">
        <f t="shared" si="0"/>
        <v>626</v>
      </c>
      <c r="J44" s="17">
        <f t="shared" si="2"/>
        <v>0.1852619118082273</v>
      </c>
    </row>
    <row r="45" spans="1:10" ht="12.75">
      <c r="A45" s="15">
        <v>39</v>
      </c>
      <c r="B45" s="15"/>
      <c r="C45" s="15" t="s">
        <v>3</v>
      </c>
      <c r="D45" s="16">
        <v>13481</v>
      </c>
      <c r="E45" s="15"/>
      <c r="F45" s="16">
        <v>8363</v>
      </c>
      <c r="G45" s="17">
        <f t="shared" si="1"/>
        <v>0.6203545731028856</v>
      </c>
      <c r="H45" s="15"/>
      <c r="I45" s="18">
        <f t="shared" si="0"/>
        <v>5118</v>
      </c>
      <c r="J45" s="17">
        <f t="shared" si="2"/>
        <v>0.37964542689711445</v>
      </c>
    </row>
    <row r="46" spans="1:10" ht="12.75">
      <c r="A46" s="15">
        <v>40</v>
      </c>
      <c r="B46" s="15"/>
      <c r="C46" s="15" t="s">
        <v>21</v>
      </c>
      <c r="D46" s="16">
        <v>97115</v>
      </c>
      <c r="E46" s="15"/>
      <c r="F46" s="16">
        <v>62050</v>
      </c>
      <c r="G46" s="17">
        <f t="shared" si="1"/>
        <v>0.6389332234979148</v>
      </c>
      <c r="H46" s="15"/>
      <c r="I46" s="18">
        <f t="shared" si="0"/>
        <v>35065</v>
      </c>
      <c r="J46" s="17">
        <f t="shared" si="2"/>
        <v>0.36106677650208513</v>
      </c>
    </row>
    <row r="47" spans="1:10" ht="12.75">
      <c r="A47" s="15">
        <v>41</v>
      </c>
      <c r="B47" s="15"/>
      <c r="C47" s="15" t="s">
        <v>22</v>
      </c>
      <c r="D47" s="16">
        <v>69030</v>
      </c>
      <c r="E47" s="15"/>
      <c r="F47" s="16">
        <v>43793</v>
      </c>
      <c r="G47" s="17">
        <f t="shared" si="1"/>
        <v>0.6344053310155006</v>
      </c>
      <c r="H47" s="15"/>
      <c r="I47" s="18">
        <f t="shared" si="0"/>
        <v>25237</v>
      </c>
      <c r="J47" s="17">
        <f t="shared" si="2"/>
        <v>0.3655946689844995</v>
      </c>
    </row>
    <row r="48" spans="1:10" ht="12.75">
      <c r="A48" s="15">
        <v>42</v>
      </c>
      <c r="B48" s="15"/>
      <c r="C48" s="15" t="s">
        <v>32</v>
      </c>
      <c r="D48" s="16">
        <v>28035</v>
      </c>
      <c r="E48" s="15"/>
      <c r="F48" s="16">
        <v>21908</v>
      </c>
      <c r="G48" s="17">
        <f t="shared" si="1"/>
        <v>0.7814517567326557</v>
      </c>
      <c r="H48" s="15"/>
      <c r="I48" s="18">
        <f t="shared" si="0"/>
        <v>6127</v>
      </c>
      <c r="J48" s="17">
        <f t="shared" si="2"/>
        <v>0.2185482432673444</v>
      </c>
    </row>
    <row r="49" spans="1:10" ht="12.75">
      <c r="A49" s="15">
        <v>43</v>
      </c>
      <c r="B49" s="15"/>
      <c r="C49" s="15" t="s">
        <v>68</v>
      </c>
      <c r="D49" s="16">
        <v>1267792</v>
      </c>
      <c r="E49" s="15"/>
      <c r="F49" s="16">
        <v>537293</v>
      </c>
      <c r="G49" s="17">
        <f t="shared" si="1"/>
        <v>0.42380216944104393</v>
      </c>
      <c r="H49" s="15"/>
      <c r="I49" s="18">
        <f t="shared" si="0"/>
        <v>730499</v>
      </c>
      <c r="J49" s="17">
        <f t="shared" si="2"/>
        <v>0.576197830558956</v>
      </c>
    </row>
    <row r="50" spans="1:10" ht="12.75">
      <c r="A50" s="15">
        <v>44</v>
      </c>
      <c r="B50" s="15"/>
      <c r="C50" s="15" t="s">
        <v>36</v>
      </c>
      <c r="D50" s="16">
        <v>52586</v>
      </c>
      <c r="E50" s="15"/>
      <c r="F50" s="16">
        <v>22801</v>
      </c>
      <c r="G50" s="17">
        <f t="shared" si="1"/>
        <v>0.4335944928307915</v>
      </c>
      <c r="H50" s="15"/>
      <c r="I50" s="18">
        <f t="shared" si="0"/>
        <v>29785</v>
      </c>
      <c r="J50" s="17">
        <f t="shared" si="2"/>
        <v>0.5664055071692086</v>
      </c>
    </row>
    <row r="51" spans="1:10" ht="12.75">
      <c r="A51" s="15">
        <v>45</v>
      </c>
      <c r="B51" s="15"/>
      <c r="C51" s="15" t="s">
        <v>40</v>
      </c>
      <c r="D51" s="16">
        <v>20626</v>
      </c>
      <c r="E51" s="15"/>
      <c r="F51" s="16">
        <v>11694</v>
      </c>
      <c r="G51" s="17">
        <f t="shared" si="1"/>
        <v>0.5669543294870552</v>
      </c>
      <c r="H51" s="15"/>
      <c r="I51" s="18">
        <f t="shared" si="0"/>
        <v>8932</v>
      </c>
      <c r="J51" s="17">
        <f t="shared" si="2"/>
        <v>0.43304567051294485</v>
      </c>
    </row>
    <row r="52" spans="1:10" ht="12.75">
      <c r="A52" s="15">
        <v>46</v>
      </c>
      <c r="B52" s="15"/>
      <c r="C52" s="15" t="s">
        <v>26</v>
      </c>
      <c r="D52" s="16">
        <v>88187</v>
      </c>
      <c r="E52" s="15"/>
      <c r="F52" s="16">
        <v>45032</v>
      </c>
      <c r="G52" s="17">
        <f t="shared" si="1"/>
        <v>0.5106421581412226</v>
      </c>
      <c r="H52" s="15"/>
      <c r="I52" s="18">
        <f t="shared" si="0"/>
        <v>43155</v>
      </c>
      <c r="J52" s="17">
        <f t="shared" si="2"/>
        <v>0.4893578418587774</v>
      </c>
    </row>
    <row r="53" spans="1:10" ht="12.75">
      <c r="A53" s="15">
        <v>47</v>
      </c>
      <c r="B53" s="15"/>
      <c r="C53" s="15" t="s">
        <v>4</v>
      </c>
      <c r="D53" s="16">
        <v>11233</v>
      </c>
      <c r="E53" s="15"/>
      <c r="F53" s="16">
        <v>7518</v>
      </c>
      <c r="G53" s="17">
        <f t="shared" si="1"/>
        <v>0.6692780201192914</v>
      </c>
      <c r="H53" s="15"/>
      <c r="I53" s="18">
        <f t="shared" si="0"/>
        <v>3715</v>
      </c>
      <c r="J53" s="17">
        <f t="shared" si="2"/>
        <v>0.3307219798807086</v>
      </c>
    </row>
    <row r="54" spans="1:10" ht="12.75">
      <c r="A54" s="15">
        <v>48</v>
      </c>
      <c r="B54" s="15"/>
      <c r="C54" s="15" t="s">
        <v>14</v>
      </c>
      <c r="D54" s="16">
        <v>344311</v>
      </c>
      <c r="E54" s="15"/>
      <c r="F54" s="16">
        <v>196395</v>
      </c>
      <c r="G54" s="17">
        <f t="shared" si="1"/>
        <v>0.5704000162643657</v>
      </c>
      <c r="H54" s="15"/>
      <c r="I54" s="18">
        <f t="shared" si="0"/>
        <v>147916</v>
      </c>
      <c r="J54" s="17">
        <f t="shared" si="2"/>
        <v>0.42959998373563435</v>
      </c>
    </row>
    <row r="55" spans="1:10" ht="12.75">
      <c r="A55" s="15">
        <v>49</v>
      </c>
      <c r="B55" s="15"/>
      <c r="C55" s="15" t="s">
        <v>27</v>
      </c>
      <c r="D55" s="16">
        <v>25267</v>
      </c>
      <c r="E55" s="15"/>
      <c r="F55" s="16">
        <v>13107</v>
      </c>
      <c r="G55" s="17">
        <f t="shared" si="1"/>
        <v>0.5187398583132149</v>
      </c>
      <c r="H55" s="15"/>
      <c r="I55" s="18">
        <f t="shared" si="0"/>
        <v>12160</v>
      </c>
      <c r="J55" s="17">
        <f t="shared" si="2"/>
        <v>0.48126014168678516</v>
      </c>
    </row>
    <row r="56" spans="1:10" ht="12.75">
      <c r="A56" s="15">
        <v>50</v>
      </c>
      <c r="B56" s="15"/>
      <c r="C56" s="15" t="s">
        <v>5</v>
      </c>
      <c r="D56" s="16">
        <v>348993</v>
      </c>
      <c r="E56" s="15"/>
      <c r="F56" s="16">
        <v>92809</v>
      </c>
      <c r="G56" s="17">
        <f t="shared" si="1"/>
        <v>0.2659337006759448</v>
      </c>
      <c r="H56" s="15"/>
      <c r="I56" s="18">
        <f t="shared" si="0"/>
        <v>256184</v>
      </c>
      <c r="J56" s="17">
        <f t="shared" si="2"/>
        <v>0.7340662993240552</v>
      </c>
    </row>
    <row r="57" spans="1:10" ht="12.75">
      <c r="A57" s="15">
        <v>51</v>
      </c>
      <c r="B57" s="15"/>
      <c r="C57" s="15" t="s">
        <v>19</v>
      </c>
      <c r="D57" s="16">
        <v>75955</v>
      </c>
      <c r="E57" s="15"/>
      <c r="F57" s="16">
        <v>59370</v>
      </c>
      <c r="G57" s="17">
        <f t="shared" si="1"/>
        <v>0.7816470278454348</v>
      </c>
      <c r="H57" s="15"/>
      <c r="I57" s="18">
        <f t="shared" si="0"/>
        <v>16585</v>
      </c>
      <c r="J57" s="17">
        <f t="shared" si="2"/>
        <v>0.2183529721545652</v>
      </c>
    </row>
    <row r="58" spans="1:10" ht="12.75">
      <c r="A58" s="15">
        <v>52</v>
      </c>
      <c r="B58" s="15"/>
      <c r="C58" s="15" t="s">
        <v>13</v>
      </c>
      <c r="D58" s="16">
        <v>522329</v>
      </c>
      <c r="E58" s="15"/>
      <c r="F58" s="16">
        <v>127947</v>
      </c>
      <c r="G58" s="17">
        <f t="shared" si="1"/>
        <v>0.24495480817645585</v>
      </c>
      <c r="H58" s="15"/>
      <c r="I58" s="18">
        <f t="shared" si="0"/>
        <v>394382</v>
      </c>
      <c r="J58" s="17">
        <f t="shared" si="2"/>
        <v>0.7550451918235441</v>
      </c>
    </row>
    <row r="59" spans="1:10" ht="12.75">
      <c r="A59" s="15">
        <v>53</v>
      </c>
      <c r="B59" s="15"/>
      <c r="C59" s="15" t="s">
        <v>16</v>
      </c>
      <c r="D59" s="16">
        <v>228515</v>
      </c>
      <c r="E59" s="15"/>
      <c r="F59" s="16">
        <v>115473</v>
      </c>
      <c r="G59" s="17">
        <f t="shared" si="1"/>
        <v>0.505319125659147</v>
      </c>
      <c r="H59" s="15"/>
      <c r="I59" s="18">
        <f t="shared" si="0"/>
        <v>113042</v>
      </c>
      <c r="J59" s="17">
        <f t="shared" si="2"/>
        <v>0.4946808743408529</v>
      </c>
    </row>
    <row r="60" spans="1:10" ht="12.75">
      <c r="A60" s="15">
        <v>54</v>
      </c>
      <c r="B60" s="15"/>
      <c r="C60" s="15" t="s">
        <v>38</v>
      </c>
      <c r="D60" s="16">
        <v>36424</v>
      </c>
      <c r="E60" s="15"/>
      <c r="F60" s="16">
        <v>23694</v>
      </c>
      <c r="G60" s="17">
        <f t="shared" si="1"/>
        <v>0.6505051614320229</v>
      </c>
      <c r="H60" s="15"/>
      <c r="I60" s="18">
        <f t="shared" si="0"/>
        <v>12730</v>
      </c>
      <c r="J60" s="17">
        <f t="shared" si="2"/>
        <v>0.34949483856797714</v>
      </c>
    </row>
    <row r="61" spans="1:10" ht="12.75">
      <c r="A61" s="15">
        <v>55</v>
      </c>
      <c r="B61" s="15"/>
      <c r="C61" s="15" t="s">
        <v>93</v>
      </c>
      <c r="D61" s="16">
        <v>31035</v>
      </c>
      <c r="E61" s="15"/>
      <c r="F61" s="16">
        <v>17412</v>
      </c>
      <c r="G61" s="17">
        <f t="shared" si="1"/>
        <v>0.56104398260029</v>
      </c>
      <c r="H61" s="15"/>
      <c r="I61" s="18">
        <f t="shared" si="0"/>
        <v>13623</v>
      </c>
      <c r="J61" s="17">
        <f t="shared" si="2"/>
        <v>0.43895601739971</v>
      </c>
    </row>
    <row r="62" spans="1:10" ht="12.75">
      <c r="A62" s="15">
        <v>56</v>
      </c>
      <c r="B62" s="15"/>
      <c r="C62" s="15" t="s">
        <v>94</v>
      </c>
      <c r="D62" s="16">
        <v>50836</v>
      </c>
      <c r="E62" s="15"/>
      <c r="F62" s="16">
        <v>20357</v>
      </c>
      <c r="G62" s="17">
        <f t="shared" si="1"/>
        <v>0.40044456684239516</v>
      </c>
      <c r="H62" s="15"/>
      <c r="I62" s="18">
        <f t="shared" si="0"/>
        <v>30479</v>
      </c>
      <c r="J62" s="17">
        <f t="shared" si="2"/>
        <v>0.5995554331576048</v>
      </c>
    </row>
    <row r="63" spans="1:10" ht="12.75">
      <c r="A63" s="15">
        <v>57</v>
      </c>
      <c r="B63" s="15"/>
      <c r="C63" s="15" t="s">
        <v>34</v>
      </c>
      <c r="D63" s="16">
        <v>37741</v>
      </c>
      <c r="E63" s="15"/>
      <c r="F63" s="16">
        <v>27545</v>
      </c>
      <c r="G63" s="17">
        <f t="shared" si="1"/>
        <v>0.7298428764473649</v>
      </c>
      <c r="H63" s="15"/>
      <c r="I63" s="18">
        <f t="shared" si="0"/>
        <v>10196</v>
      </c>
      <c r="J63" s="17">
        <f t="shared" si="2"/>
        <v>0.27015712355263505</v>
      </c>
    </row>
    <row r="64" spans="1:10" ht="12.75">
      <c r="A64" s="15">
        <v>58</v>
      </c>
      <c r="B64" s="15"/>
      <c r="C64" s="15" t="s">
        <v>7</v>
      </c>
      <c r="D64" s="16">
        <v>120413</v>
      </c>
      <c r="E64" s="15"/>
      <c r="F64" s="16">
        <v>69831</v>
      </c>
      <c r="G64" s="17">
        <f t="shared" si="1"/>
        <v>0.579929077425195</v>
      </c>
      <c r="H64" s="15"/>
      <c r="I64" s="18">
        <f t="shared" si="0"/>
        <v>50582</v>
      </c>
      <c r="J64" s="17">
        <f t="shared" si="2"/>
        <v>0.42007092257480505</v>
      </c>
    </row>
    <row r="65" spans="1:10" ht="12.75">
      <c r="A65" s="15">
        <v>59</v>
      </c>
      <c r="B65" s="15"/>
      <c r="C65" s="15" t="s">
        <v>6</v>
      </c>
      <c r="D65" s="16">
        <v>83692</v>
      </c>
      <c r="E65" s="15"/>
      <c r="F65" s="16">
        <v>44312</v>
      </c>
      <c r="G65" s="17">
        <f t="shared" si="1"/>
        <v>0.5294651818572862</v>
      </c>
      <c r="H65" s="15"/>
      <c r="I65" s="18">
        <f t="shared" si="0"/>
        <v>39380</v>
      </c>
      <c r="J65" s="17">
        <f t="shared" si="2"/>
        <v>0.47053481814271375</v>
      </c>
    </row>
    <row r="66" spans="1:10" ht="12.75">
      <c r="A66" s="15">
        <v>60</v>
      </c>
      <c r="B66" s="15"/>
      <c r="C66" s="15" t="s">
        <v>43</v>
      </c>
      <c r="D66" s="16">
        <v>14839</v>
      </c>
      <c r="E66" s="15"/>
      <c r="F66" s="16">
        <v>10333</v>
      </c>
      <c r="G66" s="17">
        <f t="shared" si="1"/>
        <v>0.696340723768448</v>
      </c>
      <c r="H66" s="15"/>
      <c r="I66" s="18">
        <f t="shared" si="0"/>
        <v>4506</v>
      </c>
      <c r="J66" s="17">
        <f t="shared" si="2"/>
        <v>0.303659276231552</v>
      </c>
    </row>
    <row r="67" spans="1:10" ht="12.75">
      <c r="A67" s="15">
        <v>61</v>
      </c>
      <c r="B67" s="15"/>
      <c r="C67" s="15" t="s">
        <v>46</v>
      </c>
      <c r="D67" s="16">
        <v>15559</v>
      </c>
      <c r="E67" s="15"/>
      <c r="F67" s="16">
        <v>7909</v>
      </c>
      <c r="G67" s="17">
        <f t="shared" si="1"/>
        <v>0.5083231570152323</v>
      </c>
      <c r="H67" s="15"/>
      <c r="I67" s="18">
        <f t="shared" si="0"/>
        <v>7650</v>
      </c>
      <c r="J67" s="17">
        <f t="shared" si="2"/>
        <v>0.49167684298476766</v>
      </c>
    </row>
    <row r="68" spans="1:10" ht="12.75">
      <c r="A68" s="15">
        <v>62</v>
      </c>
      <c r="B68" s="15"/>
      <c r="C68" s="15" t="s">
        <v>54</v>
      </c>
      <c r="D68" s="16">
        <v>13641</v>
      </c>
      <c r="E68" s="15"/>
      <c r="F68" s="16">
        <v>5940</v>
      </c>
      <c r="G68" s="17">
        <f t="shared" si="1"/>
        <v>0.435451946338245</v>
      </c>
      <c r="H68" s="15"/>
      <c r="I68" s="18">
        <f t="shared" si="0"/>
        <v>7701</v>
      </c>
      <c r="J68" s="17">
        <f t="shared" si="2"/>
        <v>0.564548053661755</v>
      </c>
    </row>
    <row r="69" spans="1:10" ht="12.75">
      <c r="A69" s="15">
        <v>63</v>
      </c>
      <c r="B69" s="15"/>
      <c r="C69" s="15" t="s">
        <v>60</v>
      </c>
      <c r="D69" s="16">
        <v>8112</v>
      </c>
      <c r="E69" s="15"/>
      <c r="F69" s="16">
        <v>6126</v>
      </c>
      <c r="G69" s="17">
        <f t="shared" si="1"/>
        <v>0.7551775147928994</v>
      </c>
      <c r="H69" s="15"/>
      <c r="I69" s="18">
        <f t="shared" si="0"/>
        <v>1986</v>
      </c>
      <c r="J69" s="17">
        <f t="shared" si="2"/>
        <v>0.2448224852071006</v>
      </c>
    </row>
    <row r="70" spans="1:10" ht="12.75">
      <c r="A70" s="15">
        <v>64</v>
      </c>
      <c r="B70" s="15"/>
      <c r="C70" s="15" t="s">
        <v>18</v>
      </c>
      <c r="D70" s="16">
        <v>169487</v>
      </c>
      <c r="E70" s="15"/>
      <c r="F70" s="16">
        <v>62000</v>
      </c>
      <c r="G70" s="17">
        <f t="shared" si="1"/>
        <v>0.3658097671207821</v>
      </c>
      <c r="H70" s="15"/>
      <c r="I70" s="18">
        <f t="shared" si="0"/>
        <v>107487</v>
      </c>
      <c r="J70" s="17">
        <f t="shared" si="2"/>
        <v>0.6341902328792178</v>
      </c>
    </row>
    <row r="71" spans="1:10" ht="12.75">
      <c r="A71" s="15">
        <v>65</v>
      </c>
      <c r="B71" s="15"/>
      <c r="C71" s="15" t="s">
        <v>53</v>
      </c>
      <c r="D71" s="16">
        <v>6308</v>
      </c>
      <c r="E71" s="15"/>
      <c r="F71" s="16">
        <v>5482</v>
      </c>
      <c r="G71" s="17">
        <f t="shared" si="1"/>
        <v>0.8690551680405834</v>
      </c>
      <c r="H71" s="15"/>
      <c r="I71" s="18">
        <f t="shared" si="0"/>
        <v>826</v>
      </c>
      <c r="J71" s="17">
        <f t="shared" si="2"/>
        <v>0.1309448319594166</v>
      </c>
    </row>
    <row r="72" spans="1:10" ht="12.75">
      <c r="A72" s="15">
        <v>66</v>
      </c>
      <c r="B72" s="15"/>
      <c r="C72" s="15" t="s">
        <v>45</v>
      </c>
      <c r="D72" s="16">
        <v>16087</v>
      </c>
      <c r="E72" s="15"/>
      <c r="F72" s="16">
        <v>10360</v>
      </c>
      <c r="G72" s="17">
        <f t="shared" si="1"/>
        <v>0.6439982594641636</v>
      </c>
      <c r="H72" s="15"/>
      <c r="I72" s="18">
        <f>(D72-F72)</f>
        <v>5727</v>
      </c>
      <c r="J72" s="17">
        <f t="shared" si="2"/>
        <v>0.3560017405358364</v>
      </c>
    </row>
    <row r="73" spans="1:10" ht="12.75">
      <c r="A73" s="15">
        <v>67</v>
      </c>
      <c r="B73" s="15"/>
      <c r="C73" s="15" t="s">
        <v>51</v>
      </c>
      <c r="D73" s="16">
        <v>11453</v>
      </c>
      <c r="E73" s="15"/>
      <c r="F73" s="16">
        <v>6278</v>
      </c>
      <c r="G73" s="17">
        <f>(F73/D73)</f>
        <v>0.5481533222736401</v>
      </c>
      <c r="H73" s="15"/>
      <c r="I73" s="18">
        <f>(D73-F73)</f>
        <v>5175</v>
      </c>
      <c r="J73" s="17">
        <f>(I73/D73)</f>
        <v>0.4518466777263599</v>
      </c>
    </row>
    <row r="74" spans="1:10" ht="12.75">
      <c r="A74" s="2"/>
      <c r="B74" s="2"/>
      <c r="C74" s="2"/>
      <c r="D74" s="19"/>
      <c r="E74" s="2"/>
      <c r="F74" s="19"/>
      <c r="G74" s="20"/>
      <c r="H74" s="2"/>
      <c r="I74" s="19"/>
      <c r="J74" s="20"/>
    </row>
    <row r="75" spans="1:10" ht="12.75">
      <c r="A75" s="2"/>
      <c r="B75" s="2"/>
      <c r="C75" s="4" t="s">
        <v>67</v>
      </c>
      <c r="D75" s="21">
        <f>SUM(D7:D73)</f>
        <v>6791418</v>
      </c>
      <c r="E75" s="4"/>
      <c r="F75" s="21">
        <f>SUM(F7:F73)</f>
        <v>2690807</v>
      </c>
      <c r="G75" s="22">
        <f>(F75/D75)</f>
        <v>0.39620694823967545</v>
      </c>
      <c r="H75" s="4"/>
      <c r="I75" s="21">
        <f>SUM(I7:I73)</f>
        <v>4100611</v>
      </c>
      <c r="J75" s="22">
        <f>(I75/D75)</f>
        <v>0.6037930517603246</v>
      </c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t="s">
        <v>77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 t="s">
        <v>88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 t="s">
        <v>89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ht="12.75">
      <c r="A82" s="2" t="s">
        <v>79</v>
      </c>
    </row>
    <row r="83" ht="12.75">
      <c r="A83" s="2" t="s">
        <v>84</v>
      </c>
    </row>
    <row r="84" ht="12.75">
      <c r="A84" s="2" t="s">
        <v>86</v>
      </c>
    </row>
    <row r="85" ht="12.75">
      <c r="A85" s="2" t="s">
        <v>85</v>
      </c>
    </row>
  </sheetData>
  <sheetProtection/>
  <mergeCells count="3">
    <mergeCell ref="A1:J1"/>
    <mergeCell ref="F3:G3"/>
    <mergeCell ref="I3:J3"/>
  </mergeCells>
  <printOptions/>
  <pageMargins left="1" right="1" top="0.75" bottom="0.8" header="0.5" footer="0.5"/>
  <pageSetup fitToHeight="0" fitToWidth="1" horizontalDpi="600" verticalDpi="600" orientation="portrait" scale="91" r:id="rId1"/>
  <headerFooter alignWithMargins="0">
    <oddFooter>&amp;L&amp;9Florida Legislative Office of Economic and Demographic Research&amp;R&amp;9March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keywords/>
  <dc:description/>
  <cp:lastModifiedBy>Pamela Schenker</cp:lastModifiedBy>
  <cp:lastPrinted>2011-03-13T15:54:44Z</cp:lastPrinted>
  <dcterms:created xsi:type="dcterms:W3CDTF">2000-01-10T21:55:04Z</dcterms:created>
  <dcterms:modified xsi:type="dcterms:W3CDTF">2011-03-17T20:09:28Z</dcterms:modified>
  <cp:category/>
  <cp:version/>
  <cp:contentType/>
  <cp:contentStatus/>
</cp:coreProperties>
</file>