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y bill #" sheetId="1" r:id="rId1"/>
    <sheet name="by source" sheetId="2" r:id="rId2"/>
    <sheet name="general revenue" sheetId="3" r:id="rId3"/>
  </sheets>
  <definedNames>
    <definedName name="_xlnm.Print_Area" localSheetId="0">'by bill #'!$A$1:$T$219</definedName>
    <definedName name="_xlnm.Print_Area" localSheetId="1">'by source'!$A$10:$S$156</definedName>
    <definedName name="_xlnm.Print_Area" localSheetId="2">'general revenue'!$A$10:$H$79</definedName>
    <definedName name="_xlnm.Print_Titles" localSheetId="0">'by bill #'!$1:$8</definedName>
    <definedName name="_xlnm.Print_Titles" localSheetId="1">'by source'!$1:$8</definedName>
    <definedName name="_xlnm.Print_Titles" localSheetId="2">'general revenue'!$1:$9</definedName>
  </definedNames>
  <calcPr fullCalcOnLoad="1"/>
</workbook>
</file>

<file path=xl/sharedStrings.xml><?xml version="1.0" encoding="utf-8"?>
<sst xmlns="http://schemas.openxmlformats.org/spreadsheetml/2006/main" count="1677" uniqueCount="251">
  <si>
    <t>Chapter</t>
  </si>
  <si>
    <t>GR</t>
  </si>
  <si>
    <t>Trust</t>
  </si>
  <si>
    <t>Local</t>
  </si>
  <si>
    <t>Total</t>
  </si>
  <si>
    <t>Law</t>
  </si>
  <si>
    <t>BILL #</t>
  </si>
  <si>
    <t>Issue</t>
  </si>
  <si>
    <t>Tax</t>
  </si>
  <si>
    <t>Cash</t>
  </si>
  <si>
    <t>Recur.</t>
  </si>
  <si>
    <t>Increase/(Decrease) in $ Millions</t>
  </si>
  <si>
    <t>FY03-04</t>
  </si>
  <si>
    <t xml:space="preserve"> (*) </t>
  </si>
  <si>
    <t xml:space="preserve"> *  </t>
  </si>
  <si>
    <t xml:space="preserve"> **  </t>
  </si>
  <si>
    <t xml:space="preserve"> (**) </t>
  </si>
  <si>
    <t>Other taxes and fees</t>
  </si>
  <si>
    <t>TOTAL ALL MEASURES AFFECTING REVENUE</t>
  </si>
  <si>
    <t xml:space="preserve">   LESS: VETOES</t>
  </si>
  <si>
    <t>NET MEASURES AFFECTING REVENUE</t>
  </si>
  <si>
    <t>FY04-05</t>
  </si>
  <si>
    <t>S0088</t>
  </si>
  <si>
    <t>High occupancy vehicle lanes - decal fee</t>
  </si>
  <si>
    <t>S0144</t>
  </si>
  <si>
    <t>Victims of sexual battery $151 fee/$150 to TF $1 to clerk</t>
  </si>
  <si>
    <t>Service charges</t>
  </si>
  <si>
    <t>S0308</t>
  </si>
  <si>
    <t>Specialty tag redistribution of revenues</t>
  </si>
  <si>
    <t>Specialty tag/child abuse prevention</t>
  </si>
  <si>
    <t>S0310</t>
  </si>
  <si>
    <t>S0472</t>
  </si>
  <si>
    <t>DOAH filing fee</t>
  </si>
  <si>
    <t>S0640</t>
  </si>
  <si>
    <t>Specialty tag/military service</t>
  </si>
  <si>
    <t>S0686</t>
  </si>
  <si>
    <t>South Florida Regional Transportation Authority</t>
  </si>
  <si>
    <t>Vehicle registration fees</t>
  </si>
  <si>
    <t>S1176</t>
  </si>
  <si>
    <t>Exemption for homes for the aged</t>
  </si>
  <si>
    <t>Salary tax credit for service company</t>
  </si>
  <si>
    <t>Sourcing rule for third number/calling card calls</t>
  </si>
  <si>
    <t>Insurance premium tax</t>
  </si>
  <si>
    <t>S1232</t>
  </si>
  <si>
    <t>S1430</t>
  </si>
  <si>
    <t>Manufactured gas</t>
  </si>
  <si>
    <t>Gross receipts tax</t>
  </si>
  <si>
    <t>S1644</t>
  </si>
  <si>
    <t>Reauthorization  of fertilizer fees</t>
  </si>
  <si>
    <t>S1842</t>
  </si>
  <si>
    <t>S1944</t>
  </si>
  <si>
    <t>Mobile home license surcharge</t>
  </si>
  <si>
    <t>S1954</t>
  </si>
  <si>
    <t>Specialty tag/U.S. paratroopers</t>
  </si>
  <si>
    <t>Specialty tag/Arts</t>
  </si>
  <si>
    <t>Specialty tag/Protect Our Reefs</t>
  </si>
  <si>
    <t>Specialty tag/Fish Florida</t>
  </si>
  <si>
    <t>S2164</t>
  </si>
  <si>
    <t>Sales tax</t>
  </si>
  <si>
    <t>Corporate income tax</t>
  </si>
  <si>
    <t>Enterprise Zones/Escambia County</t>
  </si>
  <si>
    <t>Enterprise Zones/Rural Enterprise Zones</t>
  </si>
  <si>
    <t>S2388</t>
  </si>
  <si>
    <t>Game and fish license increase</t>
  </si>
  <si>
    <t>S2462</t>
  </si>
  <si>
    <t>Liquefied petroleum gas dealers</t>
  </si>
  <si>
    <t>S2586</t>
  </si>
  <si>
    <t>Fuel tax collection trust fund redistribution</t>
  </si>
  <si>
    <t>Motor fuel taxes</t>
  </si>
  <si>
    <t>S2680</t>
  </si>
  <si>
    <t>Abandoned property/insur. company demutualization</t>
  </si>
  <si>
    <t>H0287</t>
  </si>
  <si>
    <t>H0465</t>
  </si>
  <si>
    <t>H0691</t>
  </si>
  <si>
    <t>H0561</t>
  </si>
  <si>
    <t>H0721</t>
  </si>
  <si>
    <t>H0789</t>
  </si>
  <si>
    <t>H1059</t>
  </si>
  <si>
    <t>H1307</t>
  </si>
  <si>
    <t>H1721</t>
  </si>
  <si>
    <t>Specialty tag/motorcycles</t>
  </si>
  <si>
    <t>DOC unclaimed funds and interest to GR</t>
  </si>
  <si>
    <t>Capital investment tax credit</t>
  </si>
  <si>
    <t>Exemption for domestic warranty companies</t>
  </si>
  <si>
    <t>Specialty tag/heart disease</t>
  </si>
  <si>
    <t>Cardrooms</t>
  </si>
  <si>
    <t>Parimutuel taxes</t>
  </si>
  <si>
    <t>H1123</t>
  </si>
  <si>
    <t>911 fees - prepaid wireless service</t>
  </si>
  <si>
    <t>H1501</t>
  </si>
  <si>
    <t>Specialty tag/Hospice</t>
  </si>
  <si>
    <t>Deed application fee</t>
  </si>
  <si>
    <t>Ad Valorem</t>
  </si>
  <si>
    <t>S0250</t>
  </si>
  <si>
    <t>Municipal parking facility fee surcharge</t>
  </si>
  <si>
    <t>H0457</t>
  </si>
  <si>
    <t>2003 REGULAR SESSION</t>
  </si>
  <si>
    <t>S0954</t>
  </si>
  <si>
    <t>Repeal DOC Inmate Welfare TF</t>
  </si>
  <si>
    <t>2003 SPECIAL SESSION "A"</t>
  </si>
  <si>
    <t>S0012A</t>
  </si>
  <si>
    <t>S0016A</t>
  </si>
  <si>
    <t>Repeal Corporations TF</t>
  </si>
  <si>
    <t>S0008A</t>
  </si>
  <si>
    <t>S0026A</t>
  </si>
  <si>
    <t>S0028A</t>
  </si>
  <si>
    <t>S0018A</t>
  </si>
  <si>
    <t>S0002A</t>
  </si>
  <si>
    <t>S0004A</t>
  </si>
  <si>
    <t>Service charge increase</t>
  </si>
  <si>
    <t>Redistribute surplus lines</t>
  </si>
  <si>
    <t>Tax amnesty</t>
  </si>
  <si>
    <t>Interest on late payments</t>
  </si>
  <si>
    <t>Redirect interest earnings to GR</t>
  </si>
  <si>
    <t>Interest earnings</t>
  </si>
  <si>
    <t>TOTAL ALL REVENUE CHANGES</t>
  </si>
  <si>
    <t>H0113A</t>
  </si>
  <si>
    <t>S0030A</t>
  </si>
  <si>
    <t>Corporate tax credits</t>
  </si>
  <si>
    <t>Repeal DLA Motor Vehicle Theft Prevention TF</t>
  </si>
  <si>
    <t>Florida Preservation 2000 TF - Sections 31, 32</t>
  </si>
  <si>
    <t>local government half cent - PERC</t>
  </si>
  <si>
    <t>Driver's license fees</t>
  </si>
  <si>
    <t>Doc stamp tax</t>
  </si>
  <si>
    <t>Other taxes</t>
  </si>
  <si>
    <t>Corporation filing fees</t>
  </si>
  <si>
    <t>Pest control certification renewal late fee</t>
  </si>
  <si>
    <t>Enterprise Zones/St. Petersburg</t>
  </si>
  <si>
    <t>S0626</t>
  </si>
  <si>
    <t>Everglades bill/assessments</t>
  </si>
  <si>
    <t>Everglades bill/property tax</t>
  </si>
  <si>
    <t>S1098</t>
  </si>
  <si>
    <t>Motor vehicle renewal</t>
  </si>
  <si>
    <t>S1126</t>
  </si>
  <si>
    <t>S1162</t>
  </si>
  <si>
    <t>S2568</t>
  </si>
  <si>
    <t>Protective guardian registration fee cap</t>
  </si>
  <si>
    <t>Exam fee cap</t>
  </si>
  <si>
    <t>H0513</t>
  </si>
  <si>
    <t>H0835</t>
  </si>
  <si>
    <t>Putative father registry fees</t>
  </si>
  <si>
    <t>Hazardous waste tax credit carryforward</t>
  </si>
  <si>
    <t>Hazardous waste corrective action permit fees</t>
  </si>
  <si>
    <t>Tuition increases - State University System</t>
  </si>
  <si>
    <t>Tuition increases - Community College System</t>
  </si>
  <si>
    <t>Educational Enhancement TF distribution change</t>
  </si>
  <si>
    <t>Dept of Lottery Admin TF distribution change</t>
  </si>
  <si>
    <t>Florida Everglades Restoration bonds - 1st series</t>
  </si>
  <si>
    <t>Florida Forever Bond Sale - 4th series</t>
  </si>
  <si>
    <t>2003-45</t>
  </si>
  <si>
    <t>2003-62</t>
  </si>
  <si>
    <t>2003-12</t>
  </si>
  <si>
    <t>2003-66</t>
  </si>
  <si>
    <t>2003-72</t>
  </si>
  <si>
    <t>2003-33</t>
  </si>
  <si>
    <t>2003-34</t>
  </si>
  <si>
    <t>2003-35</t>
  </si>
  <si>
    <t>2003-17</t>
  </si>
  <si>
    <t>2003-73</t>
  </si>
  <si>
    <t>2003-19</t>
  </si>
  <si>
    <t>2003-57</t>
  </si>
  <si>
    <t>2003-77</t>
  </si>
  <si>
    <t>2003-58</t>
  </si>
  <si>
    <t>2003-21</t>
  </si>
  <si>
    <t>Department of Revenue tax administration</t>
  </si>
  <si>
    <t>Various penalties</t>
  </si>
  <si>
    <t>Expands use of local option fuel taxes</t>
  </si>
  <si>
    <t>Penalty for failure to file electronically</t>
  </si>
  <si>
    <t>Cap penalties for filing errors</t>
  </si>
  <si>
    <t>Repeal restriction to replace ad val tax with surtax</t>
  </si>
  <si>
    <t>Authorized use of charter co. transit system surtax</t>
  </si>
  <si>
    <t>*</t>
  </si>
  <si>
    <t>S2312</t>
  </si>
  <si>
    <t>Pharmacy fees</t>
  </si>
  <si>
    <t>Insurance/MGA fee</t>
  </si>
  <si>
    <t>repealed by S0040A</t>
  </si>
  <si>
    <t>County courts/sales tax redistribution</t>
  </si>
  <si>
    <t>Drivers' licenses/I.D. card renewal fee changes</t>
  </si>
  <si>
    <t>Section 24/onsite sewage fee</t>
  </si>
  <si>
    <t>Section 53/citrus fees</t>
  </si>
  <si>
    <t>Section 54/recreational licenses/automated system</t>
  </si>
  <si>
    <t>Section 83/tax collection enforcement diversion</t>
  </si>
  <si>
    <t>2003-114</t>
  </si>
  <si>
    <t>2003-111</t>
  </si>
  <si>
    <t>2003-98</t>
  </si>
  <si>
    <t>2003-117</t>
  </si>
  <si>
    <t>Exempt building materials used in brownfields</t>
  </si>
  <si>
    <t>Proration for carriers in business less than 1 yr</t>
  </si>
  <si>
    <t>Comm. services tax</t>
  </si>
  <si>
    <t>2003-155</t>
  </si>
  <si>
    <t>2003-121</t>
  </si>
  <si>
    <t>2003-147</t>
  </si>
  <si>
    <t>2003-151</t>
  </si>
  <si>
    <t>2003-132</t>
  </si>
  <si>
    <t>2003-136</t>
  </si>
  <si>
    <t>2003-156</t>
  </si>
  <si>
    <t>2003-159</t>
  </si>
  <si>
    <t>2003-179</t>
  </si>
  <si>
    <t>2003-168</t>
  </si>
  <si>
    <t>2003-173</t>
  </si>
  <si>
    <t>2003-182</t>
  </si>
  <si>
    <t>2003-183</t>
  </si>
  <si>
    <t>2003-254</t>
  </si>
  <si>
    <t>2003-256</t>
  </si>
  <si>
    <t>Local government half cent sales tax distribution</t>
  </si>
  <si>
    <t>Authorized use of tourist development tax</t>
  </si>
  <si>
    <t>Repeal sunset of discretionary sales surtax</t>
  </si>
  <si>
    <t>Exempts certain facilities from infant delivery fee</t>
  </si>
  <si>
    <t>Waives filing fee for domestic violence injunction</t>
  </si>
  <si>
    <t>2003-258</t>
  </si>
  <si>
    <t>2003-263</t>
  </si>
  <si>
    <t>2003-270</t>
  </si>
  <si>
    <t>2003-280</t>
  </si>
  <si>
    <t>2003-281</t>
  </si>
  <si>
    <t>2003-284</t>
  </si>
  <si>
    <t>see S2680</t>
  </si>
  <si>
    <t>County courts/fee increases</t>
  </si>
  <si>
    <t>Lottery</t>
  </si>
  <si>
    <t>Exemption for homes for the aged (CST/sales)</t>
  </si>
  <si>
    <t>Documentary Stamp tax</t>
  </si>
  <si>
    <t>Recurring</t>
  </si>
  <si>
    <t>Nonrecur.</t>
  </si>
  <si>
    <t xml:space="preserve">*  </t>
  </si>
  <si>
    <t>General Revenue</t>
  </si>
  <si>
    <t>General Revenue Increase/(Decrease) in $ Millions</t>
  </si>
  <si>
    <t>Corporate Income tax</t>
  </si>
  <si>
    <t>TOTAL</t>
  </si>
  <si>
    <t>TOTAL ALL GENERAL REVENUE CHANGES</t>
  </si>
  <si>
    <t>2003-397</t>
  </si>
  <si>
    <t>2003-399</t>
  </si>
  <si>
    <t>2003-400</t>
  </si>
  <si>
    <t>2003-404</t>
  </si>
  <si>
    <t>2003-401</t>
  </si>
  <si>
    <t>2003-395</t>
  </si>
  <si>
    <t>2003-410</t>
  </si>
  <si>
    <t>2003-406</t>
  </si>
  <si>
    <t>2003-391</t>
  </si>
  <si>
    <t>2003-402</t>
  </si>
  <si>
    <t xml:space="preserve"> </t>
  </si>
  <si>
    <t>2003-295</t>
  </si>
  <si>
    <t>2003 SPECIAL SESSION "E"</t>
  </si>
  <si>
    <t>S0018E</t>
  </si>
  <si>
    <t>Severance tax</t>
  </si>
  <si>
    <t>S0022E</t>
  </si>
  <si>
    <t>Corporate tax credits (See also S0030A)</t>
  </si>
  <si>
    <t>Measures Affecting Revenue and Tax Administration - 2003 Regular and Special Sessions "A" through "E"</t>
  </si>
  <si>
    <t>Phosphate mining (see footnote A)</t>
  </si>
  <si>
    <t xml:space="preserve"> (A) The reduction in General Revenue collections resulting from the change in distribution in FY 03-04 is offset by a transfer from the Nonmandatory Lands Reclamation Trust Fund.</t>
  </si>
  <si>
    <t>Phosphate mining</t>
  </si>
  <si>
    <t>Severance Tax</t>
  </si>
  <si>
    <t>TOTAL ALL REVENUE CHANGES THRU SPECIAL SESSION "D"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</si>
</sst>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d\-mmm\-yyyy"/>
    <numFmt numFmtId="166" formatCode="0_);\(0\)"/>
    <numFmt numFmtId="167" formatCode="0.0"/>
    <numFmt numFmtId="168" formatCode="0.0_);\(0.0\)"/>
    <numFmt numFmtId="169" formatCode="#,##0.0_);\(#,##0.0\)"/>
  </numFmts>
  <fonts count="11">
    <font>
      <sz val="8"/>
      <name val="Arial Narrow"/>
      <family val="2"/>
    </font>
    <font>
      <sz val="10"/>
      <name val="Arial"/>
      <family val="0"/>
    </font>
    <font>
      <b/>
      <sz val="10"/>
      <name val="Arial Narrow"/>
      <family val="2"/>
    </font>
    <font>
      <u val="single"/>
      <sz val="7.5"/>
      <color indexed="12"/>
      <name val="Arial Narrow"/>
      <family val="2"/>
    </font>
    <font>
      <u val="single"/>
      <sz val="7.5"/>
      <color indexed="36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2">
    <xf numFmtId="168" fontId="0" fillId="0" borderId="0" xfId="0" applyAlignment="1">
      <alignment/>
    </xf>
    <xf numFmtId="18" fontId="0" fillId="0" borderId="0" xfId="0" applyNumberFormat="1" applyAlignment="1">
      <alignment horizontal="left"/>
    </xf>
    <xf numFmtId="168" fontId="0" fillId="0" borderId="1" xfId="0" applyBorder="1" applyAlignment="1">
      <alignment/>
    </xf>
    <xf numFmtId="168" fontId="0" fillId="0" borderId="2" xfId="0" applyBorder="1" applyAlignment="1">
      <alignment horizontal="right"/>
    </xf>
    <xf numFmtId="168" fontId="0" fillId="0" borderId="0" xfId="0" applyAlignment="1">
      <alignment horizontal="right"/>
    </xf>
    <xf numFmtId="168" fontId="0" fillId="0" borderId="3" xfId="0" applyBorder="1" applyAlignment="1">
      <alignment horizontal="right"/>
    </xf>
    <xf numFmtId="168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8" fontId="2" fillId="0" borderId="0" xfId="0" applyFont="1" applyAlignment="1">
      <alignment horizontal="center"/>
    </xf>
    <xf numFmtId="168" fontId="0" fillId="0" borderId="3" xfId="0" applyBorder="1" applyAlignment="1">
      <alignment/>
    </xf>
    <xf numFmtId="168" fontId="0" fillId="0" borderId="0" xfId="0" applyFont="1" applyAlignment="1">
      <alignment/>
    </xf>
    <xf numFmtId="168" fontId="0" fillId="0" borderId="4" xfId="0" applyBorder="1" applyAlignment="1">
      <alignment/>
    </xf>
    <xf numFmtId="168" fontId="5" fillId="0" borderId="0" xfId="0" applyFont="1" applyAlignment="1">
      <alignment horizontal="left"/>
    </xf>
    <xf numFmtId="168" fontId="5" fillId="0" borderId="0" xfId="0" applyFont="1" applyAlignment="1">
      <alignment/>
    </xf>
    <xf numFmtId="168" fontId="0" fillId="0" borderId="0" xfId="0" applyFill="1" applyBorder="1" applyAlignment="1">
      <alignment/>
    </xf>
    <xf numFmtId="168" fontId="0" fillId="0" borderId="0" xfId="0" applyBorder="1" applyAlignment="1">
      <alignment/>
    </xf>
    <xf numFmtId="168" fontId="0" fillId="0" borderId="0" xfId="0" applyFont="1" applyAlignment="1" quotePrefix="1">
      <alignment horizontal="left"/>
    </xf>
    <xf numFmtId="168" fontId="0" fillId="0" borderId="3" xfId="0" applyFill="1" applyBorder="1" applyAlignment="1">
      <alignment/>
    </xf>
    <xf numFmtId="168" fontId="0" fillId="0" borderId="0" xfId="0" applyFont="1" applyAlignment="1">
      <alignment horizontal="right"/>
    </xf>
    <xf numFmtId="168" fontId="6" fillId="0" borderId="0" xfId="0" applyFont="1" applyAlignment="1">
      <alignment/>
    </xf>
    <xf numFmtId="165" fontId="6" fillId="0" borderId="0" xfId="0" applyNumberFormat="1" applyFont="1" applyAlignment="1">
      <alignment horizontal="left"/>
    </xf>
    <xf numFmtId="18" fontId="6" fillId="0" borderId="0" xfId="0" applyNumberFormat="1" applyFont="1" applyAlignment="1">
      <alignment horizontal="left"/>
    </xf>
    <xf numFmtId="168" fontId="7" fillId="0" borderId="0" xfId="0" applyFont="1" applyAlignment="1">
      <alignment horizontal="center"/>
    </xf>
    <xf numFmtId="168" fontId="6" fillId="0" borderId="2" xfId="0" applyFont="1" applyBorder="1" applyAlignment="1">
      <alignment horizontal="right"/>
    </xf>
    <xf numFmtId="168" fontId="6" fillId="0" borderId="1" xfId="0" applyFont="1" applyBorder="1" applyAlignment="1">
      <alignment/>
    </xf>
    <xf numFmtId="168" fontId="6" fillId="0" borderId="0" xfId="0" applyFont="1" applyBorder="1" applyAlignment="1">
      <alignment/>
    </xf>
    <xf numFmtId="168" fontId="6" fillId="0" borderId="0" xfId="0" applyFont="1" applyAlignment="1">
      <alignment horizontal="right"/>
    </xf>
    <xf numFmtId="168" fontId="6" fillId="0" borderId="3" xfId="0" applyFont="1" applyBorder="1" applyAlignment="1">
      <alignment horizontal="right"/>
    </xf>
    <xf numFmtId="168" fontId="9" fillId="0" borderId="0" xfId="0" applyFont="1" applyAlignment="1">
      <alignment/>
    </xf>
    <xf numFmtId="168" fontId="6" fillId="0" borderId="0" xfId="0" applyFont="1" applyBorder="1" applyAlignment="1">
      <alignment horizontal="right"/>
    </xf>
    <xf numFmtId="168" fontId="6" fillId="0" borderId="3" xfId="0" applyFont="1" applyFill="1" applyBorder="1" applyAlignment="1">
      <alignment/>
    </xf>
    <xf numFmtId="168" fontId="6" fillId="0" borderId="0" xfId="0" applyFont="1" applyFill="1" applyBorder="1" applyAlignment="1">
      <alignment/>
    </xf>
    <xf numFmtId="168" fontId="10" fillId="0" borderId="0" xfId="0" applyFont="1" applyAlignment="1">
      <alignment/>
    </xf>
    <xf numFmtId="168" fontId="10" fillId="0" borderId="3" xfId="0" applyFont="1" applyFill="1" applyBorder="1" applyAlignment="1">
      <alignment/>
    </xf>
    <xf numFmtId="168" fontId="10" fillId="0" borderId="0" xfId="0" applyFont="1" applyFill="1" applyBorder="1" applyAlignment="1">
      <alignment/>
    </xf>
    <xf numFmtId="168" fontId="6" fillId="0" borderId="3" xfId="0" applyFont="1" applyBorder="1" applyAlignment="1">
      <alignment/>
    </xf>
    <xf numFmtId="168" fontId="6" fillId="0" borderId="0" xfId="0" applyFont="1" applyAlignment="1">
      <alignment horizontal="left"/>
    </xf>
    <xf numFmtId="168" fontId="10" fillId="0" borderId="3" xfId="0" applyFont="1" applyBorder="1" applyAlignment="1">
      <alignment/>
    </xf>
    <xf numFmtId="168" fontId="10" fillId="0" borderId="0" xfId="0" applyFont="1" applyBorder="1" applyAlignment="1">
      <alignment/>
    </xf>
    <xf numFmtId="168" fontId="8" fillId="0" borderId="0" xfId="0" applyFont="1" applyAlignment="1">
      <alignment/>
    </xf>
    <xf numFmtId="168" fontId="0" fillId="0" borderId="5" xfId="0" applyBorder="1" applyAlignment="1">
      <alignment horizontal="center"/>
    </xf>
    <xf numFmtId="168" fontId="0" fillId="0" borderId="6" xfId="0" applyBorder="1" applyAlignment="1">
      <alignment horizontal="center"/>
    </xf>
    <xf numFmtId="168" fontId="5" fillId="0" borderId="5" xfId="0" applyFont="1" applyBorder="1" applyAlignment="1">
      <alignment horizontal="center"/>
    </xf>
    <xf numFmtId="168" fontId="5" fillId="0" borderId="7" xfId="0" applyFont="1" applyBorder="1" applyAlignment="1">
      <alignment horizontal="center"/>
    </xf>
    <xf numFmtId="168" fontId="5" fillId="0" borderId="6" xfId="0" applyFont="1" applyBorder="1" applyAlignment="1">
      <alignment horizontal="center"/>
    </xf>
    <xf numFmtId="168" fontId="2" fillId="0" borderId="0" xfId="0" applyFont="1" applyAlignment="1">
      <alignment horizontal="center"/>
    </xf>
    <xf numFmtId="168" fontId="6" fillId="0" borderId="5" xfId="0" applyFont="1" applyBorder="1" applyAlignment="1">
      <alignment horizontal="center"/>
    </xf>
    <xf numFmtId="168" fontId="6" fillId="0" borderId="7" xfId="0" applyFont="1" applyBorder="1" applyAlignment="1">
      <alignment horizontal="center"/>
    </xf>
    <xf numFmtId="168" fontId="6" fillId="0" borderId="6" xfId="0" applyFont="1" applyBorder="1" applyAlignment="1">
      <alignment horizontal="center"/>
    </xf>
    <xf numFmtId="168" fontId="8" fillId="0" borderId="5" xfId="0" applyFont="1" applyBorder="1" applyAlignment="1">
      <alignment horizontal="center"/>
    </xf>
    <xf numFmtId="168" fontId="8" fillId="0" borderId="7" xfId="0" applyFont="1" applyBorder="1" applyAlignment="1">
      <alignment horizontal="center"/>
    </xf>
    <xf numFmtId="168" fontId="8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9"/>
  <sheetViews>
    <sheetView tabSelected="1" zoomScale="75" zoomScaleNormal="75" zoomScaleSheetLayoutView="100" workbookViewId="0" topLeftCell="A1">
      <pane ySplit="8" topLeftCell="BM155" activePane="bottomLeft" state="frozen"/>
      <selection pane="topLeft" activeCell="A1" sqref="A1"/>
      <selection pane="bottomLeft" activeCell="A167" sqref="A167:IV167"/>
    </sheetView>
  </sheetViews>
  <sheetFormatPr defaultColWidth="9.59765625" defaultRowHeight="12.75"/>
  <cols>
    <col min="1" max="1" width="10.796875" style="0" customWidth="1"/>
    <col min="2" max="2" width="8.19921875" style="0" customWidth="1"/>
    <col min="3" max="3" width="47.796875" style="0" customWidth="1"/>
    <col min="4" max="4" width="21.3984375" style="0" customWidth="1"/>
    <col min="5" max="5" width="8.796875" style="0" customWidth="1"/>
    <col min="6" max="10" width="8.3984375" style="0" customWidth="1"/>
    <col min="11" max="11" width="8.796875" style="0" customWidth="1"/>
    <col min="12" max="12" width="8.3984375" style="0" customWidth="1"/>
    <col min="13" max="13" width="8.796875" style="0" customWidth="1"/>
    <col min="14" max="18" width="8.3984375" style="0" customWidth="1"/>
    <col min="19" max="19" width="8.796875" style="0" customWidth="1"/>
    <col min="20" max="20" width="8.3984375" style="0" customWidth="1"/>
  </cols>
  <sheetData>
    <row r="1" spans="1:20" ht="13.5">
      <c r="A1" s="45" t="s">
        <v>245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3.5">
      <c r="A2" s="45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ht="12.75">
      <c r="C3" s="7">
        <v>37929.39897962963</v>
      </c>
    </row>
    <row r="4" ht="12.75">
      <c r="C4" s="1"/>
    </row>
    <row r="5" spans="3:20" ht="12.75" customHeight="1">
      <c r="C5" s="8" t="s">
        <v>238</v>
      </c>
      <c r="E5" s="42" t="s">
        <v>12</v>
      </c>
      <c r="F5" s="43"/>
      <c r="G5" s="43"/>
      <c r="H5" s="43"/>
      <c r="I5" s="43"/>
      <c r="J5" s="43"/>
      <c r="K5" s="43"/>
      <c r="L5" s="44"/>
      <c r="M5" s="42" t="s">
        <v>21</v>
      </c>
      <c r="N5" s="43"/>
      <c r="O5" s="43"/>
      <c r="P5" s="43"/>
      <c r="Q5" s="43"/>
      <c r="R5" s="43"/>
      <c r="S5" s="43"/>
      <c r="T5" s="44"/>
    </row>
    <row r="6" spans="1:20" ht="12" customHeight="1">
      <c r="A6" t="s">
        <v>0</v>
      </c>
      <c r="E6" s="40" t="s">
        <v>1</v>
      </c>
      <c r="F6" s="41"/>
      <c r="G6" s="40" t="s">
        <v>2</v>
      </c>
      <c r="H6" s="41"/>
      <c r="I6" s="40" t="s">
        <v>3</v>
      </c>
      <c r="J6" s="41"/>
      <c r="K6" s="40" t="s">
        <v>4</v>
      </c>
      <c r="L6" s="41"/>
      <c r="M6" s="40" t="s">
        <v>1</v>
      </c>
      <c r="N6" s="41"/>
      <c r="O6" s="40" t="s">
        <v>2</v>
      </c>
      <c r="P6" s="41"/>
      <c r="Q6" s="40" t="s">
        <v>3</v>
      </c>
      <c r="R6" s="41"/>
      <c r="S6" s="40" t="s">
        <v>4</v>
      </c>
      <c r="T6" s="41"/>
    </row>
    <row r="7" spans="1:20" ht="12" customHeight="1">
      <c r="A7" t="s">
        <v>5</v>
      </c>
      <c r="B7" t="s">
        <v>6</v>
      </c>
      <c r="C7" t="s">
        <v>7</v>
      </c>
      <c r="D7" t="s">
        <v>8</v>
      </c>
      <c r="E7" s="3" t="s">
        <v>9</v>
      </c>
      <c r="F7" s="3" t="s">
        <v>10</v>
      </c>
      <c r="G7" s="3" t="s">
        <v>9</v>
      </c>
      <c r="H7" s="3" t="s">
        <v>10</v>
      </c>
      <c r="I7" s="3" t="s">
        <v>9</v>
      </c>
      <c r="J7" s="3" t="s">
        <v>10</v>
      </c>
      <c r="K7" s="3" t="s">
        <v>9</v>
      </c>
      <c r="L7" s="3" t="s">
        <v>10</v>
      </c>
      <c r="M7" s="3" t="s">
        <v>9</v>
      </c>
      <c r="N7" s="3" t="s">
        <v>10</v>
      </c>
      <c r="O7" s="3" t="s">
        <v>9</v>
      </c>
      <c r="P7" s="3" t="s">
        <v>10</v>
      </c>
      <c r="Q7" s="3" t="s">
        <v>9</v>
      </c>
      <c r="R7" s="3" t="s">
        <v>10</v>
      </c>
      <c r="S7" s="3" t="s">
        <v>9</v>
      </c>
      <c r="T7" s="3" t="s">
        <v>10</v>
      </c>
    </row>
    <row r="8" ht="7.5" customHeight="1">
      <c r="M8" s="2"/>
    </row>
    <row r="9" spans="1:21" ht="12.75" customHeight="1">
      <c r="A9" s="12" t="s">
        <v>96</v>
      </c>
      <c r="E9" s="4"/>
      <c r="F9" s="4"/>
      <c r="G9" s="4"/>
      <c r="H9" s="4"/>
      <c r="I9" s="4"/>
      <c r="J9" s="4"/>
      <c r="K9" s="4"/>
      <c r="L9" s="4"/>
      <c r="M9" s="5"/>
      <c r="N9" s="4"/>
      <c r="O9" s="4"/>
      <c r="P9" s="4"/>
      <c r="Q9" s="4"/>
      <c r="R9" s="4"/>
      <c r="S9" s="4"/>
      <c r="T9" s="4"/>
      <c r="U9" s="4"/>
    </row>
    <row r="10" spans="1:21" ht="12.75" customHeight="1">
      <c r="A10" s="6" t="s">
        <v>149</v>
      </c>
      <c r="B10" s="10" t="s">
        <v>22</v>
      </c>
      <c r="C10" s="10" t="s">
        <v>23</v>
      </c>
      <c r="D10" t="s">
        <v>17</v>
      </c>
      <c r="E10" s="4"/>
      <c r="F10" s="4"/>
      <c r="G10" s="4" t="s">
        <v>14</v>
      </c>
      <c r="H10" s="4" t="s">
        <v>14</v>
      </c>
      <c r="I10" s="4"/>
      <c r="J10" s="4"/>
      <c r="K10" s="4" t="s">
        <v>14</v>
      </c>
      <c r="L10" s="4" t="s">
        <v>14</v>
      </c>
      <c r="M10" s="5"/>
      <c r="N10" s="4"/>
      <c r="O10" s="4" t="s">
        <v>14</v>
      </c>
      <c r="P10" s="4" t="s">
        <v>14</v>
      </c>
      <c r="Q10" s="4"/>
      <c r="R10" s="4"/>
      <c r="S10" s="4" t="s">
        <v>14</v>
      </c>
      <c r="T10" s="4" t="s">
        <v>14</v>
      </c>
      <c r="U10" s="4"/>
    </row>
    <row r="11" spans="1:21" ht="12.75" customHeight="1">
      <c r="A11" s="6"/>
      <c r="B11" s="10"/>
      <c r="C11" s="10"/>
      <c r="E11" s="4"/>
      <c r="F11" s="4"/>
      <c r="G11" s="4"/>
      <c r="H11" s="4"/>
      <c r="I11" s="4"/>
      <c r="J11" s="4"/>
      <c r="K11" s="4"/>
      <c r="L11" s="4"/>
      <c r="M11" s="5"/>
      <c r="N11" s="4"/>
      <c r="O11" s="4"/>
      <c r="P11" s="4"/>
      <c r="Q11" s="4"/>
      <c r="R11" s="4"/>
      <c r="S11" s="4"/>
      <c r="T11" s="4"/>
      <c r="U11" s="4"/>
    </row>
    <row r="12" spans="1:21" ht="12.75" customHeight="1">
      <c r="A12" s="6" t="s">
        <v>182</v>
      </c>
      <c r="B12" s="10" t="s">
        <v>24</v>
      </c>
      <c r="C12" s="10" t="s">
        <v>25</v>
      </c>
      <c r="D12" t="s">
        <v>17</v>
      </c>
      <c r="E12" s="4"/>
      <c r="F12" s="4"/>
      <c r="G12" s="4">
        <v>0.9</v>
      </c>
      <c r="H12" s="4">
        <v>0.9</v>
      </c>
      <c r="I12" s="4" t="s">
        <v>14</v>
      </c>
      <c r="J12" s="4" t="s">
        <v>14</v>
      </c>
      <c r="K12" s="4">
        <v>0.9</v>
      </c>
      <c r="L12" s="4">
        <v>0.9</v>
      </c>
      <c r="M12" s="5"/>
      <c r="N12" s="4"/>
      <c r="O12" s="4">
        <v>0.9</v>
      </c>
      <c r="P12" s="4">
        <v>0.9</v>
      </c>
      <c r="Q12" s="4" t="s">
        <v>14</v>
      </c>
      <c r="R12" s="4" t="s">
        <v>14</v>
      </c>
      <c r="S12" s="4">
        <v>0.9</v>
      </c>
      <c r="T12" s="4">
        <v>0.9</v>
      </c>
      <c r="U12" s="4"/>
    </row>
    <row r="13" spans="1:21" ht="12.75" customHeight="1">
      <c r="A13" s="6"/>
      <c r="B13" s="10"/>
      <c r="C13" s="10" t="s">
        <v>25</v>
      </c>
      <c r="D13" t="s">
        <v>26</v>
      </c>
      <c r="E13" s="4">
        <v>0.1</v>
      </c>
      <c r="F13" s="4">
        <v>0.1</v>
      </c>
      <c r="G13" s="4"/>
      <c r="H13" s="4"/>
      <c r="I13" s="4"/>
      <c r="J13" s="4"/>
      <c r="K13" s="4">
        <v>0.1</v>
      </c>
      <c r="L13" s="4">
        <v>0.1</v>
      </c>
      <c r="M13" s="5">
        <v>0.1</v>
      </c>
      <c r="N13" s="4">
        <v>0.1</v>
      </c>
      <c r="O13" s="4"/>
      <c r="P13" s="4"/>
      <c r="Q13" s="4"/>
      <c r="R13" s="4"/>
      <c r="S13" s="4">
        <v>0.1</v>
      </c>
      <c r="T13" s="4">
        <v>0.1</v>
      </c>
      <c r="U13" s="4"/>
    </row>
    <row r="14" spans="1:21" ht="12.75" customHeight="1">
      <c r="A14" s="6"/>
      <c r="B14" s="10"/>
      <c r="C14" s="10"/>
      <c r="E14" s="4"/>
      <c r="F14" s="4"/>
      <c r="G14" s="4"/>
      <c r="H14" s="4"/>
      <c r="I14" s="4"/>
      <c r="J14" s="4"/>
      <c r="K14" s="4"/>
      <c r="L14" s="4"/>
      <c r="M14" s="5"/>
      <c r="N14" s="4"/>
      <c r="O14" s="4"/>
      <c r="P14" s="4"/>
      <c r="Q14" s="4"/>
      <c r="R14" s="4"/>
      <c r="S14" s="4"/>
      <c r="T14" s="4"/>
      <c r="U14" s="4"/>
    </row>
    <row r="15" spans="1:21" ht="12.75" customHeight="1">
      <c r="A15" s="6" t="s">
        <v>209</v>
      </c>
      <c r="B15" s="10" t="s">
        <v>93</v>
      </c>
      <c r="C15" s="10" t="s">
        <v>207</v>
      </c>
      <c r="D15" t="s">
        <v>17</v>
      </c>
      <c r="E15" s="4"/>
      <c r="F15" s="4"/>
      <c r="G15" s="4" t="s">
        <v>13</v>
      </c>
      <c r="H15" s="4" t="s">
        <v>13</v>
      </c>
      <c r="I15" s="4"/>
      <c r="J15" s="4"/>
      <c r="K15" s="4" t="s">
        <v>13</v>
      </c>
      <c r="L15" s="4" t="s">
        <v>13</v>
      </c>
      <c r="M15" s="5"/>
      <c r="N15" s="4"/>
      <c r="O15" s="4" t="s">
        <v>13</v>
      </c>
      <c r="P15" s="4" t="s">
        <v>13</v>
      </c>
      <c r="Q15" s="4"/>
      <c r="R15" s="4"/>
      <c r="S15" s="4" t="s">
        <v>13</v>
      </c>
      <c r="T15" s="4" t="s">
        <v>13</v>
      </c>
      <c r="U15" s="4"/>
    </row>
    <row r="16" spans="1:21" ht="12.75" customHeight="1">
      <c r="A16" s="6"/>
      <c r="B16" s="10"/>
      <c r="C16" s="10"/>
      <c r="E16" s="4"/>
      <c r="F16" s="4"/>
      <c r="G16" s="4"/>
      <c r="H16" s="4"/>
      <c r="I16" s="4"/>
      <c r="J16" s="4"/>
      <c r="K16" s="4"/>
      <c r="L16" s="4"/>
      <c r="M16" s="5"/>
      <c r="N16" s="4"/>
      <c r="O16" s="4"/>
      <c r="P16" s="4"/>
      <c r="Q16" s="4"/>
      <c r="R16" s="4"/>
      <c r="S16" s="4"/>
      <c r="T16" s="4"/>
      <c r="U16" s="4"/>
    </row>
    <row r="17" spans="1:21" ht="12.75" customHeight="1">
      <c r="A17" s="6" t="s">
        <v>183</v>
      </c>
      <c r="B17" s="10" t="s">
        <v>27</v>
      </c>
      <c r="C17" s="10" t="s">
        <v>28</v>
      </c>
      <c r="D17" t="s">
        <v>17</v>
      </c>
      <c r="E17" s="4"/>
      <c r="F17" s="4"/>
      <c r="G17" s="4"/>
      <c r="H17" s="4"/>
      <c r="I17" s="4"/>
      <c r="J17" s="4"/>
      <c r="K17" s="4"/>
      <c r="L17" s="4"/>
      <c r="M17" s="5"/>
      <c r="N17" s="4"/>
      <c r="O17" s="4"/>
      <c r="P17" s="4"/>
      <c r="Q17" s="4"/>
      <c r="R17" s="4"/>
      <c r="S17" s="4"/>
      <c r="T17" s="4"/>
      <c r="U17" s="4"/>
    </row>
    <row r="18" spans="1:21" ht="12.75" customHeight="1">
      <c r="A18" s="6"/>
      <c r="B18" s="10"/>
      <c r="C18" s="10"/>
      <c r="E18" s="4"/>
      <c r="F18" s="4"/>
      <c r="G18" s="4"/>
      <c r="H18" s="4"/>
      <c r="I18" s="4"/>
      <c r="J18" s="4"/>
      <c r="K18" s="4"/>
      <c r="L18" s="4"/>
      <c r="M18" s="5"/>
      <c r="N18" s="4"/>
      <c r="O18" s="4"/>
      <c r="P18" s="4"/>
      <c r="Q18" s="4"/>
      <c r="R18" s="4"/>
      <c r="S18" s="4"/>
      <c r="T18" s="4"/>
      <c r="U18" s="4"/>
    </row>
    <row r="19" spans="1:21" ht="12.75" customHeight="1">
      <c r="A19" s="6" t="s">
        <v>190</v>
      </c>
      <c r="B19" s="10" t="s">
        <v>30</v>
      </c>
      <c r="C19" s="10" t="s">
        <v>29</v>
      </c>
      <c r="D19" t="s">
        <v>17</v>
      </c>
      <c r="E19" s="4"/>
      <c r="F19" s="4"/>
      <c r="G19" s="4" t="s">
        <v>15</v>
      </c>
      <c r="H19" s="4" t="s">
        <v>15</v>
      </c>
      <c r="I19" s="4"/>
      <c r="J19" s="4"/>
      <c r="K19" s="4" t="s">
        <v>15</v>
      </c>
      <c r="L19" s="4" t="s">
        <v>15</v>
      </c>
      <c r="M19" s="5"/>
      <c r="N19" s="4"/>
      <c r="O19" s="4" t="s">
        <v>15</v>
      </c>
      <c r="P19" s="4" t="s">
        <v>15</v>
      </c>
      <c r="Q19" s="4"/>
      <c r="R19" s="4"/>
      <c r="S19" s="4" t="s">
        <v>15</v>
      </c>
      <c r="T19" s="4" t="s">
        <v>15</v>
      </c>
      <c r="U19" s="4"/>
    </row>
    <row r="20" spans="1:21" ht="12.75" customHeight="1">
      <c r="A20" s="6"/>
      <c r="B20" s="10"/>
      <c r="C20" s="10"/>
      <c r="E20" s="4"/>
      <c r="F20" s="4"/>
      <c r="G20" s="4"/>
      <c r="H20" s="4"/>
      <c r="I20" s="4"/>
      <c r="J20" s="4"/>
      <c r="K20" s="4"/>
      <c r="L20" s="4"/>
      <c r="M20" s="5"/>
      <c r="N20" s="4"/>
      <c r="O20" s="4"/>
      <c r="P20" s="4"/>
      <c r="Q20" s="4"/>
      <c r="R20" s="4"/>
      <c r="S20" s="4"/>
      <c r="T20" s="4"/>
      <c r="U20" s="4"/>
    </row>
    <row r="21" spans="1:21" ht="12.75" customHeight="1">
      <c r="A21" s="6" t="s">
        <v>150</v>
      </c>
      <c r="B21" s="10" t="s">
        <v>31</v>
      </c>
      <c r="C21" s="10" t="s">
        <v>32</v>
      </c>
      <c r="D21" t="s">
        <v>17</v>
      </c>
      <c r="E21" s="4"/>
      <c r="F21" s="4"/>
      <c r="G21" s="4" t="s">
        <v>14</v>
      </c>
      <c r="H21" s="4" t="s">
        <v>14</v>
      </c>
      <c r="I21" s="4"/>
      <c r="J21" s="4"/>
      <c r="K21" s="4" t="s">
        <v>14</v>
      </c>
      <c r="L21" s="4" t="s">
        <v>14</v>
      </c>
      <c r="M21" s="5"/>
      <c r="N21" s="4"/>
      <c r="O21" s="4" t="s">
        <v>14</v>
      </c>
      <c r="P21" s="4" t="s">
        <v>14</v>
      </c>
      <c r="Q21" s="4"/>
      <c r="R21" s="4"/>
      <c r="S21" s="4" t="s">
        <v>14</v>
      </c>
      <c r="T21" s="4" t="s">
        <v>14</v>
      </c>
      <c r="U21" s="4"/>
    </row>
    <row r="22" spans="1:21" ht="12.75" customHeight="1">
      <c r="A22" s="6"/>
      <c r="B22" s="10"/>
      <c r="C22" s="10"/>
      <c r="E22" s="4"/>
      <c r="F22" s="4"/>
      <c r="G22" s="4"/>
      <c r="H22" s="4"/>
      <c r="I22" s="4"/>
      <c r="J22" s="4"/>
      <c r="K22" s="4"/>
      <c r="L22" s="4"/>
      <c r="M22" s="5"/>
      <c r="N22" s="4"/>
      <c r="O22" s="4"/>
      <c r="P22" s="4"/>
      <c r="Q22" s="4"/>
      <c r="R22" s="4"/>
      <c r="S22" s="4"/>
      <c r="T22" s="4"/>
      <c r="U22" s="4"/>
    </row>
    <row r="23" spans="1:21" ht="12.75" customHeight="1">
      <c r="A23" s="6" t="s">
        <v>151</v>
      </c>
      <c r="B23" s="10" t="s">
        <v>128</v>
      </c>
      <c r="C23" s="10" t="s">
        <v>130</v>
      </c>
      <c r="D23" s="10" t="s">
        <v>92</v>
      </c>
      <c r="E23" s="4"/>
      <c r="F23" s="4"/>
      <c r="G23" s="4"/>
      <c r="H23" s="4"/>
      <c r="I23" s="4" t="s">
        <v>15</v>
      </c>
      <c r="J23" s="4" t="s">
        <v>15</v>
      </c>
      <c r="K23" s="4" t="s">
        <v>15</v>
      </c>
      <c r="L23" s="4" t="s">
        <v>15</v>
      </c>
      <c r="M23" s="5"/>
      <c r="N23" s="4"/>
      <c r="Q23" s="4" t="s">
        <v>15</v>
      </c>
      <c r="R23" s="4" t="s">
        <v>15</v>
      </c>
      <c r="S23" s="4" t="s">
        <v>15</v>
      </c>
      <c r="T23" s="4" t="s">
        <v>15</v>
      </c>
      <c r="U23" s="4"/>
    </row>
    <row r="24" spans="1:21" ht="12.75" customHeight="1">
      <c r="A24" s="6"/>
      <c r="B24" s="10"/>
      <c r="C24" s="10" t="s">
        <v>129</v>
      </c>
      <c r="D24" s="10" t="s">
        <v>17</v>
      </c>
      <c r="E24" s="4"/>
      <c r="F24" s="4"/>
      <c r="G24" s="4"/>
      <c r="H24" s="4"/>
      <c r="I24" s="4" t="s">
        <v>16</v>
      </c>
      <c r="J24" s="4" t="s">
        <v>16</v>
      </c>
      <c r="K24" s="4" t="s">
        <v>16</v>
      </c>
      <c r="L24" s="4" t="s">
        <v>16</v>
      </c>
      <c r="M24" s="5"/>
      <c r="N24" s="4"/>
      <c r="O24" s="4"/>
      <c r="P24" s="4"/>
      <c r="Q24" s="4" t="s">
        <v>16</v>
      </c>
      <c r="R24" s="4" t="s">
        <v>16</v>
      </c>
      <c r="S24" s="4" t="s">
        <v>16</v>
      </c>
      <c r="T24" s="4" t="s">
        <v>16</v>
      </c>
      <c r="U24" s="4"/>
    </row>
    <row r="25" spans="1:21" ht="12.75" customHeight="1">
      <c r="A25" s="6"/>
      <c r="B25" s="10"/>
      <c r="C25" s="10"/>
      <c r="E25" s="4"/>
      <c r="F25" s="4"/>
      <c r="G25" s="4"/>
      <c r="H25" s="4"/>
      <c r="I25" s="4"/>
      <c r="J25" s="4"/>
      <c r="K25" s="4"/>
      <c r="L25" s="4"/>
      <c r="M25" s="5"/>
      <c r="N25" s="4"/>
      <c r="O25" s="4"/>
      <c r="P25" s="4"/>
      <c r="Q25" s="4"/>
      <c r="R25" s="4"/>
      <c r="S25" s="4"/>
      <c r="T25" s="4"/>
      <c r="U25" s="4"/>
    </row>
    <row r="26" spans="1:21" ht="12.75" customHeight="1">
      <c r="A26" s="6" t="s">
        <v>152</v>
      </c>
      <c r="B26" s="10" t="s">
        <v>33</v>
      </c>
      <c r="C26" s="10" t="s">
        <v>34</v>
      </c>
      <c r="D26" t="s">
        <v>17</v>
      </c>
      <c r="E26" s="4"/>
      <c r="F26" s="4"/>
      <c r="G26" s="4" t="s">
        <v>15</v>
      </c>
      <c r="H26" s="4" t="s">
        <v>15</v>
      </c>
      <c r="I26" s="4"/>
      <c r="J26" s="4"/>
      <c r="K26" s="4" t="s">
        <v>15</v>
      </c>
      <c r="L26" s="4" t="s">
        <v>15</v>
      </c>
      <c r="M26" s="5"/>
      <c r="N26" s="4"/>
      <c r="O26" s="4" t="s">
        <v>15</v>
      </c>
      <c r="P26" s="4" t="s">
        <v>15</v>
      </c>
      <c r="Q26" s="4"/>
      <c r="R26" s="4"/>
      <c r="S26" s="4" t="s">
        <v>15</v>
      </c>
      <c r="T26" s="4" t="s">
        <v>15</v>
      </c>
      <c r="U26" s="4"/>
    </row>
    <row r="27" spans="1:21" ht="12.75" customHeight="1">
      <c r="A27" s="6"/>
      <c r="B27" s="10"/>
      <c r="C27" s="10"/>
      <c r="E27" s="4"/>
      <c r="F27" s="4"/>
      <c r="G27" s="4"/>
      <c r="H27" s="4"/>
      <c r="I27" s="4"/>
      <c r="J27" s="4"/>
      <c r="K27" s="4"/>
      <c r="L27" s="4"/>
      <c r="M27" s="5"/>
      <c r="N27" s="4"/>
      <c r="O27" s="4"/>
      <c r="P27" s="4"/>
      <c r="Q27" s="4"/>
      <c r="R27" s="4"/>
      <c r="S27" s="4"/>
      <c r="T27" s="4"/>
      <c r="U27" s="4"/>
    </row>
    <row r="28" spans="1:21" ht="12.75" customHeight="1">
      <c r="A28" s="6" t="s">
        <v>196</v>
      </c>
      <c r="B28" s="10" t="s">
        <v>35</v>
      </c>
      <c r="C28" s="10" t="s">
        <v>36</v>
      </c>
      <c r="D28" t="s">
        <v>37</v>
      </c>
      <c r="E28" s="4"/>
      <c r="F28" s="4"/>
      <c r="I28" s="4" t="s">
        <v>15</v>
      </c>
      <c r="J28" s="4" t="s">
        <v>15</v>
      </c>
      <c r="K28" s="4" t="s">
        <v>15</v>
      </c>
      <c r="L28" s="4" t="s">
        <v>15</v>
      </c>
      <c r="M28" s="5"/>
      <c r="N28" s="4"/>
      <c r="Q28" s="4" t="s">
        <v>15</v>
      </c>
      <c r="R28" s="4" t="s">
        <v>15</v>
      </c>
      <c r="S28" s="4" t="s">
        <v>15</v>
      </c>
      <c r="T28" s="4" t="s">
        <v>15</v>
      </c>
      <c r="U28" s="4"/>
    </row>
    <row r="29" spans="1:21" ht="12.75" customHeight="1">
      <c r="A29" s="6"/>
      <c r="B29" s="10"/>
      <c r="C29" s="10"/>
      <c r="E29" s="4"/>
      <c r="F29" s="4"/>
      <c r="I29" s="4"/>
      <c r="J29" s="4"/>
      <c r="K29" s="4"/>
      <c r="L29" s="4"/>
      <c r="M29" s="5"/>
      <c r="N29" s="4"/>
      <c r="Q29" s="4"/>
      <c r="R29" s="4"/>
      <c r="S29" s="4"/>
      <c r="T29" s="4"/>
      <c r="U29" s="4"/>
    </row>
    <row r="30" spans="1:21" ht="12.75" customHeight="1">
      <c r="A30" s="6" t="s">
        <v>197</v>
      </c>
      <c r="B30" s="10" t="s">
        <v>97</v>
      </c>
      <c r="C30" s="10" t="s">
        <v>98</v>
      </c>
      <c r="D30" s="10" t="s">
        <v>17</v>
      </c>
      <c r="E30" s="4">
        <v>42.7</v>
      </c>
      <c r="F30" s="4">
        <v>37.2</v>
      </c>
      <c r="G30" s="4">
        <v>-42.7</v>
      </c>
      <c r="H30" s="4">
        <v>-37.2</v>
      </c>
      <c r="I30" s="4"/>
      <c r="J30" s="4"/>
      <c r="K30" s="4">
        <v>0</v>
      </c>
      <c r="L30" s="4">
        <v>0</v>
      </c>
      <c r="M30" s="5">
        <v>37.2</v>
      </c>
      <c r="N30" s="4">
        <v>37.2</v>
      </c>
      <c r="O30" s="4">
        <v>-37.2</v>
      </c>
      <c r="P30" s="4">
        <v>-37.2</v>
      </c>
      <c r="Q30" s="4"/>
      <c r="R30" s="4"/>
      <c r="S30" s="4">
        <v>0</v>
      </c>
      <c r="T30" s="4">
        <v>0</v>
      </c>
      <c r="U30" s="4"/>
    </row>
    <row r="31" spans="1:21" ht="12.75" customHeight="1">
      <c r="A31" s="6"/>
      <c r="B31" s="10"/>
      <c r="C31" s="10" t="s">
        <v>119</v>
      </c>
      <c r="D31" s="10" t="s">
        <v>17</v>
      </c>
      <c r="E31" s="4">
        <v>2.7</v>
      </c>
      <c r="F31" s="4" t="s">
        <v>14</v>
      </c>
      <c r="G31" s="4">
        <v>-2.7</v>
      </c>
      <c r="H31" s="4" t="s">
        <v>13</v>
      </c>
      <c r="I31" s="4"/>
      <c r="J31" s="4"/>
      <c r="K31" s="4">
        <v>0</v>
      </c>
      <c r="L31" s="4">
        <v>0</v>
      </c>
      <c r="M31" s="5" t="s">
        <v>14</v>
      </c>
      <c r="N31" s="4" t="s">
        <v>14</v>
      </c>
      <c r="O31" s="4" t="s">
        <v>13</v>
      </c>
      <c r="P31" s="4" t="s">
        <v>13</v>
      </c>
      <c r="Q31" s="4"/>
      <c r="R31" s="4"/>
      <c r="S31" s="4">
        <v>0</v>
      </c>
      <c r="T31" s="4">
        <v>0</v>
      </c>
      <c r="U31" s="4"/>
    </row>
    <row r="32" spans="1:21" ht="12.75" customHeight="1">
      <c r="A32" s="6"/>
      <c r="B32" s="10"/>
      <c r="C32" s="10"/>
      <c r="E32" s="4"/>
      <c r="F32" s="4"/>
      <c r="G32" s="4"/>
      <c r="H32" s="4"/>
      <c r="I32" s="4"/>
      <c r="J32" s="4"/>
      <c r="K32" s="4"/>
      <c r="L32" s="4"/>
      <c r="M32" s="5"/>
      <c r="N32" s="4"/>
      <c r="O32" s="4"/>
      <c r="P32" s="4"/>
      <c r="Q32" s="4"/>
      <c r="R32" s="4"/>
      <c r="S32" s="4"/>
      <c r="T32" s="4"/>
      <c r="U32" s="4"/>
    </row>
    <row r="33" spans="1:21" ht="12.75" customHeight="1">
      <c r="A33" s="6" t="s">
        <v>153</v>
      </c>
      <c r="B33" s="10" t="s">
        <v>131</v>
      </c>
      <c r="C33" s="10" t="s">
        <v>132</v>
      </c>
      <c r="D33" s="10" t="s">
        <v>17</v>
      </c>
      <c r="E33" s="4"/>
      <c r="F33" s="4"/>
      <c r="G33" s="4" t="s">
        <v>13</v>
      </c>
      <c r="H33" s="4" t="s">
        <v>13</v>
      </c>
      <c r="I33" s="4"/>
      <c r="J33" s="4"/>
      <c r="K33" s="4" t="s">
        <v>13</v>
      </c>
      <c r="L33" s="4" t="s">
        <v>13</v>
      </c>
      <c r="M33" s="5"/>
      <c r="N33" s="4"/>
      <c r="O33" s="4" t="s">
        <v>13</v>
      </c>
      <c r="P33" s="4" t="s">
        <v>13</v>
      </c>
      <c r="Q33" s="4"/>
      <c r="R33" s="4"/>
      <c r="S33" s="4" t="s">
        <v>13</v>
      </c>
      <c r="T33" s="4" t="s">
        <v>13</v>
      </c>
      <c r="U33" s="4"/>
    </row>
    <row r="34" spans="1:21" ht="12.75" customHeight="1">
      <c r="A34" s="6"/>
      <c r="B34" s="10"/>
      <c r="C34" s="10"/>
      <c r="E34" s="4"/>
      <c r="F34" s="4"/>
      <c r="G34" s="4"/>
      <c r="H34" s="4"/>
      <c r="I34" s="4"/>
      <c r="J34" s="4"/>
      <c r="K34" s="4"/>
      <c r="L34" s="4"/>
      <c r="M34" s="5"/>
      <c r="N34" s="4"/>
      <c r="O34" s="4"/>
      <c r="P34" s="4"/>
      <c r="Q34" s="4"/>
      <c r="R34" s="4"/>
      <c r="S34" s="4"/>
      <c r="T34" s="4"/>
      <c r="U34" s="4"/>
    </row>
    <row r="35" spans="1:21" ht="12.75" customHeight="1">
      <c r="A35" s="6" t="s">
        <v>154</v>
      </c>
      <c r="B35" s="10" t="s">
        <v>133</v>
      </c>
      <c r="C35" s="10" t="s">
        <v>204</v>
      </c>
      <c r="D35" s="10" t="s">
        <v>58</v>
      </c>
      <c r="E35" s="4"/>
      <c r="F35" s="4"/>
      <c r="G35" s="4"/>
      <c r="H35" s="4"/>
      <c r="I35" s="4"/>
      <c r="J35" s="4"/>
      <c r="K35" s="4"/>
      <c r="L35" s="4"/>
      <c r="M35" s="5"/>
      <c r="N35" s="4"/>
      <c r="O35" s="4"/>
      <c r="P35" s="4"/>
      <c r="Q35" s="4"/>
      <c r="R35" s="4"/>
      <c r="S35" s="4"/>
      <c r="T35" s="4"/>
      <c r="U35" s="4"/>
    </row>
    <row r="36" spans="1:21" ht="12.75" customHeight="1">
      <c r="A36" s="6"/>
      <c r="B36" s="10"/>
      <c r="C36" s="10"/>
      <c r="E36" s="4"/>
      <c r="F36" s="4"/>
      <c r="G36" s="4"/>
      <c r="H36" s="4"/>
      <c r="I36" s="4"/>
      <c r="J36" s="4"/>
      <c r="K36" s="4"/>
      <c r="L36" s="4"/>
      <c r="M36" s="5"/>
      <c r="N36" s="4"/>
      <c r="O36" s="4"/>
      <c r="P36" s="4"/>
      <c r="Q36" s="4"/>
      <c r="R36" s="4"/>
      <c r="S36" s="4"/>
      <c r="T36" s="4"/>
      <c r="U36" s="4"/>
    </row>
    <row r="37" spans="1:21" ht="12.75" customHeight="1">
      <c r="A37" s="6" t="s">
        <v>155</v>
      </c>
      <c r="B37" s="10" t="s">
        <v>134</v>
      </c>
      <c r="C37" s="10" t="s">
        <v>205</v>
      </c>
      <c r="D37" s="10" t="s">
        <v>58</v>
      </c>
      <c r="E37" s="4"/>
      <c r="F37" s="4"/>
      <c r="G37" s="4"/>
      <c r="H37" s="4"/>
      <c r="I37" s="4"/>
      <c r="J37" s="4"/>
      <c r="K37" s="4"/>
      <c r="L37" s="4"/>
      <c r="M37" s="5"/>
      <c r="N37" s="4"/>
      <c r="O37" s="4"/>
      <c r="P37" s="4"/>
      <c r="Q37" s="4"/>
      <c r="R37" s="4"/>
      <c r="S37" s="4"/>
      <c r="T37" s="4"/>
      <c r="U37" s="4"/>
    </row>
    <row r="38" spans="1:21" ht="12.75" customHeight="1">
      <c r="A38" s="6"/>
      <c r="B38" s="10"/>
      <c r="C38" s="10"/>
      <c r="E38" s="4"/>
      <c r="F38" s="4"/>
      <c r="G38" s="4"/>
      <c r="H38" s="4"/>
      <c r="I38" s="4"/>
      <c r="J38" s="4"/>
      <c r="K38" s="4"/>
      <c r="L38" s="4"/>
      <c r="M38" s="5"/>
      <c r="N38" s="4"/>
      <c r="O38" s="4"/>
      <c r="P38" s="4"/>
      <c r="Q38" s="4"/>
      <c r="R38" s="4"/>
      <c r="S38" s="4"/>
      <c r="T38" s="4"/>
      <c r="U38" s="4"/>
    </row>
    <row r="39" spans="1:21" ht="12.75" customHeight="1">
      <c r="A39" s="6" t="s">
        <v>202</v>
      </c>
      <c r="B39" s="10" t="s">
        <v>38</v>
      </c>
      <c r="C39" s="10" t="s">
        <v>164</v>
      </c>
      <c r="E39" s="4"/>
      <c r="F39" s="4"/>
      <c r="G39" s="4"/>
      <c r="H39" s="4"/>
      <c r="I39" s="4"/>
      <c r="J39" s="4"/>
      <c r="K39" s="4"/>
      <c r="L39" s="4"/>
      <c r="M39" s="5"/>
      <c r="N39" s="4"/>
      <c r="O39" s="4"/>
      <c r="P39" s="4"/>
      <c r="Q39" s="4"/>
      <c r="R39" s="4"/>
      <c r="S39" s="4"/>
      <c r="T39" s="4"/>
      <c r="U39" s="4"/>
    </row>
    <row r="40" spans="3:21" ht="12.75" customHeight="1">
      <c r="C40" s="10" t="s">
        <v>39</v>
      </c>
      <c r="D40" t="s">
        <v>188</v>
      </c>
      <c r="E40" s="4">
        <v>-0.1</v>
      </c>
      <c r="F40" s="4">
        <v>-0.1</v>
      </c>
      <c r="G40" s="4" t="s">
        <v>13</v>
      </c>
      <c r="H40" s="4" t="s">
        <v>13</v>
      </c>
      <c r="I40" s="4" t="s">
        <v>13</v>
      </c>
      <c r="J40" s="4" t="s">
        <v>13</v>
      </c>
      <c r="K40" s="4">
        <v>-0.1</v>
      </c>
      <c r="L40" s="4">
        <v>-0.1</v>
      </c>
      <c r="M40" s="5">
        <v>-0.1</v>
      </c>
      <c r="N40" s="4">
        <v>-0.1</v>
      </c>
      <c r="O40" s="4" t="s">
        <v>13</v>
      </c>
      <c r="P40" s="4" t="s">
        <v>13</v>
      </c>
      <c r="Q40" s="4" t="s">
        <v>13</v>
      </c>
      <c r="R40" s="4" t="s">
        <v>13</v>
      </c>
      <c r="S40" s="4">
        <v>-0.1</v>
      </c>
      <c r="T40" s="4">
        <v>-0.1</v>
      </c>
      <c r="U40" s="4"/>
    </row>
    <row r="41" spans="1:21" ht="12.75" customHeight="1">
      <c r="A41" s="6"/>
      <c r="B41" s="10"/>
      <c r="C41" s="10" t="s">
        <v>41</v>
      </c>
      <c r="D41" t="s">
        <v>188</v>
      </c>
      <c r="E41" s="4" t="s">
        <v>15</v>
      </c>
      <c r="F41" s="4" t="s">
        <v>15</v>
      </c>
      <c r="G41" s="4" t="s">
        <v>15</v>
      </c>
      <c r="H41" s="4" t="s">
        <v>15</v>
      </c>
      <c r="I41" s="4" t="s">
        <v>15</v>
      </c>
      <c r="J41" s="4" t="s">
        <v>15</v>
      </c>
      <c r="K41" s="4" t="s">
        <v>15</v>
      </c>
      <c r="L41" s="4" t="s">
        <v>15</v>
      </c>
      <c r="M41" s="5" t="s">
        <v>15</v>
      </c>
      <c r="N41" s="4" t="s">
        <v>15</v>
      </c>
      <c r="O41" s="4" t="s">
        <v>15</v>
      </c>
      <c r="P41" s="4" t="s">
        <v>15</v>
      </c>
      <c r="Q41" s="4" t="s">
        <v>15</v>
      </c>
      <c r="R41" s="4" t="s">
        <v>15</v>
      </c>
      <c r="S41" s="4" t="s">
        <v>15</v>
      </c>
      <c r="T41" s="4" t="s">
        <v>15</v>
      </c>
      <c r="U41" s="4"/>
    </row>
    <row r="42" spans="1:21" ht="12.75" customHeight="1">
      <c r="A42" s="6"/>
      <c r="B42" s="10"/>
      <c r="C42" s="10" t="s">
        <v>165</v>
      </c>
      <c r="D42" t="s">
        <v>188</v>
      </c>
      <c r="E42" s="4" t="s">
        <v>15</v>
      </c>
      <c r="F42" s="4" t="s">
        <v>15</v>
      </c>
      <c r="G42" s="4" t="s">
        <v>15</v>
      </c>
      <c r="H42" s="4" t="s">
        <v>15</v>
      </c>
      <c r="I42" s="4" t="s">
        <v>15</v>
      </c>
      <c r="J42" s="4" t="s">
        <v>15</v>
      </c>
      <c r="K42" s="4" t="s">
        <v>15</v>
      </c>
      <c r="L42" s="4" t="s">
        <v>15</v>
      </c>
      <c r="M42" s="5" t="s">
        <v>15</v>
      </c>
      <c r="N42" s="4" t="s">
        <v>15</v>
      </c>
      <c r="O42" s="4" t="s">
        <v>15</v>
      </c>
      <c r="P42" s="4" t="s">
        <v>15</v>
      </c>
      <c r="Q42" s="4" t="s">
        <v>15</v>
      </c>
      <c r="R42" s="4" t="s">
        <v>15</v>
      </c>
      <c r="S42" s="4" t="s">
        <v>15</v>
      </c>
      <c r="T42" s="4" t="s">
        <v>15</v>
      </c>
      <c r="U42" s="4"/>
    </row>
    <row r="43" spans="1:21" ht="12.75" customHeight="1">
      <c r="A43" s="6"/>
      <c r="B43" s="10"/>
      <c r="C43" s="10" t="s">
        <v>40</v>
      </c>
      <c r="D43" t="s">
        <v>42</v>
      </c>
      <c r="E43" s="4">
        <v>-3.1</v>
      </c>
      <c r="F43" s="4">
        <v>-2</v>
      </c>
      <c r="G43" s="4"/>
      <c r="H43" s="4"/>
      <c r="I43" s="4"/>
      <c r="J43" s="4"/>
      <c r="K43" s="4">
        <v>-3.1</v>
      </c>
      <c r="L43" s="4">
        <v>-2</v>
      </c>
      <c r="M43" s="5">
        <v>-2</v>
      </c>
      <c r="N43" s="4">
        <v>-2</v>
      </c>
      <c r="O43" s="4"/>
      <c r="P43" s="4"/>
      <c r="Q43" s="4"/>
      <c r="R43" s="4"/>
      <c r="S43" s="4">
        <v>-2</v>
      </c>
      <c r="T43" s="4">
        <v>-2</v>
      </c>
      <c r="U43" s="4"/>
    </row>
    <row r="44" spans="1:21" ht="12.75" customHeight="1">
      <c r="A44" s="6"/>
      <c r="B44" s="10"/>
      <c r="C44" s="10" t="s">
        <v>165</v>
      </c>
      <c r="D44" t="s">
        <v>68</v>
      </c>
      <c r="E44" s="4"/>
      <c r="F44" s="4"/>
      <c r="G44" s="4" t="s">
        <v>15</v>
      </c>
      <c r="H44" s="4" t="s">
        <v>15</v>
      </c>
      <c r="I44" s="4"/>
      <c r="J44" s="4"/>
      <c r="K44" s="4" t="s">
        <v>15</v>
      </c>
      <c r="L44" s="4" t="s">
        <v>15</v>
      </c>
      <c r="M44" s="5"/>
      <c r="N44" s="4"/>
      <c r="O44" s="4" t="s">
        <v>15</v>
      </c>
      <c r="P44" s="4" t="s">
        <v>15</v>
      </c>
      <c r="Q44" s="4"/>
      <c r="R44" s="4"/>
      <c r="S44" s="4" t="s">
        <v>15</v>
      </c>
      <c r="T44" s="4" t="s">
        <v>15</v>
      </c>
      <c r="U44" s="4"/>
    </row>
    <row r="45" spans="1:21" ht="12.75" customHeight="1">
      <c r="A45" s="6"/>
      <c r="B45" s="10"/>
      <c r="C45" s="10" t="s">
        <v>166</v>
      </c>
      <c r="D45" t="s">
        <v>68</v>
      </c>
      <c r="E45" s="4"/>
      <c r="F45" s="4"/>
      <c r="G45" s="4"/>
      <c r="H45" s="4"/>
      <c r="I45" s="4"/>
      <c r="J45" s="4"/>
      <c r="K45" s="4"/>
      <c r="L45" s="4"/>
      <c r="M45" s="5"/>
      <c r="N45" s="4"/>
      <c r="O45" s="4"/>
      <c r="P45" s="4"/>
      <c r="Q45" s="4"/>
      <c r="R45" s="4"/>
      <c r="S45" s="4"/>
      <c r="T45" s="4"/>
      <c r="U45" s="4"/>
    </row>
    <row r="46" spans="1:21" ht="12.75" customHeight="1">
      <c r="A46" s="6"/>
      <c r="B46" s="10"/>
      <c r="C46" s="10" t="s">
        <v>167</v>
      </c>
      <c r="D46" t="s">
        <v>17</v>
      </c>
      <c r="E46" s="4"/>
      <c r="F46" s="4"/>
      <c r="G46" s="4" t="s">
        <v>15</v>
      </c>
      <c r="H46" s="4" t="s">
        <v>15</v>
      </c>
      <c r="I46" s="4"/>
      <c r="J46" s="4"/>
      <c r="K46" s="4" t="s">
        <v>15</v>
      </c>
      <c r="L46" s="4" t="s">
        <v>15</v>
      </c>
      <c r="M46" s="5"/>
      <c r="N46" s="4"/>
      <c r="O46" s="4" t="s">
        <v>15</v>
      </c>
      <c r="P46" s="4" t="s">
        <v>15</v>
      </c>
      <c r="Q46" s="4"/>
      <c r="R46" s="4"/>
      <c r="S46" s="4" t="s">
        <v>15</v>
      </c>
      <c r="T46" s="4" t="s">
        <v>15</v>
      </c>
      <c r="U46" s="4"/>
    </row>
    <row r="47" spans="1:21" ht="12.75" customHeight="1">
      <c r="A47" s="6"/>
      <c r="B47" s="10"/>
      <c r="C47" s="10" t="s">
        <v>187</v>
      </c>
      <c r="D47" t="s">
        <v>68</v>
      </c>
      <c r="E47" s="4"/>
      <c r="F47" s="4"/>
      <c r="G47" s="4" t="s">
        <v>13</v>
      </c>
      <c r="H47" s="4" t="s">
        <v>13</v>
      </c>
      <c r="I47" s="4" t="s">
        <v>13</v>
      </c>
      <c r="J47" s="4" t="s">
        <v>13</v>
      </c>
      <c r="K47" s="4" t="s">
        <v>13</v>
      </c>
      <c r="L47" s="4" t="s">
        <v>13</v>
      </c>
      <c r="M47" s="5"/>
      <c r="N47" s="4"/>
      <c r="O47" s="4" t="s">
        <v>13</v>
      </c>
      <c r="P47" s="4" t="s">
        <v>13</v>
      </c>
      <c r="Q47" s="4" t="s">
        <v>13</v>
      </c>
      <c r="R47" s="4" t="s">
        <v>13</v>
      </c>
      <c r="S47" s="4" t="s">
        <v>13</v>
      </c>
      <c r="T47" s="4" t="s">
        <v>13</v>
      </c>
      <c r="U47" s="4"/>
    </row>
    <row r="48" spans="1:21" ht="12.75" customHeight="1">
      <c r="A48" s="6"/>
      <c r="B48" s="10"/>
      <c r="C48" s="10" t="s">
        <v>168</v>
      </c>
      <c r="D48" s="10" t="s">
        <v>58</v>
      </c>
      <c r="E48" s="4"/>
      <c r="F48" s="4"/>
      <c r="G48" s="4"/>
      <c r="H48" s="4"/>
      <c r="I48" s="4"/>
      <c r="J48" s="4"/>
      <c r="K48" s="4"/>
      <c r="L48" s="4"/>
      <c r="M48" s="5"/>
      <c r="N48" s="4"/>
      <c r="O48" s="4"/>
      <c r="P48" s="4"/>
      <c r="Q48" s="4"/>
      <c r="R48" s="4"/>
      <c r="S48" s="4"/>
      <c r="T48" s="4"/>
      <c r="U48" s="4"/>
    </row>
    <row r="49" spans="1:21" ht="12.75" customHeight="1">
      <c r="A49" s="6"/>
      <c r="B49" s="10"/>
      <c r="C49" s="10" t="s">
        <v>169</v>
      </c>
      <c r="D49" t="s">
        <v>58</v>
      </c>
      <c r="E49" s="4"/>
      <c r="F49" s="4"/>
      <c r="G49" s="4"/>
      <c r="H49" s="4"/>
      <c r="I49" s="4"/>
      <c r="J49" s="4"/>
      <c r="K49" s="4"/>
      <c r="L49" s="4"/>
      <c r="M49" s="5"/>
      <c r="N49" s="4"/>
      <c r="O49" s="4"/>
      <c r="P49" s="4"/>
      <c r="Q49" s="4"/>
      <c r="R49" s="4"/>
      <c r="S49" s="4"/>
      <c r="T49" s="4"/>
      <c r="U49" s="4"/>
    </row>
    <row r="50" spans="1:21" ht="12.75" customHeight="1">
      <c r="A50" s="6"/>
      <c r="B50" s="10"/>
      <c r="C50" s="10" t="s">
        <v>186</v>
      </c>
      <c r="D50" s="10" t="s">
        <v>58</v>
      </c>
      <c r="E50" s="4" t="s">
        <v>16</v>
      </c>
      <c r="F50" s="4" t="s">
        <v>16</v>
      </c>
      <c r="G50" s="4" t="s">
        <v>16</v>
      </c>
      <c r="H50" s="4" t="s">
        <v>16</v>
      </c>
      <c r="I50" s="4" t="s">
        <v>16</v>
      </c>
      <c r="J50" s="4" t="s">
        <v>16</v>
      </c>
      <c r="K50" s="4" t="s">
        <v>16</v>
      </c>
      <c r="L50" s="4" t="s">
        <v>16</v>
      </c>
      <c r="M50" s="5" t="s">
        <v>16</v>
      </c>
      <c r="N50" s="4" t="s">
        <v>16</v>
      </c>
      <c r="O50" s="4" t="s">
        <v>16</v>
      </c>
      <c r="P50" s="4" t="s">
        <v>16</v>
      </c>
      <c r="Q50" s="4" t="s">
        <v>16</v>
      </c>
      <c r="R50" s="4" t="s">
        <v>16</v>
      </c>
      <c r="S50" s="4" t="s">
        <v>16</v>
      </c>
      <c r="T50" s="4" t="s">
        <v>16</v>
      </c>
      <c r="U50" s="4"/>
    </row>
    <row r="51" spans="1:21" ht="12.75" customHeight="1">
      <c r="A51" s="6"/>
      <c r="B51" s="10"/>
      <c r="C51" s="16" t="s">
        <v>170</v>
      </c>
      <c r="D51" s="10" t="s">
        <v>58</v>
      </c>
      <c r="E51" s="4"/>
      <c r="F51" s="4"/>
      <c r="G51" s="4"/>
      <c r="H51" s="4"/>
      <c r="I51" s="4"/>
      <c r="J51" s="4"/>
      <c r="K51" s="4"/>
      <c r="L51" s="4"/>
      <c r="M51" s="5"/>
      <c r="N51" s="4"/>
      <c r="O51" s="4"/>
      <c r="P51" s="4"/>
      <c r="Q51" s="4"/>
      <c r="R51" s="4"/>
      <c r="S51" s="4"/>
      <c r="T51" s="4"/>
      <c r="U51" s="4"/>
    </row>
    <row r="52" spans="1:21" ht="12.75" customHeight="1">
      <c r="A52" s="6"/>
      <c r="B52" s="10"/>
      <c r="C52" s="10"/>
      <c r="E52" s="4"/>
      <c r="F52" s="4"/>
      <c r="G52" s="4"/>
      <c r="H52" s="4"/>
      <c r="I52" s="4"/>
      <c r="J52" s="4"/>
      <c r="K52" s="4"/>
      <c r="L52" s="4"/>
      <c r="M52" s="5"/>
      <c r="N52" s="4"/>
      <c r="O52" s="4"/>
      <c r="P52" s="4"/>
      <c r="Q52" s="4"/>
      <c r="R52" s="4"/>
      <c r="S52" s="4"/>
      <c r="T52" s="4"/>
      <c r="U52" s="4"/>
    </row>
    <row r="53" spans="1:21" ht="12.75" customHeight="1">
      <c r="A53" s="6" t="s">
        <v>156</v>
      </c>
      <c r="B53" s="10" t="s">
        <v>43</v>
      </c>
      <c r="C53" s="10" t="s">
        <v>126</v>
      </c>
      <c r="D53" t="s">
        <v>17</v>
      </c>
      <c r="E53" s="4"/>
      <c r="F53" s="4"/>
      <c r="G53" s="4" t="s">
        <v>14</v>
      </c>
      <c r="H53" s="4" t="s">
        <v>14</v>
      </c>
      <c r="I53" s="4"/>
      <c r="J53" s="4"/>
      <c r="K53" s="4" t="s">
        <v>14</v>
      </c>
      <c r="L53" s="4" t="s">
        <v>14</v>
      </c>
      <c r="M53" s="5"/>
      <c r="N53" s="4"/>
      <c r="O53" s="4" t="s">
        <v>14</v>
      </c>
      <c r="P53" s="4" t="s">
        <v>14</v>
      </c>
      <c r="Q53" s="4"/>
      <c r="R53" s="4"/>
      <c r="S53" s="4" t="s">
        <v>14</v>
      </c>
      <c r="T53" s="4" t="s">
        <v>14</v>
      </c>
      <c r="U53" s="4"/>
    </row>
    <row r="54" spans="1:21" ht="12.75" customHeight="1">
      <c r="A54" s="6"/>
      <c r="B54" s="10"/>
      <c r="C54" s="10"/>
      <c r="E54" s="4"/>
      <c r="F54" s="4"/>
      <c r="G54" s="4"/>
      <c r="H54" s="4"/>
      <c r="I54" s="4"/>
      <c r="J54" s="4"/>
      <c r="K54" s="4"/>
      <c r="L54" s="4"/>
      <c r="M54" s="5"/>
      <c r="N54" s="4"/>
      <c r="O54" s="4"/>
      <c r="P54" s="4"/>
      <c r="Q54" s="4"/>
      <c r="R54" s="4"/>
      <c r="S54" s="4"/>
      <c r="T54" s="4"/>
      <c r="U54" s="4"/>
    </row>
    <row r="55" spans="1:21" ht="12.75" customHeight="1">
      <c r="A55" s="6" t="s">
        <v>157</v>
      </c>
      <c r="B55" s="10" t="s">
        <v>44</v>
      </c>
      <c r="C55" s="10" t="s">
        <v>45</v>
      </c>
      <c r="D55" t="s">
        <v>46</v>
      </c>
      <c r="E55" s="4"/>
      <c r="F55" s="4"/>
      <c r="G55" s="4">
        <v>-0.6</v>
      </c>
      <c r="H55" s="4">
        <v>-0.6</v>
      </c>
      <c r="I55" s="4"/>
      <c r="J55" s="4"/>
      <c r="K55" s="4">
        <v>-0.6</v>
      </c>
      <c r="L55" s="4">
        <v>-0.6</v>
      </c>
      <c r="M55" s="5"/>
      <c r="N55" s="4"/>
      <c r="O55" s="4">
        <v>-0.6</v>
      </c>
      <c r="P55" s="4">
        <v>-0.6</v>
      </c>
      <c r="Q55" s="4"/>
      <c r="R55" s="4"/>
      <c r="S55" s="4">
        <v>-0.6</v>
      </c>
      <c r="T55" s="4">
        <v>-0.6</v>
      </c>
      <c r="U55" s="4"/>
    </row>
    <row r="56" spans="1:21" ht="12.75" customHeight="1">
      <c r="A56" s="6"/>
      <c r="B56" s="10"/>
      <c r="C56" s="10"/>
      <c r="E56" s="4"/>
      <c r="F56" s="4"/>
      <c r="G56" s="4"/>
      <c r="H56" s="4"/>
      <c r="I56" s="4"/>
      <c r="J56" s="4"/>
      <c r="K56" s="4"/>
      <c r="L56" s="4"/>
      <c r="M56" s="5"/>
      <c r="N56" s="4"/>
      <c r="O56" s="4"/>
      <c r="P56" s="4"/>
      <c r="Q56" s="4"/>
      <c r="R56" s="4"/>
      <c r="S56" s="4"/>
      <c r="T56" s="4"/>
      <c r="U56" s="4"/>
    </row>
    <row r="57" spans="1:21" ht="12.75" customHeight="1">
      <c r="A57" s="6" t="s">
        <v>191</v>
      </c>
      <c r="B57" s="10" t="s">
        <v>47</v>
      </c>
      <c r="C57" s="10" t="s">
        <v>48</v>
      </c>
      <c r="D57" t="s">
        <v>17</v>
      </c>
      <c r="E57" s="4"/>
      <c r="F57" s="4"/>
      <c r="G57" s="4">
        <v>0.5</v>
      </c>
      <c r="H57" s="4">
        <v>1</v>
      </c>
      <c r="I57" s="4"/>
      <c r="J57" s="4"/>
      <c r="K57" s="4">
        <v>0.5</v>
      </c>
      <c r="L57" s="4">
        <v>1</v>
      </c>
      <c r="M57" s="5"/>
      <c r="N57" s="4"/>
      <c r="O57" s="4">
        <v>1</v>
      </c>
      <c r="P57" s="4">
        <v>1</v>
      </c>
      <c r="Q57" s="4"/>
      <c r="R57" s="4"/>
      <c r="S57" s="4">
        <v>1</v>
      </c>
      <c r="T57" s="4">
        <v>1</v>
      </c>
      <c r="U57" s="4"/>
    </row>
    <row r="58" spans="1:21" ht="12.75" customHeight="1">
      <c r="A58" s="6"/>
      <c r="B58" s="10"/>
      <c r="C58" s="10" t="s">
        <v>48</v>
      </c>
      <c r="D58" t="s">
        <v>26</v>
      </c>
      <c r="E58" s="4" t="s">
        <v>171</v>
      </c>
      <c r="F58" s="4">
        <v>0.1</v>
      </c>
      <c r="I58" s="4"/>
      <c r="J58" s="4"/>
      <c r="K58" s="4" t="s">
        <v>171</v>
      </c>
      <c r="L58" s="4">
        <v>0.1</v>
      </c>
      <c r="M58" s="5">
        <v>0.1</v>
      </c>
      <c r="N58" s="4">
        <v>0.1</v>
      </c>
      <c r="O58" s="4"/>
      <c r="P58" s="4"/>
      <c r="Q58" s="4"/>
      <c r="R58" s="4"/>
      <c r="S58" s="4">
        <v>0.1</v>
      </c>
      <c r="T58" s="4">
        <v>0.1</v>
      </c>
      <c r="U58" s="4"/>
    </row>
    <row r="59" spans="1:21" ht="12.75" customHeight="1">
      <c r="A59" s="6"/>
      <c r="B59" s="10"/>
      <c r="C59" s="10"/>
      <c r="E59" s="4"/>
      <c r="F59" s="4"/>
      <c r="G59" s="4"/>
      <c r="H59" s="4"/>
      <c r="I59" s="4"/>
      <c r="J59" s="4"/>
      <c r="K59" s="4"/>
      <c r="L59" s="4"/>
      <c r="M59" s="5"/>
      <c r="N59" s="4"/>
      <c r="O59" s="4"/>
      <c r="P59" s="4"/>
      <c r="Q59" s="4"/>
      <c r="R59" s="4"/>
      <c r="S59" s="4"/>
      <c r="T59" s="4"/>
      <c r="U59" s="4"/>
    </row>
    <row r="60" spans="1:21" ht="12.75" customHeight="1">
      <c r="A60" s="6" t="s">
        <v>184</v>
      </c>
      <c r="B60" s="10" t="s">
        <v>49</v>
      </c>
      <c r="C60" s="10" t="s">
        <v>94</v>
      </c>
      <c r="D60" t="s">
        <v>17</v>
      </c>
      <c r="E60" s="4"/>
      <c r="F60" s="4"/>
      <c r="G60" s="4"/>
      <c r="H60" s="4"/>
      <c r="I60" s="4" t="s">
        <v>15</v>
      </c>
      <c r="J60" s="4" t="s">
        <v>15</v>
      </c>
      <c r="K60" s="4" t="s">
        <v>15</v>
      </c>
      <c r="L60" s="4" t="s">
        <v>15</v>
      </c>
      <c r="M60" s="5"/>
      <c r="N60" s="4"/>
      <c r="O60" s="4"/>
      <c r="P60" s="4"/>
      <c r="Q60" s="4" t="s">
        <v>15</v>
      </c>
      <c r="R60" s="4" t="s">
        <v>15</v>
      </c>
      <c r="S60" s="4" t="s">
        <v>15</v>
      </c>
      <c r="T60" s="4" t="s">
        <v>15</v>
      </c>
      <c r="U60" s="4"/>
    </row>
    <row r="61" spans="1:21" ht="12.75" customHeight="1">
      <c r="A61" s="6"/>
      <c r="B61" s="10"/>
      <c r="C61" s="10" t="s">
        <v>94</v>
      </c>
      <c r="D61" t="s">
        <v>58</v>
      </c>
      <c r="E61" s="4" t="s">
        <v>15</v>
      </c>
      <c r="F61" s="4" t="s">
        <v>15</v>
      </c>
      <c r="G61" s="4" t="s">
        <v>15</v>
      </c>
      <c r="H61" s="4" t="s">
        <v>15</v>
      </c>
      <c r="I61" s="4" t="s">
        <v>15</v>
      </c>
      <c r="J61" s="4" t="s">
        <v>15</v>
      </c>
      <c r="K61" s="4" t="s">
        <v>15</v>
      </c>
      <c r="L61" s="4" t="s">
        <v>15</v>
      </c>
      <c r="M61" s="5" t="s">
        <v>15</v>
      </c>
      <c r="N61" s="4" t="s">
        <v>15</v>
      </c>
      <c r="O61" s="4" t="s">
        <v>15</v>
      </c>
      <c r="P61" s="4" t="s">
        <v>15</v>
      </c>
      <c r="Q61" s="4" t="s">
        <v>15</v>
      </c>
      <c r="R61" s="4" t="s">
        <v>15</v>
      </c>
      <c r="S61" s="4" t="s">
        <v>15</v>
      </c>
      <c r="T61" s="4" t="s">
        <v>15</v>
      </c>
      <c r="U61" s="4"/>
    </row>
    <row r="62" spans="1:21" ht="12.75" customHeight="1">
      <c r="A62" s="6"/>
      <c r="B62" s="10"/>
      <c r="C62" s="10"/>
      <c r="E62" s="4"/>
      <c r="F62" s="4"/>
      <c r="G62" s="4"/>
      <c r="H62" s="4"/>
      <c r="I62" s="4"/>
      <c r="J62" s="4"/>
      <c r="K62" s="4"/>
      <c r="L62" s="4"/>
      <c r="M62" s="5"/>
      <c r="N62" s="4"/>
      <c r="O62" s="4"/>
      <c r="P62" s="4"/>
      <c r="Q62" s="4"/>
      <c r="R62" s="4"/>
      <c r="S62" s="4"/>
      <c r="T62" s="4"/>
      <c r="U62" s="4"/>
    </row>
    <row r="63" spans="1:21" ht="12.75" customHeight="1">
      <c r="A63" s="6" t="s">
        <v>210</v>
      </c>
      <c r="B63" s="10" t="s">
        <v>50</v>
      </c>
      <c r="C63" s="10" t="s">
        <v>51</v>
      </c>
      <c r="D63" t="s">
        <v>26</v>
      </c>
      <c r="E63" s="4">
        <v>0.1</v>
      </c>
      <c r="F63" s="4">
        <v>0.1</v>
      </c>
      <c r="G63" s="4"/>
      <c r="H63" s="4"/>
      <c r="I63" s="4"/>
      <c r="J63" s="4"/>
      <c r="K63" s="4">
        <v>0.1</v>
      </c>
      <c r="L63" s="4">
        <v>0.1</v>
      </c>
      <c r="M63" s="5">
        <v>0.1</v>
      </c>
      <c r="N63" s="4">
        <v>0.1</v>
      </c>
      <c r="O63" s="4"/>
      <c r="P63" s="4"/>
      <c r="Q63" s="4"/>
      <c r="R63" s="4"/>
      <c r="S63" s="4">
        <v>0.1</v>
      </c>
      <c r="T63" s="4">
        <v>0.1</v>
      </c>
      <c r="U63" s="4"/>
    </row>
    <row r="64" spans="1:21" ht="12.75" customHeight="1">
      <c r="A64" s="6"/>
      <c r="B64" s="10"/>
      <c r="C64" s="10" t="s">
        <v>51</v>
      </c>
      <c r="D64" t="s">
        <v>17</v>
      </c>
      <c r="E64" s="4"/>
      <c r="F64" s="4"/>
      <c r="G64" s="4">
        <v>0.8</v>
      </c>
      <c r="H64" s="4">
        <v>0.8</v>
      </c>
      <c r="I64" s="4"/>
      <c r="J64" s="4"/>
      <c r="K64" s="4">
        <v>0.8</v>
      </c>
      <c r="L64" s="4">
        <v>0.8</v>
      </c>
      <c r="M64" s="5"/>
      <c r="N64" s="4"/>
      <c r="O64" s="4">
        <v>0.8</v>
      </c>
      <c r="P64" s="4">
        <v>0.8</v>
      </c>
      <c r="Q64" s="4"/>
      <c r="R64" s="4"/>
      <c r="S64" s="4">
        <v>0.8</v>
      </c>
      <c r="T64" s="4">
        <v>0.8</v>
      </c>
      <c r="U64" s="4"/>
    </row>
    <row r="65" spans="1:21" ht="12.75" customHeight="1">
      <c r="A65" s="6"/>
      <c r="E65" s="4"/>
      <c r="F65" s="4"/>
      <c r="G65" s="4"/>
      <c r="H65" s="4"/>
      <c r="I65" s="4"/>
      <c r="J65" s="4"/>
      <c r="K65" s="4"/>
      <c r="L65" s="4"/>
      <c r="M65" s="5"/>
      <c r="N65" s="4"/>
      <c r="O65" s="4"/>
      <c r="P65" s="4"/>
      <c r="Q65" s="4"/>
      <c r="R65" s="4"/>
      <c r="S65" s="4"/>
      <c r="T65" s="4"/>
      <c r="U65" s="4"/>
    </row>
    <row r="66" spans="1:21" ht="12.75" customHeight="1">
      <c r="A66" s="6" t="s">
        <v>158</v>
      </c>
      <c r="B66" s="10" t="s">
        <v>52</v>
      </c>
      <c r="C66" s="10" t="s">
        <v>53</v>
      </c>
      <c r="D66" t="s">
        <v>17</v>
      </c>
      <c r="E66" s="4"/>
      <c r="F66" s="4"/>
      <c r="G66" s="4" t="s">
        <v>15</v>
      </c>
      <c r="H66" s="4" t="s">
        <v>15</v>
      </c>
      <c r="I66" s="4"/>
      <c r="J66" s="4"/>
      <c r="K66" s="4" t="s">
        <v>15</v>
      </c>
      <c r="L66" s="4" t="s">
        <v>15</v>
      </c>
      <c r="M66" s="5"/>
      <c r="N66" s="4"/>
      <c r="O66" s="4" t="s">
        <v>15</v>
      </c>
      <c r="P66" s="4" t="s">
        <v>15</v>
      </c>
      <c r="Q66" s="4"/>
      <c r="R66" s="4"/>
      <c r="S66" s="4" t="s">
        <v>15</v>
      </c>
      <c r="T66" s="4" t="s">
        <v>15</v>
      </c>
      <c r="U66" s="4"/>
    </row>
    <row r="67" spans="1:21" ht="12.75" customHeight="1">
      <c r="A67" s="6"/>
      <c r="B67" s="10"/>
      <c r="C67" s="10" t="s">
        <v>54</v>
      </c>
      <c r="D67" t="s">
        <v>26</v>
      </c>
      <c r="E67" s="4" t="s">
        <v>13</v>
      </c>
      <c r="F67" s="4">
        <v>-0.1</v>
      </c>
      <c r="I67" s="4"/>
      <c r="J67" s="4"/>
      <c r="K67" s="4" t="s">
        <v>13</v>
      </c>
      <c r="L67" s="4">
        <v>-0.1</v>
      </c>
      <c r="M67" s="5">
        <v>-0.1</v>
      </c>
      <c r="N67" s="4">
        <v>-0.1</v>
      </c>
      <c r="Q67" s="4"/>
      <c r="R67" s="4"/>
      <c r="S67" s="4">
        <v>-0.1</v>
      </c>
      <c r="T67" s="4">
        <v>-0.1</v>
      </c>
      <c r="U67" s="4"/>
    </row>
    <row r="68" spans="1:21" ht="12.75" customHeight="1">
      <c r="A68" s="6"/>
      <c r="B68" s="10"/>
      <c r="C68" s="10" t="s">
        <v>54</v>
      </c>
      <c r="D68" t="s">
        <v>17</v>
      </c>
      <c r="E68" s="4"/>
      <c r="F68" s="4"/>
      <c r="G68" s="4" t="s">
        <v>14</v>
      </c>
      <c r="H68" s="4">
        <v>0.1</v>
      </c>
      <c r="I68" s="4"/>
      <c r="J68" s="4"/>
      <c r="K68" s="4" t="s">
        <v>14</v>
      </c>
      <c r="L68" s="4">
        <v>0.1</v>
      </c>
      <c r="M68" s="5"/>
      <c r="N68" s="4"/>
      <c r="O68" s="4">
        <v>0.1</v>
      </c>
      <c r="P68" s="4">
        <v>0.1</v>
      </c>
      <c r="Q68" s="4"/>
      <c r="R68" s="4"/>
      <c r="S68" s="4">
        <v>0.1</v>
      </c>
      <c r="T68" s="4">
        <v>0.1</v>
      </c>
      <c r="U68" s="4"/>
    </row>
    <row r="69" spans="1:21" ht="12.75" customHeight="1">
      <c r="A69" s="6"/>
      <c r="B69" s="10"/>
      <c r="C69" s="10" t="s">
        <v>55</v>
      </c>
      <c r="D69" t="s">
        <v>17</v>
      </c>
      <c r="E69" s="4"/>
      <c r="F69" s="4"/>
      <c r="G69" s="4" t="s">
        <v>15</v>
      </c>
      <c r="H69" s="4" t="s">
        <v>15</v>
      </c>
      <c r="I69" s="4"/>
      <c r="J69" s="4"/>
      <c r="K69" s="4" t="s">
        <v>15</v>
      </c>
      <c r="L69" s="4" t="s">
        <v>15</v>
      </c>
      <c r="M69" s="5"/>
      <c r="N69" s="4"/>
      <c r="O69" s="4" t="s">
        <v>15</v>
      </c>
      <c r="P69" s="4" t="s">
        <v>15</v>
      </c>
      <c r="Q69" s="4"/>
      <c r="R69" s="4"/>
      <c r="S69" s="4" t="s">
        <v>15</v>
      </c>
      <c r="T69" s="4" t="s">
        <v>15</v>
      </c>
      <c r="U69" s="4"/>
    </row>
    <row r="70" spans="1:21" ht="12.75" customHeight="1">
      <c r="A70" s="6"/>
      <c r="B70" s="10"/>
      <c r="C70" s="10" t="s">
        <v>56</v>
      </c>
      <c r="D70" t="s">
        <v>17</v>
      </c>
      <c r="E70" s="4"/>
      <c r="F70" s="4"/>
      <c r="G70" s="4" t="s">
        <v>15</v>
      </c>
      <c r="H70" s="4" t="s">
        <v>15</v>
      </c>
      <c r="I70" s="4"/>
      <c r="J70" s="4"/>
      <c r="K70" s="4" t="s">
        <v>15</v>
      </c>
      <c r="L70" s="4" t="s">
        <v>15</v>
      </c>
      <c r="M70" s="5"/>
      <c r="N70" s="4"/>
      <c r="O70" s="4" t="s">
        <v>15</v>
      </c>
      <c r="P70" s="4" t="s">
        <v>15</v>
      </c>
      <c r="Q70" s="4"/>
      <c r="R70" s="4"/>
      <c r="S70" s="4" t="s">
        <v>15</v>
      </c>
      <c r="T70" s="4" t="s">
        <v>15</v>
      </c>
      <c r="U70" s="4"/>
    </row>
    <row r="71" spans="1:21" ht="12.75" customHeight="1">
      <c r="A71" s="6"/>
      <c r="B71" s="10"/>
      <c r="C71" s="10"/>
      <c r="E71" s="4"/>
      <c r="F71" s="4"/>
      <c r="G71" s="4"/>
      <c r="H71" s="4"/>
      <c r="I71" s="4"/>
      <c r="J71" s="4"/>
      <c r="K71" s="4"/>
      <c r="L71" s="4"/>
      <c r="M71" s="5"/>
      <c r="N71" s="4"/>
      <c r="O71" s="4"/>
      <c r="P71" s="4"/>
      <c r="Q71" s="4"/>
      <c r="R71" s="4"/>
      <c r="S71" s="4"/>
      <c r="T71" s="4"/>
      <c r="U71" s="4"/>
    </row>
    <row r="72" spans="1:21" ht="12.75" customHeight="1">
      <c r="A72" s="6" t="s">
        <v>159</v>
      </c>
      <c r="B72" s="10" t="s">
        <v>57</v>
      </c>
      <c r="C72" s="10" t="s">
        <v>127</v>
      </c>
      <c r="D72" t="s">
        <v>58</v>
      </c>
      <c r="E72" s="4">
        <v>-0.1</v>
      </c>
      <c r="F72" s="4">
        <v>-0.2</v>
      </c>
      <c r="G72" s="4" t="s">
        <v>13</v>
      </c>
      <c r="H72" s="4" t="s">
        <v>13</v>
      </c>
      <c r="I72" s="4" t="s">
        <v>13</v>
      </c>
      <c r="J72" s="4" t="s">
        <v>13</v>
      </c>
      <c r="K72" s="4">
        <v>-0.1</v>
      </c>
      <c r="L72" s="4">
        <v>-0.2</v>
      </c>
      <c r="M72" s="5">
        <v>-0.2</v>
      </c>
      <c r="N72" s="4">
        <v>-0.2</v>
      </c>
      <c r="O72" s="4" t="s">
        <v>13</v>
      </c>
      <c r="P72" s="4" t="s">
        <v>13</v>
      </c>
      <c r="Q72" s="4" t="s">
        <v>13</v>
      </c>
      <c r="R72" s="4" t="s">
        <v>13</v>
      </c>
      <c r="S72" s="4">
        <v>-0.2</v>
      </c>
      <c r="T72" s="4">
        <v>-0.2</v>
      </c>
      <c r="U72" s="4"/>
    </row>
    <row r="73" spans="1:21" ht="12.75" customHeight="1">
      <c r="A73" s="6"/>
      <c r="B73" s="10"/>
      <c r="C73" s="10" t="s">
        <v>127</v>
      </c>
      <c r="D73" t="s">
        <v>59</v>
      </c>
      <c r="E73" s="4" t="s">
        <v>13</v>
      </c>
      <c r="F73" s="4">
        <v>-0.1</v>
      </c>
      <c r="G73" s="4" t="s">
        <v>13</v>
      </c>
      <c r="H73" s="4" t="s">
        <v>13</v>
      </c>
      <c r="I73" s="4" t="s">
        <v>13</v>
      </c>
      <c r="J73" s="4" t="s">
        <v>13</v>
      </c>
      <c r="K73" s="4" t="s">
        <v>14</v>
      </c>
      <c r="L73" s="4">
        <v>-0.1</v>
      </c>
      <c r="M73" s="5">
        <v>-0.1</v>
      </c>
      <c r="N73" s="4">
        <v>-0.1</v>
      </c>
      <c r="O73" s="4" t="s">
        <v>13</v>
      </c>
      <c r="P73" s="4" t="s">
        <v>13</v>
      </c>
      <c r="Q73" s="4" t="s">
        <v>13</v>
      </c>
      <c r="R73" s="4" t="s">
        <v>13</v>
      </c>
      <c r="S73" s="4">
        <v>-0.1</v>
      </c>
      <c r="T73" s="4">
        <v>-0.1</v>
      </c>
      <c r="U73" s="4"/>
    </row>
    <row r="74" spans="1:21" ht="12.75" customHeight="1">
      <c r="A74" s="6"/>
      <c r="B74" s="10"/>
      <c r="C74" s="10" t="s">
        <v>60</v>
      </c>
      <c r="D74" t="s">
        <v>58</v>
      </c>
      <c r="E74" s="4">
        <v>-0.1</v>
      </c>
      <c r="F74" s="4">
        <v>-0.1</v>
      </c>
      <c r="G74" s="4" t="s">
        <v>13</v>
      </c>
      <c r="H74" s="4" t="s">
        <v>13</v>
      </c>
      <c r="I74" s="4" t="s">
        <v>13</v>
      </c>
      <c r="J74" s="4" t="s">
        <v>13</v>
      </c>
      <c r="K74" s="4">
        <v>-0.1</v>
      </c>
      <c r="L74" s="4">
        <v>-0.1</v>
      </c>
      <c r="M74" s="5">
        <v>-0.1</v>
      </c>
      <c r="N74" s="4">
        <v>-0.1</v>
      </c>
      <c r="O74" s="4" t="s">
        <v>13</v>
      </c>
      <c r="P74" s="4" t="s">
        <v>13</v>
      </c>
      <c r="Q74" s="4" t="s">
        <v>13</v>
      </c>
      <c r="R74" s="4" t="s">
        <v>13</v>
      </c>
      <c r="S74" s="4">
        <v>-0.1</v>
      </c>
      <c r="T74" s="4">
        <v>-0.1</v>
      </c>
      <c r="U74" s="4"/>
    </row>
    <row r="75" spans="1:21" ht="12.75" customHeight="1">
      <c r="A75" s="6"/>
      <c r="B75" s="10"/>
      <c r="C75" s="10" t="s">
        <v>60</v>
      </c>
      <c r="D75" t="s">
        <v>59</v>
      </c>
      <c r="E75" s="4" t="s">
        <v>13</v>
      </c>
      <c r="F75" s="4" t="s">
        <v>13</v>
      </c>
      <c r="G75" s="4" t="s">
        <v>13</v>
      </c>
      <c r="H75" s="4" t="s">
        <v>13</v>
      </c>
      <c r="I75" s="4" t="s">
        <v>13</v>
      </c>
      <c r="J75" s="4" t="s">
        <v>13</v>
      </c>
      <c r="K75" s="4" t="s">
        <v>13</v>
      </c>
      <c r="L75" s="4" t="s">
        <v>13</v>
      </c>
      <c r="M75" s="5" t="s">
        <v>13</v>
      </c>
      <c r="N75" s="4" t="s">
        <v>13</v>
      </c>
      <c r="O75" s="4" t="s">
        <v>13</v>
      </c>
      <c r="P75" s="4" t="s">
        <v>13</v>
      </c>
      <c r="Q75" s="4" t="s">
        <v>13</v>
      </c>
      <c r="R75" s="4" t="s">
        <v>13</v>
      </c>
      <c r="S75" s="4" t="s">
        <v>13</v>
      </c>
      <c r="T75" s="4" t="s">
        <v>13</v>
      </c>
      <c r="U75" s="4"/>
    </row>
    <row r="76" spans="1:21" ht="12.75" customHeight="1">
      <c r="A76" s="6"/>
      <c r="B76" s="10"/>
      <c r="C76" s="10" t="s">
        <v>61</v>
      </c>
      <c r="D76" t="s">
        <v>58</v>
      </c>
      <c r="E76" s="4" t="s">
        <v>13</v>
      </c>
      <c r="F76" s="4">
        <v>-0.1</v>
      </c>
      <c r="G76" s="4" t="s">
        <v>13</v>
      </c>
      <c r="H76" s="4" t="s">
        <v>13</v>
      </c>
      <c r="I76" s="4" t="s">
        <v>13</v>
      </c>
      <c r="J76" s="4" t="s">
        <v>13</v>
      </c>
      <c r="K76" s="4" t="s">
        <v>13</v>
      </c>
      <c r="L76" s="4">
        <v>-0.1</v>
      </c>
      <c r="M76" s="5">
        <v>-0.1</v>
      </c>
      <c r="N76" s="4">
        <v>-0.1</v>
      </c>
      <c r="O76" s="4" t="s">
        <v>13</v>
      </c>
      <c r="P76" s="4" t="s">
        <v>13</v>
      </c>
      <c r="Q76" s="4" t="s">
        <v>13</v>
      </c>
      <c r="R76" s="4" t="s">
        <v>13</v>
      </c>
      <c r="S76" s="4">
        <v>-0.1</v>
      </c>
      <c r="T76" s="4">
        <v>-0.1</v>
      </c>
      <c r="U76" s="4"/>
    </row>
    <row r="77" spans="1:21" ht="12.75" customHeight="1">
      <c r="A77" s="6"/>
      <c r="B77" s="10"/>
      <c r="C77" s="10" t="s">
        <v>61</v>
      </c>
      <c r="D77" t="s">
        <v>59</v>
      </c>
      <c r="E77" s="4" t="s">
        <v>13</v>
      </c>
      <c r="F77" s="4" t="s">
        <v>13</v>
      </c>
      <c r="G77" s="4" t="s">
        <v>13</v>
      </c>
      <c r="H77" s="4" t="s">
        <v>13</v>
      </c>
      <c r="I77" s="4" t="s">
        <v>13</v>
      </c>
      <c r="J77" s="4" t="s">
        <v>13</v>
      </c>
      <c r="K77" s="4" t="s">
        <v>13</v>
      </c>
      <c r="L77" s="4" t="s">
        <v>13</v>
      </c>
      <c r="M77" s="5" t="s">
        <v>13</v>
      </c>
      <c r="N77" s="4" t="s">
        <v>13</v>
      </c>
      <c r="O77" s="4" t="s">
        <v>13</v>
      </c>
      <c r="P77" s="4" t="s">
        <v>13</v>
      </c>
      <c r="Q77" s="4" t="s">
        <v>13</v>
      </c>
      <c r="R77" s="4" t="s">
        <v>13</v>
      </c>
      <c r="S77" s="4" t="s">
        <v>13</v>
      </c>
      <c r="T77" s="4" t="s">
        <v>13</v>
      </c>
      <c r="U77" s="4"/>
    </row>
    <row r="78" spans="1:21" ht="12.75" customHeight="1">
      <c r="A78" s="6"/>
      <c r="B78" s="10"/>
      <c r="C78" s="10"/>
      <c r="E78" s="4"/>
      <c r="F78" s="4"/>
      <c r="G78" s="4"/>
      <c r="H78" s="4"/>
      <c r="I78" s="4"/>
      <c r="J78" s="4"/>
      <c r="K78" s="4"/>
      <c r="L78" s="4"/>
      <c r="M78" s="5"/>
      <c r="N78" s="4"/>
      <c r="O78" s="4"/>
      <c r="P78" s="4"/>
      <c r="Q78" s="4"/>
      <c r="R78" s="4"/>
      <c r="S78" s="4"/>
      <c r="T78" s="4"/>
      <c r="U78" s="4"/>
    </row>
    <row r="79" spans="1:21" ht="12.75" customHeight="1">
      <c r="A79" s="6" t="s">
        <v>189</v>
      </c>
      <c r="B79" s="10" t="s">
        <v>172</v>
      </c>
      <c r="C79" s="10" t="s">
        <v>173</v>
      </c>
      <c r="D79" s="10" t="s">
        <v>17</v>
      </c>
      <c r="E79" s="4"/>
      <c r="F79" s="4"/>
      <c r="G79" s="4">
        <v>0.5</v>
      </c>
      <c r="H79" s="4">
        <v>0.5</v>
      </c>
      <c r="I79" s="4"/>
      <c r="J79" s="4"/>
      <c r="K79" s="4">
        <v>0.5</v>
      </c>
      <c r="L79" s="4">
        <v>0.5</v>
      </c>
      <c r="M79" s="5"/>
      <c r="N79" s="4"/>
      <c r="O79" s="4">
        <v>0.5</v>
      </c>
      <c r="P79" s="4">
        <v>0.5</v>
      </c>
      <c r="Q79" s="4"/>
      <c r="R79" s="4"/>
      <c r="S79" s="4">
        <v>0.5</v>
      </c>
      <c r="T79" s="4">
        <v>0.5</v>
      </c>
      <c r="U79" s="4"/>
    </row>
    <row r="80" spans="1:21" ht="12.75" customHeight="1">
      <c r="A80" s="6"/>
      <c r="B80" s="10"/>
      <c r="C80" s="10"/>
      <c r="E80" s="4"/>
      <c r="F80" s="4"/>
      <c r="G80" s="4"/>
      <c r="H80" s="4"/>
      <c r="I80" s="4"/>
      <c r="J80" s="4"/>
      <c r="K80" s="4"/>
      <c r="L80" s="4"/>
      <c r="M80" s="5"/>
      <c r="N80" s="4"/>
      <c r="O80" s="4"/>
      <c r="P80" s="4"/>
      <c r="Q80" s="4"/>
      <c r="R80" s="4"/>
      <c r="S80" s="4"/>
      <c r="T80" s="4"/>
      <c r="U80" s="4"/>
    </row>
    <row r="81" spans="1:21" ht="12.75" customHeight="1">
      <c r="A81" s="6" t="s">
        <v>192</v>
      </c>
      <c r="B81" s="10" t="s">
        <v>62</v>
      </c>
      <c r="C81" s="10" t="s">
        <v>63</v>
      </c>
      <c r="D81" t="s">
        <v>26</v>
      </c>
      <c r="E81" s="4">
        <v>0.1</v>
      </c>
      <c r="F81" s="4">
        <v>0.1</v>
      </c>
      <c r="G81" s="4"/>
      <c r="H81" s="4"/>
      <c r="I81" s="4"/>
      <c r="J81" s="4"/>
      <c r="K81" s="4">
        <v>0.1</v>
      </c>
      <c r="L81" s="4">
        <v>0.1</v>
      </c>
      <c r="M81" s="5">
        <v>0.1</v>
      </c>
      <c r="N81" s="4">
        <v>0.1</v>
      </c>
      <c r="O81" s="4"/>
      <c r="P81" s="4"/>
      <c r="Q81" s="4"/>
      <c r="R81" s="4"/>
      <c r="S81" s="4">
        <v>0.1</v>
      </c>
      <c r="T81" s="4">
        <v>0.1</v>
      </c>
      <c r="U81" s="4"/>
    </row>
    <row r="82" spans="1:21" ht="12.75" customHeight="1">
      <c r="A82" s="6"/>
      <c r="B82" s="10"/>
      <c r="C82" s="10" t="s">
        <v>63</v>
      </c>
      <c r="D82" t="s">
        <v>17</v>
      </c>
      <c r="E82" s="4"/>
      <c r="F82" s="4"/>
      <c r="G82" s="4">
        <v>0.7</v>
      </c>
      <c r="H82" s="4">
        <v>0.7</v>
      </c>
      <c r="I82" s="4"/>
      <c r="J82" s="4"/>
      <c r="K82" s="4">
        <v>0.7</v>
      </c>
      <c r="L82" s="4">
        <v>0.7</v>
      </c>
      <c r="M82" s="5"/>
      <c r="N82" s="4"/>
      <c r="O82" s="4">
        <v>0.7</v>
      </c>
      <c r="P82" s="4">
        <v>0.7</v>
      </c>
      <c r="Q82" s="4"/>
      <c r="R82" s="4"/>
      <c r="S82" s="4">
        <v>0.7</v>
      </c>
      <c r="T82" s="4">
        <v>0.7</v>
      </c>
      <c r="U82" s="4"/>
    </row>
    <row r="83" spans="1:21" ht="12.75" customHeight="1">
      <c r="A83" s="6"/>
      <c r="B83" s="10"/>
      <c r="C83" s="10"/>
      <c r="E83" s="4"/>
      <c r="F83" s="4"/>
      <c r="G83" s="4"/>
      <c r="H83" s="4"/>
      <c r="I83" s="4"/>
      <c r="J83" s="4"/>
      <c r="K83" s="4"/>
      <c r="L83" s="4"/>
      <c r="M83" s="5"/>
      <c r="N83" s="4"/>
      <c r="O83" s="4"/>
      <c r="P83" s="4"/>
      <c r="Q83" s="4"/>
      <c r="R83" s="4"/>
      <c r="S83" s="4"/>
      <c r="T83" s="4"/>
      <c r="U83" s="4"/>
    </row>
    <row r="84" spans="1:21" ht="12.75" customHeight="1">
      <c r="A84" s="6" t="s">
        <v>193</v>
      </c>
      <c r="B84" s="10" t="s">
        <v>64</v>
      </c>
      <c r="C84" s="10" t="s">
        <v>65</v>
      </c>
      <c r="D84" t="s">
        <v>17</v>
      </c>
      <c r="E84" s="4"/>
      <c r="F84" s="4"/>
      <c r="G84" s="4" t="s">
        <v>13</v>
      </c>
      <c r="H84" s="4" t="s">
        <v>13</v>
      </c>
      <c r="I84" s="4"/>
      <c r="J84" s="4"/>
      <c r="K84" s="4" t="s">
        <v>13</v>
      </c>
      <c r="L84" s="4" t="s">
        <v>13</v>
      </c>
      <c r="M84" s="5"/>
      <c r="N84" s="4"/>
      <c r="O84" s="4" t="s">
        <v>13</v>
      </c>
      <c r="P84" s="4" t="s">
        <v>13</v>
      </c>
      <c r="Q84" s="4"/>
      <c r="R84" s="4"/>
      <c r="S84" s="4" t="s">
        <v>13</v>
      </c>
      <c r="T84" s="4" t="s">
        <v>13</v>
      </c>
      <c r="U84" s="4"/>
    </row>
    <row r="85" spans="1:21" ht="12.75" customHeight="1">
      <c r="A85" s="6"/>
      <c r="B85" s="10"/>
      <c r="C85" s="10"/>
      <c r="E85" s="4"/>
      <c r="F85" s="4"/>
      <c r="G85" s="4"/>
      <c r="H85" s="4"/>
      <c r="I85" s="4"/>
      <c r="J85" s="4"/>
      <c r="K85" s="4"/>
      <c r="L85" s="4"/>
      <c r="M85" s="5"/>
      <c r="N85" s="4"/>
      <c r="O85" s="4"/>
      <c r="P85" s="4"/>
      <c r="Q85" s="4"/>
      <c r="R85" s="4"/>
      <c r="S85" s="4"/>
      <c r="T85" s="4"/>
      <c r="U85" s="4"/>
    </row>
    <row r="86" spans="1:21" ht="12.75" customHeight="1">
      <c r="A86" s="6" t="s">
        <v>160</v>
      </c>
      <c r="B86" s="10" t="s">
        <v>135</v>
      </c>
      <c r="C86" s="10" t="s">
        <v>136</v>
      </c>
      <c r="D86" t="s">
        <v>17</v>
      </c>
      <c r="E86" s="4"/>
      <c r="F86" s="4"/>
      <c r="G86" s="4" t="s">
        <v>14</v>
      </c>
      <c r="H86" s="4" t="s">
        <v>14</v>
      </c>
      <c r="I86" s="4"/>
      <c r="J86" s="4"/>
      <c r="K86" s="4" t="s">
        <v>14</v>
      </c>
      <c r="L86" s="4" t="s">
        <v>14</v>
      </c>
      <c r="M86" s="5"/>
      <c r="N86" s="4"/>
      <c r="O86" s="4" t="s">
        <v>14</v>
      </c>
      <c r="P86" s="4" t="s">
        <v>14</v>
      </c>
      <c r="Q86" s="4"/>
      <c r="R86" s="4"/>
      <c r="S86" s="4" t="s">
        <v>14</v>
      </c>
      <c r="T86" s="4" t="s">
        <v>14</v>
      </c>
      <c r="U86" s="4"/>
    </row>
    <row r="87" spans="1:21" ht="12.75" customHeight="1">
      <c r="A87" s="6"/>
      <c r="B87" s="10"/>
      <c r="C87" s="10" t="s">
        <v>137</v>
      </c>
      <c r="D87" t="s">
        <v>17</v>
      </c>
      <c r="E87" s="4"/>
      <c r="F87" s="4"/>
      <c r="G87" s="4" t="s">
        <v>15</v>
      </c>
      <c r="H87" s="4" t="s">
        <v>15</v>
      </c>
      <c r="I87" s="4"/>
      <c r="J87" s="4"/>
      <c r="K87" s="4" t="s">
        <v>15</v>
      </c>
      <c r="L87" s="4" t="s">
        <v>15</v>
      </c>
      <c r="M87" s="5"/>
      <c r="N87" s="4"/>
      <c r="O87" s="4" t="s">
        <v>15</v>
      </c>
      <c r="P87" s="4" t="s">
        <v>15</v>
      </c>
      <c r="Q87" s="4"/>
      <c r="R87" s="4"/>
      <c r="S87" s="4" t="s">
        <v>15</v>
      </c>
      <c r="T87" s="4" t="s">
        <v>15</v>
      </c>
      <c r="U87" s="4"/>
    </row>
    <row r="88" spans="1:21" ht="12.75" customHeight="1">
      <c r="A88" s="6"/>
      <c r="B88" s="10"/>
      <c r="C88" s="10"/>
      <c r="E88" s="4"/>
      <c r="F88" s="4"/>
      <c r="G88" s="4"/>
      <c r="H88" s="4"/>
      <c r="I88" s="4"/>
      <c r="J88" s="4"/>
      <c r="K88" s="4"/>
      <c r="L88" s="4"/>
      <c r="M88" s="5"/>
      <c r="N88" s="4"/>
      <c r="O88" s="4"/>
      <c r="P88" s="4"/>
      <c r="Q88" s="4"/>
      <c r="R88" s="4"/>
      <c r="S88" s="4"/>
      <c r="T88" s="4"/>
      <c r="U88" s="4"/>
    </row>
    <row r="89" spans="1:21" ht="12.75" customHeight="1">
      <c r="A89" s="6" t="s">
        <v>195</v>
      </c>
      <c r="B89" s="10" t="s">
        <v>66</v>
      </c>
      <c r="C89" s="10" t="s">
        <v>67</v>
      </c>
      <c r="D89" t="s">
        <v>68</v>
      </c>
      <c r="E89" s="4"/>
      <c r="F89" s="4"/>
      <c r="G89" s="4"/>
      <c r="H89" s="4"/>
      <c r="I89" s="4"/>
      <c r="J89" s="4"/>
      <c r="K89" s="4"/>
      <c r="L89" s="4"/>
      <c r="M89" s="5"/>
      <c r="N89" s="4"/>
      <c r="O89" s="4"/>
      <c r="P89" s="4"/>
      <c r="Q89" s="4"/>
      <c r="R89" s="4"/>
      <c r="S89" s="4"/>
      <c r="T89" s="4"/>
      <c r="U89" s="4"/>
    </row>
    <row r="90" spans="1:21" ht="12.75" customHeight="1">
      <c r="A90" s="6"/>
      <c r="B90" s="10"/>
      <c r="C90" s="10"/>
      <c r="E90" s="4"/>
      <c r="F90" s="4"/>
      <c r="G90" s="4"/>
      <c r="H90" s="4"/>
      <c r="I90" s="4"/>
      <c r="J90" s="4"/>
      <c r="K90" s="4"/>
      <c r="L90" s="4"/>
      <c r="M90" s="5"/>
      <c r="N90" s="4"/>
      <c r="O90" s="4"/>
      <c r="P90" s="4"/>
      <c r="Q90" s="4"/>
      <c r="R90" s="4"/>
      <c r="S90" s="4"/>
      <c r="T90" s="4"/>
      <c r="U90" s="4"/>
    </row>
    <row r="91" spans="1:21" ht="12.75" customHeight="1">
      <c r="A91" s="6" t="s">
        <v>163</v>
      </c>
      <c r="B91" s="10" t="s">
        <v>69</v>
      </c>
      <c r="C91" s="10" t="s">
        <v>70</v>
      </c>
      <c r="D91" t="s">
        <v>17</v>
      </c>
      <c r="E91" s="4"/>
      <c r="F91" s="4"/>
      <c r="G91" s="4">
        <v>62.7</v>
      </c>
      <c r="H91" s="4">
        <v>0</v>
      </c>
      <c r="I91" s="4"/>
      <c r="J91" s="4"/>
      <c r="K91" s="4">
        <v>62.7</v>
      </c>
      <c r="L91" s="4">
        <v>0</v>
      </c>
      <c r="M91" s="5"/>
      <c r="N91" s="4"/>
      <c r="O91" s="4"/>
      <c r="P91" s="4"/>
      <c r="Q91" s="4"/>
      <c r="R91" s="4"/>
      <c r="S91" s="4"/>
      <c r="T91" s="4"/>
      <c r="U91" s="4"/>
    </row>
    <row r="92" spans="1:21" ht="12.75" customHeight="1">
      <c r="A92" s="6"/>
      <c r="B92" s="10"/>
      <c r="C92" s="10"/>
      <c r="E92" s="4"/>
      <c r="F92" s="4"/>
      <c r="G92" s="4"/>
      <c r="H92" s="4"/>
      <c r="I92" s="4"/>
      <c r="J92" s="4"/>
      <c r="K92" s="4"/>
      <c r="L92" s="4"/>
      <c r="M92" s="5"/>
      <c r="N92" s="4"/>
      <c r="O92" s="4"/>
      <c r="P92" s="4"/>
      <c r="Q92" s="4"/>
      <c r="R92" s="4"/>
      <c r="S92" s="4"/>
      <c r="T92" s="4"/>
      <c r="U92" s="4"/>
    </row>
    <row r="93" spans="1:21" ht="12.75" customHeight="1">
      <c r="A93" s="6" t="s">
        <v>212</v>
      </c>
      <c r="B93" s="10" t="s">
        <v>71</v>
      </c>
      <c r="C93" s="10" t="s">
        <v>80</v>
      </c>
      <c r="D93" t="s">
        <v>17</v>
      </c>
      <c r="E93" s="4"/>
      <c r="F93" s="4"/>
      <c r="G93" s="4">
        <v>0.1</v>
      </c>
      <c r="H93" s="4" t="s">
        <v>14</v>
      </c>
      <c r="I93" s="4"/>
      <c r="J93" s="4"/>
      <c r="K93" s="4">
        <v>0.1</v>
      </c>
      <c r="L93" s="4" t="s">
        <v>14</v>
      </c>
      <c r="M93" s="5"/>
      <c r="N93" s="4"/>
      <c r="O93" s="4" t="s">
        <v>14</v>
      </c>
      <c r="P93" s="4" t="s">
        <v>14</v>
      </c>
      <c r="Q93" s="4"/>
      <c r="R93" s="4"/>
      <c r="S93" s="4" t="s">
        <v>14</v>
      </c>
      <c r="T93" s="4" t="s">
        <v>14</v>
      </c>
      <c r="U93" s="4"/>
    </row>
    <row r="94" spans="1:21" ht="12.75" customHeight="1">
      <c r="A94" s="6"/>
      <c r="B94" s="10"/>
      <c r="C94" s="10"/>
      <c r="E94" s="4"/>
      <c r="F94" s="4"/>
      <c r="G94" s="4"/>
      <c r="H94" s="4"/>
      <c r="I94" s="4"/>
      <c r="J94" s="4"/>
      <c r="K94" s="4"/>
      <c r="L94" s="4"/>
      <c r="M94" s="5"/>
      <c r="N94" s="4"/>
      <c r="O94" s="4"/>
      <c r="P94" s="4"/>
      <c r="Q94" s="4"/>
      <c r="R94" s="4"/>
      <c r="S94" s="4"/>
      <c r="T94" s="4"/>
      <c r="U94" s="4"/>
    </row>
    <row r="95" spans="1:21" ht="12.75" customHeight="1">
      <c r="A95" s="6" t="s">
        <v>161</v>
      </c>
      <c r="B95" s="10" t="s">
        <v>95</v>
      </c>
      <c r="C95" s="10" t="s">
        <v>206</v>
      </c>
      <c r="D95" t="s">
        <v>58</v>
      </c>
      <c r="E95" s="4"/>
      <c r="F95" s="4"/>
      <c r="G95" s="4"/>
      <c r="H95" s="4"/>
      <c r="I95" s="4">
        <v>0</v>
      </c>
      <c r="J95" s="4" t="s">
        <v>15</v>
      </c>
      <c r="K95" s="4">
        <v>0</v>
      </c>
      <c r="L95" s="4" t="s">
        <v>15</v>
      </c>
      <c r="M95" s="5"/>
      <c r="N95" s="4"/>
      <c r="O95" s="4"/>
      <c r="P95" s="4"/>
      <c r="Q95" s="4">
        <v>0</v>
      </c>
      <c r="R95" s="4" t="s">
        <v>15</v>
      </c>
      <c r="S95" s="4">
        <v>0</v>
      </c>
      <c r="T95" s="4" t="s">
        <v>15</v>
      </c>
      <c r="U95" s="4"/>
    </row>
    <row r="96" spans="1:21" ht="12.75" customHeight="1">
      <c r="A96" s="6"/>
      <c r="B96" s="10"/>
      <c r="C96" s="10"/>
      <c r="E96" s="4"/>
      <c r="F96" s="4"/>
      <c r="G96" s="4"/>
      <c r="H96" s="4"/>
      <c r="I96" s="4"/>
      <c r="J96" s="4"/>
      <c r="K96" s="4"/>
      <c r="L96" s="4"/>
      <c r="M96" s="5"/>
      <c r="N96" s="4"/>
      <c r="O96" s="4"/>
      <c r="P96" s="4"/>
      <c r="Q96" s="4"/>
      <c r="R96" s="4"/>
      <c r="S96" s="4"/>
      <c r="T96" s="4"/>
      <c r="U96" s="4"/>
    </row>
    <row r="97" spans="1:21" ht="12.75" customHeight="1">
      <c r="A97" s="6" t="s">
        <v>194</v>
      </c>
      <c r="B97" s="10" t="s">
        <v>72</v>
      </c>
      <c r="C97" s="10" t="s">
        <v>81</v>
      </c>
      <c r="D97" t="s">
        <v>17</v>
      </c>
      <c r="E97" s="4">
        <v>3.2</v>
      </c>
      <c r="F97" s="4">
        <v>0.9</v>
      </c>
      <c r="G97" s="4">
        <v>-3.2</v>
      </c>
      <c r="H97" s="4">
        <v>-0.9</v>
      </c>
      <c r="I97" s="4"/>
      <c r="J97" s="4"/>
      <c r="K97" s="4">
        <v>0</v>
      </c>
      <c r="L97" s="4">
        <v>0</v>
      </c>
      <c r="M97" s="5">
        <v>0.9</v>
      </c>
      <c r="N97" s="4">
        <v>0.9</v>
      </c>
      <c r="O97" s="4">
        <v>-0.9</v>
      </c>
      <c r="P97" s="4">
        <v>-0.9</v>
      </c>
      <c r="Q97" s="4"/>
      <c r="R97" s="4"/>
      <c r="S97" s="4">
        <v>0</v>
      </c>
      <c r="T97" s="4">
        <v>0</v>
      </c>
      <c r="U97" s="4"/>
    </row>
    <row r="98" spans="1:21" ht="12.75" customHeight="1">
      <c r="A98" s="6"/>
      <c r="B98" s="10"/>
      <c r="C98" s="10"/>
      <c r="E98" s="4"/>
      <c r="F98" s="4"/>
      <c r="G98" s="4"/>
      <c r="H98" s="4"/>
      <c r="I98" s="4"/>
      <c r="J98" s="4"/>
      <c r="K98" s="4"/>
      <c r="L98" s="4"/>
      <c r="M98" s="5"/>
      <c r="N98" s="4"/>
      <c r="O98" s="4"/>
      <c r="P98" s="4"/>
      <c r="Q98" s="4"/>
      <c r="R98" s="4"/>
      <c r="S98" s="4"/>
      <c r="T98" s="4"/>
      <c r="U98" s="4"/>
    </row>
    <row r="99" spans="1:21" ht="12.75" customHeight="1">
      <c r="A99" s="6" t="s">
        <v>213</v>
      </c>
      <c r="B99" s="10" t="s">
        <v>138</v>
      </c>
      <c r="C99" s="10" t="s">
        <v>174</v>
      </c>
      <c r="D99" s="10" t="s">
        <v>42</v>
      </c>
      <c r="E99" s="6" t="s">
        <v>175</v>
      </c>
      <c r="F99" s="4"/>
      <c r="G99" s="4"/>
      <c r="H99" s="4"/>
      <c r="I99" s="4"/>
      <c r="J99" s="4"/>
      <c r="K99" s="4"/>
      <c r="L99" s="4"/>
      <c r="M99" s="5"/>
      <c r="N99" s="4"/>
      <c r="O99" s="4"/>
      <c r="P99" s="4"/>
      <c r="Q99" s="4"/>
      <c r="R99" s="4"/>
      <c r="S99" s="4"/>
      <c r="T99" s="4"/>
      <c r="U99" s="4"/>
    </row>
    <row r="100" spans="1:21" ht="12.75" customHeight="1">
      <c r="A100" s="6"/>
      <c r="B100" s="10"/>
      <c r="C100" s="10" t="s">
        <v>70</v>
      </c>
      <c r="D100" t="s">
        <v>17</v>
      </c>
      <c r="E100" s="6" t="s">
        <v>215</v>
      </c>
      <c r="F100" s="4"/>
      <c r="G100" s="4"/>
      <c r="H100" s="4"/>
      <c r="I100" s="4"/>
      <c r="J100" s="4"/>
      <c r="K100" s="4"/>
      <c r="L100" s="4"/>
      <c r="M100" s="5"/>
      <c r="N100" s="4"/>
      <c r="O100" s="4"/>
      <c r="P100" s="4"/>
      <c r="Q100" s="4"/>
      <c r="R100" s="4"/>
      <c r="S100" s="4"/>
      <c r="T100" s="4"/>
      <c r="U100" s="4"/>
    </row>
    <row r="101" spans="1:21" ht="12.75" customHeight="1">
      <c r="A101" s="6"/>
      <c r="B101" s="10"/>
      <c r="C101" s="10"/>
      <c r="E101" s="4"/>
      <c r="F101" s="4"/>
      <c r="G101" s="4"/>
      <c r="H101" s="4"/>
      <c r="I101" s="4"/>
      <c r="J101" s="4"/>
      <c r="K101" s="4"/>
      <c r="L101" s="4"/>
      <c r="M101" s="5"/>
      <c r="N101" s="4"/>
      <c r="O101" s="4"/>
      <c r="P101" s="4"/>
      <c r="Q101" s="4"/>
      <c r="R101" s="4"/>
      <c r="S101" s="4"/>
      <c r="T101" s="4"/>
      <c r="U101" s="4"/>
    </row>
    <row r="102" spans="1:21" ht="12.75" customHeight="1">
      <c r="A102" s="6" t="s">
        <v>185</v>
      </c>
      <c r="B102" s="10" t="s">
        <v>74</v>
      </c>
      <c r="C102" s="10" t="s">
        <v>208</v>
      </c>
      <c r="D102" t="s">
        <v>17</v>
      </c>
      <c r="E102" s="4"/>
      <c r="F102" s="4"/>
      <c r="G102" s="4"/>
      <c r="H102" s="4"/>
      <c r="I102" s="4" t="s">
        <v>16</v>
      </c>
      <c r="J102" s="4" t="s">
        <v>16</v>
      </c>
      <c r="K102" s="4" t="s">
        <v>16</v>
      </c>
      <c r="L102" s="4" t="s">
        <v>16</v>
      </c>
      <c r="M102" s="5"/>
      <c r="N102" s="4"/>
      <c r="O102" s="4"/>
      <c r="P102" s="4"/>
      <c r="Q102" s="4" t="s">
        <v>16</v>
      </c>
      <c r="R102" s="4" t="s">
        <v>16</v>
      </c>
      <c r="S102" s="4" t="s">
        <v>16</v>
      </c>
      <c r="T102" s="4" t="s">
        <v>16</v>
      </c>
      <c r="U102" s="4"/>
    </row>
    <row r="103" spans="1:21" ht="12.75" customHeight="1">
      <c r="A103" s="6"/>
      <c r="B103" s="10"/>
      <c r="C103" s="10"/>
      <c r="E103" s="4"/>
      <c r="F103" s="4"/>
      <c r="G103" s="4"/>
      <c r="H103" s="4"/>
      <c r="I103" s="4"/>
      <c r="J103" s="4"/>
      <c r="K103" s="4"/>
      <c r="L103" s="4"/>
      <c r="M103" s="5"/>
      <c r="N103" s="4"/>
      <c r="O103" s="4"/>
      <c r="P103" s="4"/>
      <c r="Q103" s="4"/>
      <c r="R103" s="4"/>
      <c r="S103" s="4"/>
      <c r="T103" s="4"/>
      <c r="U103" s="4"/>
    </row>
    <row r="104" spans="1:21" ht="12.75" customHeight="1">
      <c r="A104" s="6" t="s">
        <v>211</v>
      </c>
      <c r="B104" s="10" t="s">
        <v>73</v>
      </c>
      <c r="C104" s="10" t="s">
        <v>82</v>
      </c>
      <c r="D104" t="s">
        <v>59</v>
      </c>
      <c r="E104" s="4">
        <v>0</v>
      </c>
      <c r="F104" s="4">
        <v>-1</v>
      </c>
      <c r="G104" s="4"/>
      <c r="H104" s="4"/>
      <c r="I104" s="4"/>
      <c r="J104" s="4"/>
      <c r="K104" s="4">
        <v>0</v>
      </c>
      <c r="L104" s="4">
        <v>-1</v>
      </c>
      <c r="M104" s="5">
        <v>-1.2</v>
      </c>
      <c r="N104" s="4">
        <v>-1.2</v>
      </c>
      <c r="O104" s="4"/>
      <c r="P104" s="4"/>
      <c r="Q104" s="4"/>
      <c r="R104" s="4"/>
      <c r="S104" s="4">
        <v>-1.2</v>
      </c>
      <c r="T104" s="4">
        <v>-1.2</v>
      </c>
      <c r="U104" s="4"/>
    </row>
    <row r="105" spans="1:21" ht="12.75" customHeight="1">
      <c r="A105" s="6"/>
      <c r="B105" s="10"/>
      <c r="C105" s="10"/>
      <c r="E105" s="4"/>
      <c r="F105" s="4"/>
      <c r="G105" s="4"/>
      <c r="H105" s="4"/>
      <c r="I105" s="4"/>
      <c r="J105" s="4"/>
      <c r="K105" s="4"/>
      <c r="L105" s="4"/>
      <c r="M105" s="5"/>
      <c r="N105" s="4"/>
      <c r="O105" s="4"/>
      <c r="P105" s="4"/>
      <c r="Q105" s="4"/>
      <c r="R105" s="4"/>
      <c r="S105" s="4"/>
      <c r="T105" s="4"/>
      <c r="U105" s="4"/>
    </row>
    <row r="106" spans="1:21" ht="12.75" customHeight="1">
      <c r="A106" s="6" t="s">
        <v>198</v>
      </c>
      <c r="B106" s="10" t="s">
        <v>75</v>
      </c>
      <c r="C106" s="10" t="s">
        <v>83</v>
      </c>
      <c r="D106" t="s">
        <v>17</v>
      </c>
      <c r="E106" s="4" t="s">
        <v>13</v>
      </c>
      <c r="F106" s="4" t="s">
        <v>13</v>
      </c>
      <c r="G106" s="4" t="s">
        <v>13</v>
      </c>
      <c r="H106" s="4" t="s">
        <v>13</v>
      </c>
      <c r="I106" s="4"/>
      <c r="J106" s="4"/>
      <c r="K106" s="4" t="s">
        <v>13</v>
      </c>
      <c r="L106" s="4" t="s">
        <v>13</v>
      </c>
      <c r="M106" s="5" t="s">
        <v>13</v>
      </c>
      <c r="N106" s="4" t="s">
        <v>13</v>
      </c>
      <c r="O106" s="4" t="s">
        <v>13</v>
      </c>
      <c r="P106" s="4" t="s">
        <v>13</v>
      </c>
      <c r="Q106" s="4"/>
      <c r="R106" s="4"/>
      <c r="S106" s="4" t="s">
        <v>13</v>
      </c>
      <c r="T106" s="4" t="s">
        <v>13</v>
      </c>
      <c r="U106" s="4"/>
    </row>
    <row r="107" spans="1:21" ht="12.75" customHeight="1">
      <c r="A107" s="6"/>
      <c r="B107" s="10"/>
      <c r="C107" s="10"/>
      <c r="E107" s="4"/>
      <c r="F107" s="4"/>
      <c r="G107" s="4"/>
      <c r="H107" s="4"/>
      <c r="I107" s="4"/>
      <c r="J107" s="4"/>
      <c r="K107" s="4"/>
      <c r="L107" s="4"/>
      <c r="M107" s="5"/>
      <c r="N107" s="4"/>
      <c r="O107" s="4"/>
      <c r="P107" s="4"/>
      <c r="Q107" s="4"/>
      <c r="R107" s="4"/>
      <c r="S107" s="4"/>
      <c r="T107" s="4"/>
      <c r="U107" s="4"/>
    </row>
    <row r="108" spans="1:21" ht="12.75" customHeight="1">
      <c r="A108" s="6" t="s">
        <v>203</v>
      </c>
      <c r="B108" s="10" t="s">
        <v>76</v>
      </c>
      <c r="C108" s="10" t="s">
        <v>84</v>
      </c>
      <c r="D108" t="s">
        <v>17</v>
      </c>
      <c r="E108" s="4"/>
      <c r="F108" s="4"/>
      <c r="G108" s="4" t="s">
        <v>15</v>
      </c>
      <c r="H108" s="4" t="s">
        <v>15</v>
      </c>
      <c r="I108" s="4"/>
      <c r="J108" s="4"/>
      <c r="K108" s="4" t="s">
        <v>15</v>
      </c>
      <c r="L108" s="4" t="s">
        <v>15</v>
      </c>
      <c r="M108" s="5"/>
      <c r="N108" s="4"/>
      <c r="O108" s="4" t="s">
        <v>15</v>
      </c>
      <c r="P108" s="4" t="s">
        <v>15</v>
      </c>
      <c r="Q108" s="4"/>
      <c r="R108" s="4"/>
      <c r="S108" s="4" t="s">
        <v>15</v>
      </c>
      <c r="T108" s="4" t="s">
        <v>15</v>
      </c>
      <c r="U108" s="4"/>
    </row>
    <row r="109" spans="1:21" ht="12.75" customHeight="1">
      <c r="A109" s="6"/>
      <c r="B109" s="10"/>
      <c r="C109" s="10"/>
      <c r="E109" s="4"/>
      <c r="F109" s="4"/>
      <c r="G109" s="4"/>
      <c r="H109" s="4"/>
      <c r="I109" s="4"/>
      <c r="J109" s="4"/>
      <c r="K109" s="4"/>
      <c r="L109" s="4"/>
      <c r="M109" s="5"/>
      <c r="N109" s="4"/>
      <c r="O109" s="4"/>
      <c r="P109" s="4"/>
      <c r="Q109" s="4"/>
      <c r="R109" s="4"/>
      <c r="S109" s="4"/>
      <c r="T109" s="4"/>
      <c r="U109" s="4"/>
    </row>
    <row r="110" spans="1:21" ht="12.75" customHeight="1">
      <c r="A110" s="6" t="s">
        <v>162</v>
      </c>
      <c r="B110" s="10" t="s">
        <v>139</v>
      </c>
      <c r="C110" s="10" t="s">
        <v>140</v>
      </c>
      <c r="D110" t="s">
        <v>17</v>
      </c>
      <c r="E110" s="4"/>
      <c r="F110" s="4"/>
      <c r="G110" s="4" t="s">
        <v>15</v>
      </c>
      <c r="H110" s="4" t="s">
        <v>15</v>
      </c>
      <c r="I110" s="4"/>
      <c r="J110" s="4"/>
      <c r="K110" s="4" t="s">
        <v>15</v>
      </c>
      <c r="L110" s="4" t="s">
        <v>15</v>
      </c>
      <c r="M110" s="5"/>
      <c r="N110" s="4"/>
      <c r="O110" s="4" t="s">
        <v>15</v>
      </c>
      <c r="P110" s="4" t="s">
        <v>15</v>
      </c>
      <c r="Q110" s="4"/>
      <c r="R110" s="4"/>
      <c r="S110" s="4" t="s">
        <v>15</v>
      </c>
      <c r="T110" s="4" t="s">
        <v>15</v>
      </c>
      <c r="U110" s="4"/>
    </row>
    <row r="111" spans="1:21" ht="12.75" customHeight="1">
      <c r="A111" s="6"/>
      <c r="B111" s="10"/>
      <c r="C111" s="10"/>
      <c r="E111" s="4"/>
      <c r="F111" s="4"/>
      <c r="G111" s="4"/>
      <c r="H111" s="4"/>
      <c r="I111" s="4"/>
      <c r="J111" s="4"/>
      <c r="K111" s="4"/>
      <c r="L111" s="4"/>
      <c r="M111" s="5"/>
      <c r="N111" s="4"/>
      <c r="O111" s="4"/>
      <c r="P111" s="4"/>
      <c r="Q111" s="4"/>
      <c r="R111" s="4"/>
      <c r="S111" s="4"/>
      <c r="T111" s="4"/>
      <c r="U111" s="4"/>
    </row>
    <row r="112" spans="1:21" ht="12.75" customHeight="1">
      <c r="A112" s="6" t="s">
        <v>239</v>
      </c>
      <c r="B112" s="10" t="s">
        <v>77</v>
      </c>
      <c r="C112" s="10" t="s">
        <v>85</v>
      </c>
      <c r="D112" t="s">
        <v>86</v>
      </c>
      <c r="E112" s="4">
        <v>0.7</v>
      </c>
      <c r="F112" s="4">
        <v>0.7</v>
      </c>
      <c r="G112" s="4"/>
      <c r="H112" s="4"/>
      <c r="I112" s="4">
        <v>0.1</v>
      </c>
      <c r="J112" s="4">
        <v>0.1</v>
      </c>
      <c r="K112" s="4">
        <v>0.8</v>
      </c>
      <c r="L112" s="4">
        <v>0.8</v>
      </c>
      <c r="M112" s="5">
        <v>0.7</v>
      </c>
      <c r="N112" s="4">
        <v>0.7</v>
      </c>
      <c r="O112" s="4"/>
      <c r="P112" s="4"/>
      <c r="Q112" s="4">
        <v>0.1</v>
      </c>
      <c r="R112" s="4">
        <v>0.1</v>
      </c>
      <c r="S112" s="4">
        <v>0.8</v>
      </c>
      <c r="T112" s="4">
        <v>0.8</v>
      </c>
      <c r="U112" s="4"/>
    </row>
    <row r="113" spans="1:21" ht="12.75" customHeight="1">
      <c r="A113" s="6"/>
      <c r="B113" s="10"/>
      <c r="C113" s="10"/>
      <c r="E113" s="4"/>
      <c r="F113" s="4"/>
      <c r="G113" s="4"/>
      <c r="H113" s="4"/>
      <c r="I113" s="4"/>
      <c r="J113" s="4"/>
      <c r="K113" s="4"/>
      <c r="L113" s="4"/>
      <c r="M113" s="5"/>
      <c r="N113" s="4"/>
      <c r="O113" s="4"/>
      <c r="P113" s="4"/>
      <c r="Q113" s="4"/>
      <c r="R113" s="4"/>
      <c r="S113" s="4"/>
      <c r="T113" s="4"/>
      <c r="U113" s="4"/>
    </row>
    <row r="114" spans="1:21" ht="12.75" customHeight="1">
      <c r="A114" s="6" t="s">
        <v>199</v>
      </c>
      <c r="B114" s="10" t="s">
        <v>87</v>
      </c>
      <c r="C114" s="10" t="s">
        <v>141</v>
      </c>
      <c r="D114" t="s">
        <v>59</v>
      </c>
      <c r="E114" s="4" t="s">
        <v>16</v>
      </c>
      <c r="F114" s="4" t="s">
        <v>16</v>
      </c>
      <c r="G114" s="4"/>
      <c r="H114" s="4"/>
      <c r="I114" s="4"/>
      <c r="J114" s="4"/>
      <c r="K114" s="4" t="s">
        <v>16</v>
      </c>
      <c r="L114" s="4" t="s">
        <v>16</v>
      </c>
      <c r="M114" s="5" t="s">
        <v>16</v>
      </c>
      <c r="N114" s="4" t="s">
        <v>16</v>
      </c>
      <c r="O114" s="4"/>
      <c r="P114" s="4"/>
      <c r="Q114" s="4"/>
      <c r="R114" s="4"/>
      <c r="S114" s="4" t="s">
        <v>16</v>
      </c>
      <c r="T114" s="4" t="s">
        <v>16</v>
      </c>
      <c r="U114" s="4"/>
    </row>
    <row r="115" spans="1:21" ht="12.75" customHeight="1">
      <c r="A115" s="6"/>
      <c r="B115" s="10"/>
      <c r="C115" s="10" t="s">
        <v>142</v>
      </c>
      <c r="D115" t="s">
        <v>17</v>
      </c>
      <c r="E115" s="4"/>
      <c r="F115" s="4"/>
      <c r="G115" s="4" t="s">
        <v>14</v>
      </c>
      <c r="H115" s="4" t="s">
        <v>14</v>
      </c>
      <c r="I115" s="4"/>
      <c r="J115" s="4"/>
      <c r="K115" s="4" t="s">
        <v>14</v>
      </c>
      <c r="L115" s="4" t="s">
        <v>14</v>
      </c>
      <c r="M115" s="5"/>
      <c r="N115" s="4"/>
      <c r="O115" s="4" t="s">
        <v>14</v>
      </c>
      <c r="P115" s="4" t="s">
        <v>14</v>
      </c>
      <c r="Q115" s="4"/>
      <c r="R115" s="4"/>
      <c r="S115" s="4" t="s">
        <v>14</v>
      </c>
      <c r="T115" s="4" t="s">
        <v>14</v>
      </c>
      <c r="U115" s="4"/>
    </row>
    <row r="116" spans="1:21" ht="12.75" customHeight="1">
      <c r="A116" s="6"/>
      <c r="B116" s="10"/>
      <c r="C116" s="10"/>
      <c r="E116" s="4"/>
      <c r="F116" s="4"/>
      <c r="G116" s="4"/>
      <c r="H116" s="4"/>
      <c r="I116" s="4"/>
      <c r="J116" s="4"/>
      <c r="K116" s="4"/>
      <c r="L116" s="4"/>
      <c r="M116" s="5"/>
      <c r="N116" s="4"/>
      <c r="O116" s="4"/>
      <c r="P116" s="4"/>
      <c r="Q116" s="4"/>
      <c r="R116" s="4"/>
      <c r="S116" s="4"/>
      <c r="T116" s="4"/>
      <c r="U116" s="4"/>
    </row>
    <row r="117" spans="1:21" ht="12.75" customHeight="1">
      <c r="A117" s="6" t="s">
        <v>200</v>
      </c>
      <c r="B117" s="10" t="s">
        <v>78</v>
      </c>
      <c r="C117" s="10" t="s">
        <v>88</v>
      </c>
      <c r="D117" t="s">
        <v>17</v>
      </c>
      <c r="E117" s="4"/>
      <c r="F117" s="4"/>
      <c r="G117" s="4"/>
      <c r="H117" s="4"/>
      <c r="I117" s="4">
        <v>10</v>
      </c>
      <c r="J117" s="4">
        <v>12</v>
      </c>
      <c r="K117" s="4">
        <v>10</v>
      </c>
      <c r="L117" s="4">
        <v>12</v>
      </c>
      <c r="M117" s="5"/>
      <c r="N117" s="4"/>
      <c r="O117" s="4"/>
      <c r="P117" s="4"/>
      <c r="Q117" s="4">
        <v>12</v>
      </c>
      <c r="R117" s="4">
        <v>12</v>
      </c>
      <c r="S117" s="4">
        <v>12</v>
      </c>
      <c r="T117" s="4">
        <v>12</v>
      </c>
      <c r="U117" s="4"/>
    </row>
    <row r="118" spans="1:21" ht="12.75" customHeight="1">
      <c r="A118" s="6"/>
      <c r="B118" s="10"/>
      <c r="C118" s="10"/>
      <c r="E118" s="4"/>
      <c r="F118" s="4"/>
      <c r="G118" s="4"/>
      <c r="H118" s="4"/>
      <c r="I118" s="4"/>
      <c r="J118" s="4"/>
      <c r="K118" s="4"/>
      <c r="L118" s="4"/>
      <c r="M118" s="5"/>
      <c r="N118" s="4"/>
      <c r="O118" s="4"/>
      <c r="P118" s="4"/>
      <c r="Q118" s="4"/>
      <c r="R118" s="4"/>
      <c r="S118" s="4"/>
      <c r="T118" s="4"/>
      <c r="U118" s="4"/>
    </row>
    <row r="119" spans="1:21" ht="12.75" customHeight="1">
      <c r="A119" s="6" t="s">
        <v>201</v>
      </c>
      <c r="B119" s="10" t="s">
        <v>89</v>
      </c>
      <c r="C119" s="10" t="s">
        <v>90</v>
      </c>
      <c r="D119" t="s">
        <v>17</v>
      </c>
      <c r="E119" s="4"/>
      <c r="F119" s="4"/>
      <c r="G119" s="4" t="s">
        <v>15</v>
      </c>
      <c r="H119" s="4" t="s">
        <v>15</v>
      </c>
      <c r="I119" s="4"/>
      <c r="J119" s="4"/>
      <c r="K119" s="4" t="s">
        <v>15</v>
      </c>
      <c r="L119" s="4" t="s">
        <v>15</v>
      </c>
      <c r="M119" s="5"/>
      <c r="N119" s="4"/>
      <c r="O119" s="4" t="s">
        <v>15</v>
      </c>
      <c r="P119" s="4" t="s">
        <v>15</v>
      </c>
      <c r="Q119" s="4"/>
      <c r="R119" s="4"/>
      <c r="S119" s="4" t="s">
        <v>15</v>
      </c>
      <c r="T119" s="4" t="s">
        <v>15</v>
      </c>
      <c r="U119" s="4"/>
    </row>
    <row r="120" spans="1:21" ht="12.75" customHeight="1">
      <c r="A120" s="6"/>
      <c r="B120" s="10"/>
      <c r="C120" s="10"/>
      <c r="E120" s="4"/>
      <c r="F120" s="4"/>
      <c r="G120" s="4"/>
      <c r="H120" s="4"/>
      <c r="I120" s="4"/>
      <c r="J120" s="4"/>
      <c r="K120" s="4"/>
      <c r="L120" s="4"/>
      <c r="M120" s="5"/>
      <c r="N120" s="4"/>
      <c r="O120" s="4"/>
      <c r="P120" s="4"/>
      <c r="Q120" s="4"/>
      <c r="R120" s="4"/>
      <c r="S120" s="4"/>
      <c r="T120" s="4"/>
      <c r="U120" s="4"/>
    </row>
    <row r="121" spans="1:21" ht="12.75" customHeight="1">
      <c r="A121" s="6" t="s">
        <v>214</v>
      </c>
      <c r="B121" s="10" t="s">
        <v>79</v>
      </c>
      <c r="C121" s="10" t="s">
        <v>91</v>
      </c>
      <c r="D121" t="s">
        <v>92</v>
      </c>
      <c r="E121" s="4"/>
      <c r="F121" s="4"/>
      <c r="G121" s="4"/>
      <c r="H121" s="4"/>
      <c r="I121" s="4">
        <v>0.8</v>
      </c>
      <c r="J121" s="4">
        <v>0.9</v>
      </c>
      <c r="K121" s="4">
        <v>0.8</v>
      </c>
      <c r="L121" s="4">
        <v>0.9</v>
      </c>
      <c r="M121" s="5"/>
      <c r="N121" s="4"/>
      <c r="O121" s="4"/>
      <c r="P121" s="4"/>
      <c r="Q121" s="4">
        <v>0.9</v>
      </c>
      <c r="R121" s="4">
        <v>0.9</v>
      </c>
      <c r="S121" s="4">
        <v>0.9</v>
      </c>
      <c r="T121" s="4">
        <v>0.9</v>
      </c>
      <c r="U121" s="4"/>
    </row>
    <row r="122" spans="1:21" ht="12.75" customHeight="1">
      <c r="A122" s="6"/>
      <c r="B122" s="10"/>
      <c r="C122" s="10"/>
      <c r="E122" s="4"/>
      <c r="F122" s="4"/>
      <c r="G122" s="4"/>
      <c r="H122" s="4"/>
      <c r="I122" s="4"/>
      <c r="J122" s="4"/>
      <c r="K122" s="4"/>
      <c r="L122" s="4"/>
      <c r="M122" s="5"/>
      <c r="N122" s="4"/>
      <c r="O122" s="4"/>
      <c r="P122" s="4"/>
      <c r="Q122" s="4"/>
      <c r="R122" s="4"/>
      <c r="S122" s="4"/>
      <c r="T122" s="4"/>
      <c r="U122" s="4"/>
    </row>
    <row r="123" spans="2:20" ht="12.75">
      <c r="B123" s="10"/>
      <c r="C123" t="s">
        <v>18</v>
      </c>
      <c r="E123">
        <f aca="true" t="shared" si="0" ref="E123:T123">SUM(E9:E122)</f>
        <v>46.20000000000001</v>
      </c>
      <c r="F123">
        <f t="shared" si="0"/>
        <v>35.5</v>
      </c>
      <c r="G123">
        <f t="shared" si="0"/>
        <v>16.999999999999996</v>
      </c>
      <c r="H123">
        <f t="shared" si="0"/>
        <v>-34.7</v>
      </c>
      <c r="I123">
        <f t="shared" si="0"/>
        <v>10.9</v>
      </c>
      <c r="J123">
        <f t="shared" si="0"/>
        <v>13</v>
      </c>
      <c r="K123">
        <f t="shared" si="0"/>
        <v>74.10000000000001</v>
      </c>
      <c r="L123">
        <f t="shared" si="0"/>
        <v>13.8</v>
      </c>
      <c r="M123" s="9">
        <f t="shared" si="0"/>
        <v>35.3</v>
      </c>
      <c r="N123">
        <f t="shared" si="0"/>
        <v>35.3</v>
      </c>
      <c r="O123">
        <f t="shared" si="0"/>
        <v>-34.7</v>
      </c>
      <c r="P123">
        <f t="shared" si="0"/>
        <v>-34.7</v>
      </c>
      <c r="Q123">
        <f t="shared" si="0"/>
        <v>13</v>
      </c>
      <c r="R123">
        <f t="shared" si="0"/>
        <v>13</v>
      </c>
      <c r="S123">
        <f t="shared" si="0"/>
        <v>13.6</v>
      </c>
      <c r="T123">
        <f t="shared" si="0"/>
        <v>13.6</v>
      </c>
    </row>
    <row r="124" spans="2:12" ht="6.75" customHeight="1">
      <c r="B124" s="10"/>
      <c r="L124" s="11"/>
    </row>
    <row r="125" spans="3:20" ht="12.75">
      <c r="C125" t="s">
        <v>19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 s="11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</row>
    <row r="126" ht="6.75" customHeight="1">
      <c r="L126" s="11"/>
    </row>
    <row r="127" spans="3:20" ht="12.75">
      <c r="C127" t="s">
        <v>20</v>
      </c>
      <c r="E127">
        <f aca="true" t="shared" si="1" ref="E127:T127">E123-E125</f>
        <v>46.20000000000001</v>
      </c>
      <c r="F127">
        <f t="shared" si="1"/>
        <v>35.5</v>
      </c>
      <c r="G127">
        <f t="shared" si="1"/>
        <v>16.999999999999996</v>
      </c>
      <c r="H127">
        <f t="shared" si="1"/>
        <v>-34.7</v>
      </c>
      <c r="I127">
        <f t="shared" si="1"/>
        <v>10.9</v>
      </c>
      <c r="J127">
        <f t="shared" si="1"/>
        <v>13</v>
      </c>
      <c r="K127">
        <f t="shared" si="1"/>
        <v>74.10000000000001</v>
      </c>
      <c r="L127" s="11">
        <f t="shared" si="1"/>
        <v>13.8</v>
      </c>
      <c r="M127">
        <f t="shared" si="1"/>
        <v>35.3</v>
      </c>
      <c r="N127">
        <f t="shared" si="1"/>
        <v>35.3</v>
      </c>
      <c r="O127">
        <f t="shared" si="1"/>
        <v>-34.7</v>
      </c>
      <c r="P127">
        <f t="shared" si="1"/>
        <v>-34.7</v>
      </c>
      <c r="Q127">
        <f t="shared" si="1"/>
        <v>13</v>
      </c>
      <c r="R127">
        <f t="shared" si="1"/>
        <v>13</v>
      </c>
      <c r="S127">
        <f t="shared" si="1"/>
        <v>13.6</v>
      </c>
      <c r="T127">
        <f t="shared" si="1"/>
        <v>13.6</v>
      </c>
    </row>
    <row r="128" ht="12.75">
      <c r="L128" s="11"/>
    </row>
    <row r="129" ht="7.5" customHeight="1">
      <c r="L129" s="11"/>
    </row>
    <row r="130" ht="12.75">
      <c r="L130" s="11"/>
    </row>
    <row r="131" ht="12.75">
      <c r="L131" s="11"/>
    </row>
    <row r="132" spans="1:12" ht="12.75">
      <c r="A132" s="13" t="s">
        <v>99</v>
      </c>
      <c r="L132" s="11"/>
    </row>
    <row r="133" spans="1:20" ht="12.75">
      <c r="A133" s="6" t="s">
        <v>228</v>
      </c>
      <c r="B133" t="s">
        <v>107</v>
      </c>
      <c r="C133" t="s">
        <v>148</v>
      </c>
      <c r="D133" t="s">
        <v>123</v>
      </c>
      <c r="E133">
        <v>-3.3</v>
      </c>
      <c r="F133">
        <v>-17.5</v>
      </c>
      <c r="G133">
        <v>3.3</v>
      </c>
      <c r="H133">
        <v>17.5</v>
      </c>
      <c r="K133">
        <v>0</v>
      </c>
      <c r="L133" s="11">
        <v>0</v>
      </c>
      <c r="M133" s="14">
        <v>-17.5</v>
      </c>
      <c r="N133" s="14">
        <v>-17.5</v>
      </c>
      <c r="O133" s="14">
        <v>17.5</v>
      </c>
      <c r="P133" s="14">
        <v>17.5</v>
      </c>
      <c r="S133">
        <v>0</v>
      </c>
      <c r="T133">
        <v>0</v>
      </c>
    </row>
    <row r="134" spans="1:20" ht="12.75">
      <c r="A134" s="13"/>
      <c r="C134" t="s">
        <v>120</v>
      </c>
      <c r="D134" t="s">
        <v>123</v>
      </c>
      <c r="E134">
        <v>-12.4</v>
      </c>
      <c r="F134">
        <v>-12.4</v>
      </c>
      <c r="G134">
        <v>12.4</v>
      </c>
      <c r="H134">
        <v>12.4</v>
      </c>
      <c r="K134">
        <v>0</v>
      </c>
      <c r="L134" s="11">
        <v>0</v>
      </c>
      <c r="M134" s="14">
        <v>-12.4</v>
      </c>
      <c r="N134" s="14">
        <v>-12.4</v>
      </c>
      <c r="O134" s="14">
        <v>12.4</v>
      </c>
      <c r="P134" s="14">
        <v>12.4</v>
      </c>
      <c r="S134">
        <v>0</v>
      </c>
      <c r="T134">
        <v>0</v>
      </c>
    </row>
    <row r="135" spans="1:20" ht="12.75">
      <c r="A135" s="13"/>
      <c r="C135" t="s">
        <v>147</v>
      </c>
      <c r="D135" t="s">
        <v>123</v>
      </c>
      <c r="E135">
        <v>8.9</v>
      </c>
      <c r="F135">
        <v>8.9</v>
      </c>
      <c r="G135">
        <v>-8.9</v>
      </c>
      <c r="H135">
        <v>-8.9</v>
      </c>
      <c r="K135">
        <v>0</v>
      </c>
      <c r="L135" s="11">
        <v>0</v>
      </c>
      <c r="M135" s="14">
        <v>8.9</v>
      </c>
      <c r="N135" s="14">
        <v>8.9</v>
      </c>
      <c r="O135" s="14">
        <v>-8.9</v>
      </c>
      <c r="P135" s="14">
        <v>-8.9</v>
      </c>
      <c r="S135">
        <v>0</v>
      </c>
      <c r="T135">
        <v>0</v>
      </c>
    </row>
    <row r="136" spans="1:20" ht="12.75">
      <c r="A136" s="13"/>
      <c r="C136" t="s">
        <v>143</v>
      </c>
      <c r="D136" t="s">
        <v>17</v>
      </c>
      <c r="G136" s="4" t="s">
        <v>15</v>
      </c>
      <c r="H136" s="4" t="s">
        <v>15</v>
      </c>
      <c r="I136" s="4"/>
      <c r="J136" s="4"/>
      <c r="K136" s="4" t="s">
        <v>15</v>
      </c>
      <c r="L136" s="4" t="s">
        <v>15</v>
      </c>
      <c r="M136" s="5"/>
      <c r="N136" s="4"/>
      <c r="O136" s="4" t="s">
        <v>15</v>
      </c>
      <c r="P136" s="4" t="s">
        <v>15</v>
      </c>
      <c r="Q136" s="4"/>
      <c r="R136" s="4"/>
      <c r="S136" s="4" t="s">
        <v>15</v>
      </c>
      <c r="T136" s="4" t="s">
        <v>15</v>
      </c>
    </row>
    <row r="137" spans="1:20" ht="12.75">
      <c r="A137" s="13"/>
      <c r="C137" t="s">
        <v>144</v>
      </c>
      <c r="D137" t="s">
        <v>17</v>
      </c>
      <c r="I137" s="4" t="s">
        <v>15</v>
      </c>
      <c r="J137" s="4" t="s">
        <v>15</v>
      </c>
      <c r="K137" s="4" t="s">
        <v>15</v>
      </c>
      <c r="L137" s="4" t="s">
        <v>15</v>
      </c>
      <c r="M137" s="5"/>
      <c r="N137" s="4"/>
      <c r="Q137" s="4" t="s">
        <v>15</v>
      </c>
      <c r="R137" s="4" t="s">
        <v>15</v>
      </c>
      <c r="S137" s="4" t="s">
        <v>15</v>
      </c>
      <c r="T137" s="4" t="s">
        <v>15</v>
      </c>
    </row>
    <row r="138" spans="1:16" ht="12.75">
      <c r="A138" s="13"/>
      <c r="L138" s="11"/>
      <c r="M138" s="14"/>
      <c r="N138" s="14"/>
      <c r="O138" s="14"/>
      <c r="P138" s="14"/>
    </row>
    <row r="139" spans="1:12" ht="12.75">
      <c r="A139" s="6" t="s">
        <v>229</v>
      </c>
      <c r="B139" t="s">
        <v>108</v>
      </c>
      <c r="C139" t="s">
        <v>178</v>
      </c>
      <c r="D139" t="s">
        <v>17</v>
      </c>
      <c r="G139">
        <v>2</v>
      </c>
      <c r="H139">
        <v>0</v>
      </c>
      <c r="K139">
        <v>2</v>
      </c>
      <c r="L139" s="11">
        <v>0</v>
      </c>
    </row>
    <row r="140" spans="1:12" ht="12.75">
      <c r="A140" s="13"/>
      <c r="C140" t="s">
        <v>179</v>
      </c>
      <c r="D140" t="s">
        <v>17</v>
      </c>
      <c r="G140" s="4" t="s">
        <v>16</v>
      </c>
      <c r="H140">
        <v>0</v>
      </c>
      <c r="K140" s="4" t="s">
        <v>16</v>
      </c>
      <c r="L140" s="11">
        <v>0</v>
      </c>
    </row>
    <row r="141" spans="1:12" ht="12.75">
      <c r="A141" s="13"/>
      <c r="C141" t="s">
        <v>180</v>
      </c>
      <c r="D141" t="s">
        <v>17</v>
      </c>
      <c r="G141" s="4" t="s">
        <v>15</v>
      </c>
      <c r="H141">
        <v>0</v>
      </c>
      <c r="K141" s="4" t="s">
        <v>15</v>
      </c>
      <c r="L141" s="11">
        <v>0</v>
      </c>
    </row>
    <row r="142" spans="1:12" ht="12.75">
      <c r="A142" s="13"/>
      <c r="C142" t="s">
        <v>181</v>
      </c>
      <c r="D142" t="s">
        <v>58</v>
      </c>
      <c r="G142" s="4" t="s">
        <v>15</v>
      </c>
      <c r="H142">
        <v>0</v>
      </c>
      <c r="K142" s="4" t="s">
        <v>15</v>
      </c>
      <c r="L142" s="11">
        <v>0</v>
      </c>
    </row>
    <row r="143" spans="1:12" ht="12.75">
      <c r="A143" s="13"/>
      <c r="L143" s="11"/>
    </row>
    <row r="144" spans="1:20" ht="12.75">
      <c r="A144" s="6" t="s">
        <v>230</v>
      </c>
      <c r="B144" t="s">
        <v>103</v>
      </c>
      <c r="C144" t="s">
        <v>109</v>
      </c>
      <c r="D144" t="s">
        <v>26</v>
      </c>
      <c r="E144">
        <v>2.1</v>
      </c>
      <c r="F144">
        <v>2.1</v>
      </c>
      <c r="G144">
        <v>-2.1</v>
      </c>
      <c r="H144">
        <v>-2.1</v>
      </c>
      <c r="K144">
        <v>0</v>
      </c>
      <c r="L144" s="11">
        <v>0</v>
      </c>
      <c r="M144">
        <v>2.1</v>
      </c>
      <c r="N144">
        <v>2.1</v>
      </c>
      <c r="O144">
        <v>-2.1</v>
      </c>
      <c r="P144">
        <v>-2.1</v>
      </c>
      <c r="S144">
        <v>0</v>
      </c>
      <c r="T144">
        <v>0</v>
      </c>
    </row>
    <row r="145" spans="3:20" ht="12.75">
      <c r="C145" t="s">
        <v>113</v>
      </c>
      <c r="D145" t="s">
        <v>114</v>
      </c>
      <c r="E145">
        <v>21.5</v>
      </c>
      <c r="F145">
        <v>21.5</v>
      </c>
      <c r="G145">
        <v>-21.5</v>
      </c>
      <c r="H145">
        <v>-21.5</v>
      </c>
      <c r="K145">
        <v>0</v>
      </c>
      <c r="L145" s="11">
        <v>0</v>
      </c>
      <c r="M145" s="14">
        <v>26</v>
      </c>
      <c r="N145" s="14">
        <v>26</v>
      </c>
      <c r="O145" s="14">
        <v>-26</v>
      </c>
      <c r="P145" s="14">
        <v>-26</v>
      </c>
      <c r="S145">
        <v>0</v>
      </c>
      <c r="T145">
        <v>0</v>
      </c>
    </row>
    <row r="146" ht="12.75">
      <c r="L146" s="11"/>
    </row>
    <row r="147" spans="1:20" ht="12.75">
      <c r="A147" s="6" t="s">
        <v>231</v>
      </c>
      <c r="B147" t="s">
        <v>100</v>
      </c>
      <c r="C147" t="s">
        <v>121</v>
      </c>
      <c r="D147" t="s">
        <v>58</v>
      </c>
      <c r="G147">
        <v>1.4</v>
      </c>
      <c r="H147">
        <v>1.3</v>
      </c>
      <c r="I147">
        <v>-1.4</v>
      </c>
      <c r="J147">
        <v>-1.3</v>
      </c>
      <c r="K147">
        <v>0</v>
      </c>
      <c r="L147" s="11">
        <v>0</v>
      </c>
      <c r="O147">
        <v>1.3</v>
      </c>
      <c r="P147">
        <v>1.3</v>
      </c>
      <c r="Q147">
        <v>-1.3</v>
      </c>
      <c r="R147">
        <v>-1.3</v>
      </c>
      <c r="S147">
        <v>0</v>
      </c>
      <c r="T147">
        <v>0</v>
      </c>
    </row>
    <row r="148" spans="1:20" ht="12.75">
      <c r="A148" s="6"/>
      <c r="L148" s="11"/>
      <c r="T148" s="15"/>
    </row>
    <row r="149" spans="1:20" ht="12.75">
      <c r="A149" s="6" t="s">
        <v>232</v>
      </c>
      <c r="B149" t="s">
        <v>101</v>
      </c>
      <c r="C149" t="s">
        <v>102</v>
      </c>
      <c r="D149" t="s">
        <v>125</v>
      </c>
      <c r="E149">
        <v>21.6</v>
      </c>
      <c r="F149">
        <v>22.1</v>
      </c>
      <c r="G149">
        <v>-21.6</v>
      </c>
      <c r="H149">
        <v>-22.1</v>
      </c>
      <c r="K149">
        <v>0</v>
      </c>
      <c r="L149" s="11">
        <v>0</v>
      </c>
      <c r="M149" s="14">
        <v>22.4</v>
      </c>
      <c r="N149" s="14">
        <v>22.4</v>
      </c>
      <c r="O149" s="14">
        <v>-22.4</v>
      </c>
      <c r="P149" s="14">
        <v>-22.4</v>
      </c>
      <c r="S149">
        <v>0</v>
      </c>
      <c r="T149">
        <v>0</v>
      </c>
    </row>
    <row r="150" spans="3:20" ht="12.75">
      <c r="C150" t="s">
        <v>102</v>
      </c>
      <c r="D150" t="s">
        <v>124</v>
      </c>
      <c r="E150">
        <v>30.7</v>
      </c>
      <c r="F150">
        <v>30.7</v>
      </c>
      <c r="G150">
        <v>-22.4</v>
      </c>
      <c r="H150">
        <v>-22.4</v>
      </c>
      <c r="K150">
        <v>8.3</v>
      </c>
      <c r="L150" s="11">
        <v>8.3</v>
      </c>
      <c r="M150" s="14">
        <v>31.2</v>
      </c>
      <c r="N150" s="14">
        <v>31.2</v>
      </c>
      <c r="O150" s="14">
        <v>-22.8</v>
      </c>
      <c r="P150" s="14">
        <v>-22.8</v>
      </c>
      <c r="S150">
        <v>8.4</v>
      </c>
      <c r="T150">
        <v>8.4</v>
      </c>
    </row>
    <row r="151" spans="3:20" ht="12.75">
      <c r="C151" t="s">
        <v>102</v>
      </c>
      <c r="D151" t="s">
        <v>26</v>
      </c>
      <c r="E151">
        <v>-8.3</v>
      </c>
      <c r="F151">
        <v>-8.3</v>
      </c>
      <c r="K151">
        <v>-8.3</v>
      </c>
      <c r="L151" s="11">
        <v>-8.3</v>
      </c>
      <c r="M151">
        <v>-8.4</v>
      </c>
      <c r="N151">
        <v>-8.4</v>
      </c>
      <c r="S151">
        <v>-8.4</v>
      </c>
      <c r="T151">
        <v>-8.4</v>
      </c>
    </row>
    <row r="152" ht="12.75">
      <c r="L152" s="11"/>
    </row>
    <row r="153" spans="1:20" ht="12.75">
      <c r="A153" s="6" t="s">
        <v>233</v>
      </c>
      <c r="B153" t="s">
        <v>106</v>
      </c>
      <c r="C153" t="s">
        <v>110</v>
      </c>
      <c r="D153" t="s">
        <v>42</v>
      </c>
      <c r="E153">
        <v>35</v>
      </c>
      <c r="F153">
        <v>35</v>
      </c>
      <c r="G153">
        <v>-35</v>
      </c>
      <c r="H153">
        <v>-35</v>
      </c>
      <c r="K153">
        <v>0</v>
      </c>
      <c r="L153" s="11">
        <v>0</v>
      </c>
      <c r="M153" s="14">
        <v>35</v>
      </c>
      <c r="N153">
        <v>35</v>
      </c>
      <c r="O153">
        <v>-35</v>
      </c>
      <c r="P153">
        <v>-35</v>
      </c>
      <c r="S153">
        <v>0</v>
      </c>
      <c r="T153">
        <v>0</v>
      </c>
    </row>
    <row r="154" spans="1:20" ht="12.75">
      <c r="A154" s="6"/>
      <c r="C154" t="s">
        <v>111</v>
      </c>
      <c r="D154" t="s">
        <v>58</v>
      </c>
      <c r="E154">
        <v>42.6</v>
      </c>
      <c r="F154">
        <v>14.2</v>
      </c>
      <c r="G154">
        <v>0.1</v>
      </c>
      <c r="H154" s="4" t="s">
        <v>14</v>
      </c>
      <c r="I154">
        <v>8.7</v>
      </c>
      <c r="J154">
        <v>2.9</v>
      </c>
      <c r="K154">
        <v>51.4</v>
      </c>
      <c r="L154" s="11">
        <v>17.1</v>
      </c>
      <c r="M154" s="14">
        <v>14.2</v>
      </c>
      <c r="N154">
        <v>14.2</v>
      </c>
      <c r="O154" s="4" t="s">
        <v>14</v>
      </c>
      <c r="P154" s="4" t="s">
        <v>14</v>
      </c>
      <c r="Q154">
        <v>2.9</v>
      </c>
      <c r="R154">
        <v>2.9</v>
      </c>
      <c r="S154">
        <v>17.1</v>
      </c>
      <c r="T154">
        <v>17.1</v>
      </c>
    </row>
    <row r="155" spans="3:20" ht="12.75">
      <c r="C155" t="s">
        <v>111</v>
      </c>
      <c r="D155" t="s">
        <v>59</v>
      </c>
      <c r="E155">
        <v>23.9</v>
      </c>
      <c r="F155">
        <v>8</v>
      </c>
      <c r="K155">
        <v>23.9</v>
      </c>
      <c r="L155" s="11">
        <v>8</v>
      </c>
      <c r="M155">
        <v>8</v>
      </c>
      <c r="N155">
        <v>8</v>
      </c>
      <c r="S155">
        <v>8</v>
      </c>
      <c r="T155">
        <v>8</v>
      </c>
    </row>
    <row r="156" spans="3:20" ht="12.75">
      <c r="C156" t="s">
        <v>112</v>
      </c>
      <c r="D156" t="s">
        <v>58</v>
      </c>
      <c r="E156">
        <v>6.7</v>
      </c>
      <c r="F156">
        <v>10</v>
      </c>
      <c r="G156" s="4" t="s">
        <v>14</v>
      </c>
      <c r="H156" s="4" t="s">
        <v>14</v>
      </c>
      <c r="I156">
        <v>1.3</v>
      </c>
      <c r="J156">
        <v>2</v>
      </c>
      <c r="K156">
        <v>8</v>
      </c>
      <c r="L156" s="11">
        <v>12</v>
      </c>
      <c r="M156" s="14">
        <v>10</v>
      </c>
      <c r="N156" s="14">
        <v>10</v>
      </c>
      <c r="O156" s="4" t="s">
        <v>14</v>
      </c>
      <c r="P156" s="4" t="s">
        <v>14</v>
      </c>
      <c r="Q156">
        <v>2</v>
      </c>
      <c r="R156">
        <v>2</v>
      </c>
      <c r="S156">
        <v>12</v>
      </c>
      <c r="T156">
        <v>12</v>
      </c>
    </row>
    <row r="157" spans="3:20" ht="12.75">
      <c r="C157" t="s">
        <v>112</v>
      </c>
      <c r="D157" t="s">
        <v>59</v>
      </c>
      <c r="E157">
        <v>3.7</v>
      </c>
      <c r="F157">
        <v>5.6</v>
      </c>
      <c r="K157">
        <v>3.7</v>
      </c>
      <c r="L157" s="11">
        <v>5.6</v>
      </c>
      <c r="M157" s="14">
        <v>5.6</v>
      </c>
      <c r="N157" s="14">
        <v>5.6</v>
      </c>
      <c r="S157">
        <v>5.6</v>
      </c>
      <c r="T157">
        <v>5.6</v>
      </c>
    </row>
    <row r="158" ht="12.75">
      <c r="L158" s="11"/>
    </row>
    <row r="159" spans="1:20" ht="12.75">
      <c r="A159" s="6" t="s">
        <v>234</v>
      </c>
      <c r="B159" s="10" t="s">
        <v>104</v>
      </c>
      <c r="C159" t="s">
        <v>177</v>
      </c>
      <c r="D159" t="s">
        <v>122</v>
      </c>
      <c r="E159" s="4" t="s">
        <v>15</v>
      </c>
      <c r="F159" s="4" t="s">
        <v>15</v>
      </c>
      <c r="G159">
        <v>8.1</v>
      </c>
      <c r="H159">
        <v>10.8</v>
      </c>
      <c r="K159">
        <v>8.1</v>
      </c>
      <c r="L159" s="11">
        <v>10.8</v>
      </c>
      <c r="M159" s="5" t="s">
        <v>15</v>
      </c>
      <c r="N159" s="4" t="s">
        <v>15</v>
      </c>
      <c r="O159">
        <v>10.9</v>
      </c>
      <c r="P159">
        <v>10.9</v>
      </c>
      <c r="S159">
        <v>10.9</v>
      </c>
      <c r="T159">
        <v>10.9</v>
      </c>
    </row>
    <row r="160" ht="12.75">
      <c r="L160" s="11"/>
    </row>
    <row r="161" spans="1:20" ht="12.75">
      <c r="A161" s="6" t="s">
        <v>235</v>
      </c>
      <c r="B161" t="s">
        <v>105</v>
      </c>
      <c r="C161" t="s">
        <v>146</v>
      </c>
      <c r="G161">
        <v>-16.7</v>
      </c>
      <c r="H161">
        <v>-16.7</v>
      </c>
      <c r="K161">
        <v>0</v>
      </c>
      <c r="L161" s="11">
        <v>0</v>
      </c>
      <c r="O161">
        <v>-16.7</v>
      </c>
      <c r="P161">
        <v>-16.7</v>
      </c>
      <c r="S161">
        <v>0</v>
      </c>
      <c r="T161">
        <v>0</v>
      </c>
    </row>
    <row r="162" spans="3:20" ht="12.75">
      <c r="C162" t="s">
        <v>145</v>
      </c>
      <c r="G162">
        <v>16.7</v>
      </c>
      <c r="H162">
        <v>16.7</v>
      </c>
      <c r="K162">
        <v>0</v>
      </c>
      <c r="L162" s="11">
        <v>0</v>
      </c>
      <c r="O162">
        <v>16.7</v>
      </c>
      <c r="P162">
        <v>16.7</v>
      </c>
      <c r="S162">
        <v>0</v>
      </c>
      <c r="T162">
        <v>0</v>
      </c>
    </row>
    <row r="163" ht="12.75">
      <c r="L163" s="11"/>
    </row>
    <row r="164" spans="1:20" ht="12.75">
      <c r="A164" s="6" t="s">
        <v>236</v>
      </c>
      <c r="B164" t="s">
        <v>117</v>
      </c>
      <c r="C164" t="s">
        <v>118</v>
      </c>
      <c r="D164" t="s">
        <v>59</v>
      </c>
      <c r="E164">
        <v>-46.9</v>
      </c>
      <c r="F164">
        <v>-36.1</v>
      </c>
      <c r="K164">
        <v>-46.9</v>
      </c>
      <c r="L164" s="11">
        <v>-36.1</v>
      </c>
      <c r="M164" s="14">
        <v>-36.1</v>
      </c>
      <c r="N164">
        <v>-36.1</v>
      </c>
      <c r="S164">
        <v>-36.1</v>
      </c>
      <c r="T164">
        <v>-36.1</v>
      </c>
    </row>
    <row r="165" ht="12.75">
      <c r="L165" s="11"/>
    </row>
    <row r="166" spans="1:20" ht="12.75">
      <c r="A166" s="6" t="s">
        <v>237</v>
      </c>
      <c r="B166" t="s">
        <v>116</v>
      </c>
      <c r="C166" t="s">
        <v>176</v>
      </c>
      <c r="D166" t="s">
        <v>58</v>
      </c>
      <c r="E166">
        <v>0</v>
      </c>
      <c r="F166">
        <v>108.7</v>
      </c>
      <c r="I166">
        <v>0</v>
      </c>
      <c r="J166">
        <v>-108.7</v>
      </c>
      <c r="K166">
        <v>0</v>
      </c>
      <c r="L166" s="11">
        <v>0</v>
      </c>
      <c r="M166" s="14">
        <v>116.2</v>
      </c>
      <c r="N166" s="14">
        <v>116.2</v>
      </c>
      <c r="Q166">
        <v>-116.2</v>
      </c>
      <c r="R166">
        <v>-116.2</v>
      </c>
      <c r="S166">
        <v>0</v>
      </c>
      <c r="T166">
        <v>0</v>
      </c>
    </row>
    <row r="167" spans="1:20" ht="12.75">
      <c r="A167" t="s">
        <v>238</v>
      </c>
      <c r="C167" t="s">
        <v>216</v>
      </c>
      <c r="D167" t="s">
        <v>17</v>
      </c>
      <c r="E167">
        <v>2.8</v>
      </c>
      <c r="F167">
        <v>81.5</v>
      </c>
      <c r="G167" s="4" t="s">
        <v>15</v>
      </c>
      <c r="H167" s="4" t="s">
        <v>15</v>
      </c>
      <c r="I167" s="4" t="s">
        <v>15</v>
      </c>
      <c r="J167" s="4" t="s">
        <v>15</v>
      </c>
      <c r="K167">
        <v>2.8</v>
      </c>
      <c r="L167" s="11">
        <v>81.5</v>
      </c>
      <c r="M167">
        <v>67.9</v>
      </c>
      <c r="N167">
        <v>81.5</v>
      </c>
      <c r="O167" s="4" t="s">
        <v>15</v>
      </c>
      <c r="P167" s="4" t="s">
        <v>15</v>
      </c>
      <c r="Q167" s="4" t="s">
        <v>15</v>
      </c>
      <c r="R167" s="4" t="s">
        <v>15</v>
      </c>
      <c r="S167">
        <v>67.9</v>
      </c>
      <c r="T167">
        <v>81.5</v>
      </c>
    </row>
    <row r="168" ht="12.75">
      <c r="L168" s="11"/>
    </row>
    <row r="169" spans="2:20" ht="12.75">
      <c r="B169" s="10"/>
      <c r="C169" t="s">
        <v>18</v>
      </c>
      <c r="E169">
        <f aca="true" t="shared" si="2" ref="E169:T169">SUM(E132:E168)</f>
        <v>128.6</v>
      </c>
      <c r="F169">
        <f t="shared" si="2"/>
        <v>274</v>
      </c>
      <c r="G169">
        <f t="shared" si="2"/>
        <v>-84.20000000000002</v>
      </c>
      <c r="H169">
        <f t="shared" si="2"/>
        <v>-70</v>
      </c>
      <c r="I169">
        <f t="shared" si="2"/>
        <v>8.6</v>
      </c>
      <c r="J169">
        <f t="shared" si="2"/>
        <v>-105.10000000000001</v>
      </c>
      <c r="K169">
        <f t="shared" si="2"/>
        <v>52.99999999999999</v>
      </c>
      <c r="L169">
        <f t="shared" si="2"/>
        <v>98.9</v>
      </c>
      <c r="M169" s="9">
        <f t="shared" si="2"/>
        <v>273.1</v>
      </c>
      <c r="N169">
        <f t="shared" si="2"/>
        <v>286.7</v>
      </c>
      <c r="O169">
        <f t="shared" si="2"/>
        <v>-75.1</v>
      </c>
      <c r="P169">
        <f t="shared" si="2"/>
        <v>-75.1</v>
      </c>
      <c r="Q169">
        <f t="shared" si="2"/>
        <v>-112.60000000000001</v>
      </c>
      <c r="R169">
        <f t="shared" si="2"/>
        <v>-112.60000000000001</v>
      </c>
      <c r="S169">
        <f t="shared" si="2"/>
        <v>85.4</v>
      </c>
      <c r="T169">
        <f t="shared" si="2"/>
        <v>99</v>
      </c>
    </row>
    <row r="170" spans="2:12" ht="6.75" customHeight="1">
      <c r="B170" s="10"/>
      <c r="L170" s="11"/>
    </row>
    <row r="171" spans="3:20" ht="12.75">
      <c r="C171" t="s">
        <v>19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 s="1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</row>
    <row r="172" ht="6.75" customHeight="1">
      <c r="L172" s="11"/>
    </row>
    <row r="173" spans="3:20" ht="12.75">
      <c r="C173" t="s">
        <v>20</v>
      </c>
      <c r="E173">
        <f aca="true" t="shared" si="3" ref="E173:T173">E169-E171</f>
        <v>128.6</v>
      </c>
      <c r="F173">
        <f t="shared" si="3"/>
        <v>274</v>
      </c>
      <c r="G173">
        <f t="shared" si="3"/>
        <v>-84.20000000000002</v>
      </c>
      <c r="H173">
        <f t="shared" si="3"/>
        <v>-70</v>
      </c>
      <c r="I173">
        <f t="shared" si="3"/>
        <v>8.6</v>
      </c>
      <c r="J173">
        <f t="shared" si="3"/>
        <v>-105.10000000000001</v>
      </c>
      <c r="K173">
        <f t="shared" si="3"/>
        <v>52.99999999999999</v>
      </c>
      <c r="L173" s="11">
        <f t="shared" si="3"/>
        <v>98.9</v>
      </c>
      <c r="M173">
        <f t="shared" si="3"/>
        <v>273.1</v>
      </c>
      <c r="N173">
        <f t="shared" si="3"/>
        <v>286.7</v>
      </c>
      <c r="O173">
        <f t="shared" si="3"/>
        <v>-75.1</v>
      </c>
      <c r="P173">
        <f t="shared" si="3"/>
        <v>-75.1</v>
      </c>
      <c r="Q173">
        <f t="shared" si="3"/>
        <v>-112.60000000000001</v>
      </c>
      <c r="R173">
        <f t="shared" si="3"/>
        <v>-112.60000000000001</v>
      </c>
      <c r="S173">
        <f t="shared" si="3"/>
        <v>85.4</v>
      </c>
      <c r="T173">
        <f t="shared" si="3"/>
        <v>99</v>
      </c>
    </row>
    <row r="174" ht="12.75">
      <c r="L174" s="11"/>
    </row>
    <row r="175" ht="12.75">
      <c r="L175" s="11"/>
    </row>
    <row r="176" ht="12.75">
      <c r="L176" s="11"/>
    </row>
    <row r="177" ht="12.75">
      <c r="L177" s="11"/>
    </row>
    <row r="178" spans="1:12" ht="12.75">
      <c r="A178" s="13" t="s">
        <v>250</v>
      </c>
      <c r="L178" s="11"/>
    </row>
    <row r="179" spans="3:20" ht="12.75">
      <c r="C179" t="s">
        <v>18</v>
      </c>
      <c r="E179">
        <f>E169+E123</f>
        <v>174.8</v>
      </c>
      <c r="F179">
        <f aca="true" t="shared" si="4" ref="F179:T179">F169+F123</f>
        <v>309.5</v>
      </c>
      <c r="G179">
        <f t="shared" si="4"/>
        <v>-67.20000000000002</v>
      </c>
      <c r="H179">
        <f t="shared" si="4"/>
        <v>-104.7</v>
      </c>
      <c r="I179">
        <f t="shared" si="4"/>
        <v>19.5</v>
      </c>
      <c r="J179">
        <f t="shared" si="4"/>
        <v>-92.10000000000001</v>
      </c>
      <c r="K179">
        <f t="shared" si="4"/>
        <v>127.1</v>
      </c>
      <c r="L179" s="11">
        <f t="shared" si="4"/>
        <v>112.7</v>
      </c>
      <c r="M179">
        <f t="shared" si="4"/>
        <v>308.40000000000003</v>
      </c>
      <c r="N179">
        <f t="shared" si="4"/>
        <v>322</v>
      </c>
      <c r="O179">
        <f t="shared" si="4"/>
        <v>-109.8</v>
      </c>
      <c r="P179">
        <f t="shared" si="4"/>
        <v>-109.8</v>
      </c>
      <c r="Q179">
        <f t="shared" si="4"/>
        <v>-99.60000000000001</v>
      </c>
      <c r="R179">
        <f t="shared" si="4"/>
        <v>-99.60000000000001</v>
      </c>
      <c r="S179">
        <f t="shared" si="4"/>
        <v>99</v>
      </c>
      <c r="T179">
        <f t="shared" si="4"/>
        <v>112.6</v>
      </c>
    </row>
    <row r="180" ht="6.75" customHeight="1">
      <c r="L180" s="11"/>
    </row>
    <row r="181" spans="3:20" ht="12.75">
      <c r="C181" t="s">
        <v>19</v>
      </c>
      <c r="E181">
        <f>E171+E125</f>
        <v>0</v>
      </c>
      <c r="F181">
        <f aca="true" t="shared" si="5" ref="F181:T181">F171+F125</f>
        <v>0</v>
      </c>
      <c r="G181">
        <f t="shared" si="5"/>
        <v>0</v>
      </c>
      <c r="H181">
        <f t="shared" si="5"/>
        <v>0</v>
      </c>
      <c r="I181">
        <f t="shared" si="5"/>
        <v>0</v>
      </c>
      <c r="J181">
        <f t="shared" si="5"/>
        <v>0</v>
      </c>
      <c r="K181">
        <f t="shared" si="5"/>
        <v>0</v>
      </c>
      <c r="L181" s="11">
        <f t="shared" si="5"/>
        <v>0</v>
      </c>
      <c r="M181">
        <f t="shared" si="5"/>
        <v>0</v>
      </c>
      <c r="N181">
        <f t="shared" si="5"/>
        <v>0</v>
      </c>
      <c r="O181">
        <f t="shared" si="5"/>
        <v>0</v>
      </c>
      <c r="P181">
        <f t="shared" si="5"/>
        <v>0</v>
      </c>
      <c r="Q181">
        <f t="shared" si="5"/>
        <v>0</v>
      </c>
      <c r="R181">
        <f t="shared" si="5"/>
        <v>0</v>
      </c>
      <c r="S181">
        <f t="shared" si="5"/>
        <v>0</v>
      </c>
      <c r="T181">
        <f t="shared" si="5"/>
        <v>0</v>
      </c>
    </row>
    <row r="182" ht="6.75" customHeight="1">
      <c r="L182" s="11"/>
    </row>
    <row r="183" spans="3:20" ht="12.75">
      <c r="C183" t="s">
        <v>20</v>
      </c>
      <c r="E183">
        <f aca="true" t="shared" si="6" ref="E183:T183">E179-E181</f>
        <v>174.8</v>
      </c>
      <c r="F183">
        <f t="shared" si="6"/>
        <v>309.5</v>
      </c>
      <c r="G183">
        <f t="shared" si="6"/>
        <v>-67.20000000000002</v>
      </c>
      <c r="H183">
        <f t="shared" si="6"/>
        <v>-104.7</v>
      </c>
      <c r="I183">
        <f t="shared" si="6"/>
        <v>19.5</v>
      </c>
      <c r="J183">
        <f t="shared" si="6"/>
        <v>-92.10000000000001</v>
      </c>
      <c r="K183">
        <f t="shared" si="6"/>
        <v>127.1</v>
      </c>
      <c r="L183" s="11">
        <f t="shared" si="6"/>
        <v>112.7</v>
      </c>
      <c r="M183">
        <f t="shared" si="6"/>
        <v>308.40000000000003</v>
      </c>
      <c r="N183">
        <f t="shared" si="6"/>
        <v>322</v>
      </c>
      <c r="O183">
        <f t="shared" si="6"/>
        <v>-109.8</v>
      </c>
      <c r="P183">
        <f t="shared" si="6"/>
        <v>-109.8</v>
      </c>
      <c r="Q183">
        <f t="shared" si="6"/>
        <v>-99.60000000000001</v>
      </c>
      <c r="R183">
        <f t="shared" si="6"/>
        <v>-99.60000000000001</v>
      </c>
      <c r="S183">
        <f t="shared" si="6"/>
        <v>99</v>
      </c>
      <c r="T183">
        <f t="shared" si="6"/>
        <v>112.6</v>
      </c>
    </row>
    <row r="184" ht="12.75">
      <c r="L184" s="11"/>
    </row>
    <row r="185" ht="12.75">
      <c r="L185" s="11"/>
    </row>
    <row r="186" ht="12.75">
      <c r="L186" s="11"/>
    </row>
    <row r="187" ht="12.75">
      <c r="L187" s="11"/>
    </row>
    <row r="188" spans="1:12" ht="12.75">
      <c r="A188" s="13" t="s">
        <v>240</v>
      </c>
      <c r="L188" s="11"/>
    </row>
    <row r="189" spans="1:20" ht="12.75">
      <c r="A189" s="13"/>
      <c r="B189" t="s">
        <v>241</v>
      </c>
      <c r="C189" t="s">
        <v>246</v>
      </c>
      <c r="D189" t="s">
        <v>242</v>
      </c>
      <c r="E189">
        <v>-12.5</v>
      </c>
      <c r="F189">
        <v>-0.2</v>
      </c>
      <c r="G189">
        <v>9.5</v>
      </c>
      <c r="H189">
        <v>3</v>
      </c>
      <c r="I189">
        <v>4.2</v>
      </c>
      <c r="J189">
        <v>4.9</v>
      </c>
      <c r="K189">
        <v>1.2</v>
      </c>
      <c r="L189" s="11">
        <v>7.7</v>
      </c>
      <c r="M189">
        <v>-0.2</v>
      </c>
      <c r="N189">
        <v>-0.2</v>
      </c>
      <c r="O189">
        <v>3</v>
      </c>
      <c r="P189">
        <v>3</v>
      </c>
      <c r="Q189">
        <v>4.9</v>
      </c>
      <c r="R189">
        <v>4.9</v>
      </c>
      <c r="S189">
        <v>7.7</v>
      </c>
      <c r="T189">
        <v>7.7</v>
      </c>
    </row>
    <row r="190" spans="1:20" ht="12.75">
      <c r="A190" s="13"/>
      <c r="D190" t="s">
        <v>26</v>
      </c>
      <c r="E190">
        <v>0.8</v>
      </c>
      <c r="F190">
        <v>0.2</v>
      </c>
      <c r="K190">
        <v>0.8</v>
      </c>
      <c r="L190" s="11">
        <v>0.2</v>
      </c>
      <c r="M190">
        <v>0.2</v>
      </c>
      <c r="N190">
        <v>0.2</v>
      </c>
      <c r="S190">
        <v>0.2</v>
      </c>
      <c r="T190">
        <v>0.2</v>
      </c>
    </row>
    <row r="191" ht="12.75">
      <c r="L191" s="11"/>
    </row>
    <row r="192" spans="1:19" ht="12.75">
      <c r="A192" s="13"/>
      <c r="B192" t="s">
        <v>243</v>
      </c>
      <c r="C192" t="s">
        <v>244</v>
      </c>
      <c r="D192" t="s">
        <v>59</v>
      </c>
      <c r="E192">
        <v>46.9</v>
      </c>
      <c r="K192">
        <v>46.9</v>
      </c>
      <c r="L192" s="11"/>
      <c r="M192" s="14">
        <v>-10.8</v>
      </c>
      <c r="S192">
        <v>-10.8</v>
      </c>
    </row>
    <row r="193" spans="1:12" ht="12.75">
      <c r="A193" s="13"/>
      <c r="L193" s="11"/>
    </row>
    <row r="194" spans="1:12" ht="12.75">
      <c r="A194" s="13"/>
      <c r="L194" s="11"/>
    </row>
    <row r="195" spans="1:20" ht="12.75">
      <c r="A195" s="13"/>
      <c r="C195" t="s">
        <v>18</v>
      </c>
      <c r="E195">
        <f>SUM(E188:E194)</f>
        <v>35.2</v>
      </c>
      <c r="F195">
        <f aca="true" t="shared" si="7" ref="F195:T195">SUM(F188:F194)</f>
        <v>0</v>
      </c>
      <c r="G195">
        <f t="shared" si="7"/>
        <v>9.5</v>
      </c>
      <c r="H195">
        <f t="shared" si="7"/>
        <v>3</v>
      </c>
      <c r="I195">
        <f t="shared" si="7"/>
        <v>4.2</v>
      </c>
      <c r="J195">
        <f t="shared" si="7"/>
        <v>4.9</v>
      </c>
      <c r="K195">
        <f t="shared" si="7"/>
        <v>48.9</v>
      </c>
      <c r="L195" s="11">
        <f t="shared" si="7"/>
        <v>7.9</v>
      </c>
      <c r="M195">
        <f>SUM(M188:M194)</f>
        <v>-10.8</v>
      </c>
      <c r="N195">
        <f t="shared" si="7"/>
        <v>0</v>
      </c>
      <c r="O195">
        <f t="shared" si="7"/>
        <v>3</v>
      </c>
      <c r="P195">
        <f t="shared" si="7"/>
        <v>3</v>
      </c>
      <c r="Q195">
        <f t="shared" si="7"/>
        <v>4.9</v>
      </c>
      <c r="R195">
        <f t="shared" si="7"/>
        <v>4.9</v>
      </c>
      <c r="S195">
        <f t="shared" si="7"/>
        <v>-2.9000000000000004</v>
      </c>
      <c r="T195">
        <f t="shared" si="7"/>
        <v>7.9</v>
      </c>
    </row>
    <row r="196" spans="1:12" ht="6.75" customHeight="1">
      <c r="A196" s="13"/>
      <c r="L196" s="11"/>
    </row>
    <row r="197" spans="1:20" ht="12.75">
      <c r="A197" s="13"/>
      <c r="C197" t="s">
        <v>19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 s="11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</row>
    <row r="198" spans="1:12" ht="6.75" customHeight="1">
      <c r="A198" s="13"/>
      <c r="L198" s="11"/>
    </row>
    <row r="199" spans="1:20" ht="12.75">
      <c r="A199" s="13"/>
      <c r="C199" t="s">
        <v>20</v>
      </c>
      <c r="E199">
        <f aca="true" t="shared" si="8" ref="E199:T199">E195-E197</f>
        <v>35.2</v>
      </c>
      <c r="F199">
        <f t="shared" si="8"/>
        <v>0</v>
      </c>
      <c r="G199">
        <f t="shared" si="8"/>
        <v>9.5</v>
      </c>
      <c r="H199">
        <f t="shared" si="8"/>
        <v>3</v>
      </c>
      <c r="I199">
        <f t="shared" si="8"/>
        <v>4.2</v>
      </c>
      <c r="J199">
        <f t="shared" si="8"/>
        <v>4.9</v>
      </c>
      <c r="K199">
        <f t="shared" si="8"/>
        <v>48.9</v>
      </c>
      <c r="L199" s="11">
        <f t="shared" si="8"/>
        <v>7.9</v>
      </c>
      <c r="M199">
        <f t="shared" si="8"/>
        <v>-10.8</v>
      </c>
      <c r="N199">
        <f t="shared" si="8"/>
        <v>0</v>
      </c>
      <c r="O199">
        <f t="shared" si="8"/>
        <v>3</v>
      </c>
      <c r="P199">
        <f t="shared" si="8"/>
        <v>3</v>
      </c>
      <c r="Q199">
        <f t="shared" si="8"/>
        <v>4.9</v>
      </c>
      <c r="R199">
        <f t="shared" si="8"/>
        <v>4.9</v>
      </c>
      <c r="S199">
        <f t="shared" si="8"/>
        <v>-2.9000000000000004</v>
      </c>
      <c r="T199">
        <f t="shared" si="8"/>
        <v>7.9</v>
      </c>
    </row>
    <row r="200" ht="12.75">
      <c r="L200" s="11"/>
    </row>
    <row r="201" ht="12.75">
      <c r="L201" s="11"/>
    </row>
    <row r="202" ht="12.75">
      <c r="L202" s="11"/>
    </row>
    <row r="203" ht="12.75">
      <c r="L203" s="11"/>
    </row>
    <row r="204" ht="12.75">
      <c r="L204" s="11"/>
    </row>
    <row r="205" spans="1:12" ht="12.75">
      <c r="A205" s="13" t="s">
        <v>115</v>
      </c>
      <c r="L205" s="11"/>
    </row>
    <row r="206" spans="3:20" ht="12.75">
      <c r="C206" t="s">
        <v>18</v>
      </c>
      <c r="E206">
        <f aca="true" t="shared" si="9" ref="E206:T206">E169+E123+E195</f>
        <v>210</v>
      </c>
      <c r="F206">
        <f t="shared" si="9"/>
        <v>309.5</v>
      </c>
      <c r="G206">
        <f t="shared" si="9"/>
        <v>-57.70000000000002</v>
      </c>
      <c r="H206">
        <f t="shared" si="9"/>
        <v>-101.7</v>
      </c>
      <c r="I206">
        <f t="shared" si="9"/>
        <v>23.7</v>
      </c>
      <c r="J206">
        <f t="shared" si="9"/>
        <v>-87.2</v>
      </c>
      <c r="K206">
        <f t="shared" si="9"/>
        <v>176</v>
      </c>
      <c r="L206" s="11">
        <f t="shared" si="9"/>
        <v>120.60000000000001</v>
      </c>
      <c r="M206">
        <f t="shared" si="9"/>
        <v>297.6</v>
      </c>
      <c r="N206">
        <f t="shared" si="9"/>
        <v>322</v>
      </c>
      <c r="O206">
        <f t="shared" si="9"/>
        <v>-106.8</v>
      </c>
      <c r="P206">
        <f t="shared" si="9"/>
        <v>-106.8</v>
      </c>
      <c r="Q206">
        <f t="shared" si="9"/>
        <v>-94.7</v>
      </c>
      <c r="R206">
        <f t="shared" si="9"/>
        <v>-94.7</v>
      </c>
      <c r="S206">
        <f t="shared" si="9"/>
        <v>96.1</v>
      </c>
      <c r="T206">
        <f t="shared" si="9"/>
        <v>120.5</v>
      </c>
    </row>
    <row r="207" ht="6.75" customHeight="1">
      <c r="L207" s="11"/>
    </row>
    <row r="208" spans="3:20" ht="12.75">
      <c r="C208" t="s">
        <v>19</v>
      </c>
      <c r="E208">
        <f aca="true" t="shared" si="10" ref="E208:T208">E171+E125+E197</f>
        <v>0</v>
      </c>
      <c r="F208">
        <f t="shared" si="10"/>
        <v>0</v>
      </c>
      <c r="G208">
        <f t="shared" si="10"/>
        <v>0</v>
      </c>
      <c r="H208">
        <f t="shared" si="10"/>
        <v>0</v>
      </c>
      <c r="I208">
        <f t="shared" si="10"/>
        <v>0</v>
      </c>
      <c r="J208">
        <f t="shared" si="10"/>
        <v>0</v>
      </c>
      <c r="K208">
        <f t="shared" si="10"/>
        <v>0</v>
      </c>
      <c r="L208" s="11">
        <f t="shared" si="10"/>
        <v>0</v>
      </c>
      <c r="M208">
        <f t="shared" si="10"/>
        <v>0</v>
      </c>
      <c r="N208">
        <f t="shared" si="10"/>
        <v>0</v>
      </c>
      <c r="O208">
        <f t="shared" si="10"/>
        <v>0</v>
      </c>
      <c r="P208">
        <f t="shared" si="10"/>
        <v>0</v>
      </c>
      <c r="Q208">
        <f t="shared" si="10"/>
        <v>0</v>
      </c>
      <c r="R208">
        <f t="shared" si="10"/>
        <v>0</v>
      </c>
      <c r="S208">
        <f t="shared" si="10"/>
        <v>0</v>
      </c>
      <c r="T208">
        <f t="shared" si="10"/>
        <v>0</v>
      </c>
    </row>
    <row r="209" ht="6.75" customHeight="1">
      <c r="L209" s="11"/>
    </row>
    <row r="210" spans="3:20" ht="12.75">
      <c r="C210" t="s">
        <v>20</v>
      </c>
      <c r="E210">
        <f aca="true" t="shared" si="11" ref="E210:T210">E206-E208</f>
        <v>210</v>
      </c>
      <c r="F210">
        <f t="shared" si="11"/>
        <v>309.5</v>
      </c>
      <c r="G210">
        <f t="shared" si="11"/>
        <v>-57.70000000000002</v>
      </c>
      <c r="H210">
        <f t="shared" si="11"/>
        <v>-101.7</v>
      </c>
      <c r="I210">
        <f t="shared" si="11"/>
        <v>23.7</v>
      </c>
      <c r="J210">
        <f t="shared" si="11"/>
        <v>-87.2</v>
      </c>
      <c r="K210">
        <f t="shared" si="11"/>
        <v>176</v>
      </c>
      <c r="L210" s="11">
        <f t="shared" si="11"/>
        <v>120.60000000000001</v>
      </c>
      <c r="M210">
        <f t="shared" si="11"/>
        <v>297.6</v>
      </c>
      <c r="N210">
        <f t="shared" si="11"/>
        <v>322</v>
      </c>
      <c r="O210">
        <f t="shared" si="11"/>
        <v>-106.8</v>
      </c>
      <c r="P210">
        <f t="shared" si="11"/>
        <v>-106.8</v>
      </c>
      <c r="Q210">
        <f t="shared" si="11"/>
        <v>-94.7</v>
      </c>
      <c r="R210">
        <f t="shared" si="11"/>
        <v>-94.7</v>
      </c>
      <c r="S210">
        <f t="shared" si="11"/>
        <v>96.1</v>
      </c>
      <c r="T210">
        <f t="shared" si="11"/>
        <v>120.5</v>
      </c>
    </row>
    <row r="211" ht="12.75">
      <c r="L211" s="15"/>
    </row>
    <row r="212" ht="12.75">
      <c r="L212" s="15"/>
    </row>
    <row r="213" ht="12.75">
      <c r="L213" s="15"/>
    </row>
    <row r="214" ht="12.75">
      <c r="L214" s="15"/>
    </row>
    <row r="215" ht="12.75">
      <c r="L215" s="15"/>
    </row>
    <row r="216" ht="12.75">
      <c r="L216" s="15"/>
    </row>
    <row r="217" ht="12.75">
      <c r="L217" s="15"/>
    </row>
    <row r="218" ht="12.75">
      <c r="L218" s="15"/>
    </row>
    <row r="219" spans="2:12" ht="12.75">
      <c r="B219" t="s">
        <v>247</v>
      </c>
      <c r="L219" s="15"/>
    </row>
  </sheetData>
  <mergeCells count="12">
    <mergeCell ref="E5:L5"/>
    <mergeCell ref="M5:T5"/>
    <mergeCell ref="A1:T1"/>
    <mergeCell ref="A2:T2"/>
    <mergeCell ref="E6:F6"/>
    <mergeCell ref="G6:H6"/>
    <mergeCell ref="I6:J6"/>
    <mergeCell ref="K6:L6"/>
    <mergeCell ref="M6:N6"/>
    <mergeCell ref="O6:P6"/>
    <mergeCell ref="Q6:R6"/>
    <mergeCell ref="S6:T6"/>
  </mergeCells>
  <printOptions/>
  <pageMargins left="0.25" right="0.25" top="0.45" bottom="0.55" header="0.5" footer="0.35"/>
  <pageSetup fitToHeight="4" fitToWidth="1" horizontalDpi="300" verticalDpi="300" orientation="landscape" scale="82" r:id="rId1"/>
  <headerFooter alignWithMargins="0">
    <oddFooter>&amp;L** = indeterminate    * = insignificant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6"/>
  <sheetViews>
    <sheetView zoomScale="75" zoomScaleNormal="75" workbookViewId="0" topLeftCell="A1">
      <pane ySplit="8" topLeftCell="BM123" activePane="bottomLeft" state="frozen"/>
      <selection pane="topLeft" activeCell="A1" sqref="A1"/>
      <selection pane="bottomLeft" activeCell="A1" sqref="A1:S1"/>
    </sheetView>
  </sheetViews>
  <sheetFormatPr defaultColWidth="9.59765625" defaultRowHeight="12.75"/>
  <cols>
    <col min="1" max="1" width="10.796875" style="0" customWidth="1"/>
    <col min="2" max="2" width="47.796875" style="0" customWidth="1"/>
    <col min="3" max="3" width="21.3984375" style="0" customWidth="1"/>
    <col min="4" max="4" width="8.796875" style="0" customWidth="1"/>
    <col min="5" max="9" width="8.3984375" style="0" customWidth="1"/>
    <col min="10" max="10" width="8.796875" style="0" customWidth="1"/>
    <col min="11" max="11" width="8.3984375" style="0" customWidth="1"/>
    <col min="12" max="12" width="8.796875" style="0" customWidth="1"/>
    <col min="13" max="17" width="8.3984375" style="0" customWidth="1"/>
    <col min="18" max="18" width="8.796875" style="0" customWidth="1"/>
    <col min="19" max="19" width="8.3984375" style="0" customWidth="1"/>
  </cols>
  <sheetData>
    <row r="1" spans="1:19" ht="13.5">
      <c r="A1" s="45" t="s">
        <v>245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3.5">
      <c r="A2" s="45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ht="12.75">
      <c r="B3" s="7">
        <f>'by bill #'!C3</f>
        <v>37929.39897962963</v>
      </c>
    </row>
    <row r="4" ht="12.75">
      <c r="B4" s="1"/>
    </row>
    <row r="5" spans="2:19" ht="12.75" customHeight="1">
      <c r="B5" s="8" t="str">
        <f>'by bill #'!C5</f>
        <v> </v>
      </c>
      <c r="D5" s="42" t="s">
        <v>12</v>
      </c>
      <c r="E5" s="43"/>
      <c r="F5" s="43"/>
      <c r="G5" s="43"/>
      <c r="H5" s="43"/>
      <c r="I5" s="43"/>
      <c r="J5" s="43"/>
      <c r="K5" s="44"/>
      <c r="L5" s="42" t="s">
        <v>21</v>
      </c>
      <c r="M5" s="43"/>
      <c r="N5" s="43"/>
      <c r="O5" s="43"/>
      <c r="P5" s="43"/>
      <c r="Q5" s="43"/>
      <c r="R5" s="43"/>
      <c r="S5" s="44"/>
    </row>
    <row r="6" spans="4:19" ht="12" customHeight="1">
      <c r="D6" s="40" t="s">
        <v>1</v>
      </c>
      <c r="E6" s="41"/>
      <c r="F6" s="40" t="s">
        <v>2</v>
      </c>
      <c r="G6" s="41"/>
      <c r="H6" s="40" t="s">
        <v>3</v>
      </c>
      <c r="I6" s="41"/>
      <c r="J6" s="40" t="s">
        <v>4</v>
      </c>
      <c r="K6" s="41"/>
      <c r="L6" s="40" t="s">
        <v>1</v>
      </c>
      <c r="M6" s="41"/>
      <c r="N6" s="40" t="s">
        <v>2</v>
      </c>
      <c r="O6" s="41"/>
      <c r="P6" s="40" t="s">
        <v>3</v>
      </c>
      <c r="Q6" s="41"/>
      <c r="R6" s="40" t="s">
        <v>4</v>
      </c>
      <c r="S6" s="41"/>
    </row>
    <row r="7" spans="1:19" ht="12" customHeight="1">
      <c r="A7" t="s">
        <v>6</v>
      </c>
      <c r="B7" t="s">
        <v>7</v>
      </c>
      <c r="C7" t="s">
        <v>8</v>
      </c>
      <c r="D7" s="3" t="s">
        <v>9</v>
      </c>
      <c r="E7" s="3" t="s">
        <v>10</v>
      </c>
      <c r="F7" s="3" t="s">
        <v>9</v>
      </c>
      <c r="G7" s="3" t="s">
        <v>10</v>
      </c>
      <c r="H7" s="3" t="s">
        <v>9</v>
      </c>
      <c r="I7" s="3" t="s">
        <v>10</v>
      </c>
      <c r="J7" s="3" t="s">
        <v>9</v>
      </c>
      <c r="K7" s="3" t="s">
        <v>10</v>
      </c>
      <c r="L7" s="3" t="s">
        <v>9</v>
      </c>
      <c r="M7" s="3" t="s">
        <v>10</v>
      </c>
      <c r="N7" s="3" t="s">
        <v>9</v>
      </c>
      <c r="O7" s="3" t="s">
        <v>10</v>
      </c>
      <c r="P7" s="3" t="s">
        <v>9</v>
      </c>
      <c r="Q7" s="3" t="s">
        <v>10</v>
      </c>
      <c r="R7" s="3" t="s">
        <v>9</v>
      </c>
      <c r="S7" s="3" t="s">
        <v>10</v>
      </c>
    </row>
    <row r="8" ht="7.5" customHeight="1">
      <c r="L8" s="2"/>
    </row>
    <row r="9" spans="4:20" ht="12.75" customHeight="1">
      <c r="D9" s="4"/>
      <c r="E9" s="4"/>
      <c r="F9" s="4"/>
      <c r="G9" s="4"/>
      <c r="H9" s="4"/>
      <c r="I9" s="4"/>
      <c r="J9" s="4"/>
      <c r="K9" s="4"/>
      <c r="L9" s="5"/>
      <c r="M9" s="4"/>
      <c r="N9" s="4"/>
      <c r="O9" s="4"/>
      <c r="P9" s="4"/>
      <c r="Q9" s="4"/>
      <c r="R9" s="4"/>
      <c r="S9" s="4"/>
      <c r="T9" s="4"/>
    </row>
    <row r="10" spans="1:20" ht="12.75" customHeight="1">
      <c r="A10" s="10" t="s">
        <v>128</v>
      </c>
      <c r="B10" s="10" t="s">
        <v>130</v>
      </c>
      <c r="C10" s="10" t="s">
        <v>92</v>
      </c>
      <c r="D10" s="4"/>
      <c r="E10" s="4"/>
      <c r="F10" s="4"/>
      <c r="G10" s="4"/>
      <c r="H10" s="4" t="s">
        <v>15</v>
      </c>
      <c r="I10" s="4" t="s">
        <v>15</v>
      </c>
      <c r="J10" s="4" t="s">
        <v>15</v>
      </c>
      <c r="K10" s="4" t="s">
        <v>15</v>
      </c>
      <c r="L10" s="5"/>
      <c r="M10" s="4"/>
      <c r="P10" s="4" t="s">
        <v>15</v>
      </c>
      <c r="Q10" s="4" t="s">
        <v>15</v>
      </c>
      <c r="R10" s="4" t="s">
        <v>15</v>
      </c>
      <c r="S10" s="4" t="s">
        <v>15</v>
      </c>
      <c r="T10" s="4"/>
    </row>
    <row r="11" spans="1:20" ht="12.75" customHeight="1">
      <c r="A11" s="10" t="s">
        <v>79</v>
      </c>
      <c r="B11" s="10" t="s">
        <v>91</v>
      </c>
      <c r="C11" t="s">
        <v>92</v>
      </c>
      <c r="D11" s="4"/>
      <c r="E11" s="4"/>
      <c r="F11" s="4"/>
      <c r="G11" s="4"/>
      <c r="H11" s="4">
        <v>0.8</v>
      </c>
      <c r="I11" s="4">
        <v>0.9</v>
      </c>
      <c r="J11" s="4">
        <v>0.8</v>
      </c>
      <c r="K11" s="4">
        <v>0.9</v>
      </c>
      <c r="L11" s="5"/>
      <c r="M11" s="4"/>
      <c r="N11" s="4"/>
      <c r="O11" s="4"/>
      <c r="P11" s="4">
        <v>0.9</v>
      </c>
      <c r="Q11" s="4">
        <v>0.9</v>
      </c>
      <c r="R11" s="4">
        <v>0.9</v>
      </c>
      <c r="S11" s="4">
        <v>0.9</v>
      </c>
      <c r="T11" s="4"/>
    </row>
    <row r="12" spans="1:20" ht="12.75" customHeight="1">
      <c r="A12" s="10"/>
      <c r="B12" s="18" t="s">
        <v>226</v>
      </c>
      <c r="D12">
        <f>SUM(D10:D11)</f>
        <v>0</v>
      </c>
      <c r="E12">
        <f>SUM(E10:E11)</f>
        <v>0</v>
      </c>
      <c r="F12">
        <f>SUM(F10:F11)</f>
        <v>0</v>
      </c>
      <c r="G12">
        <f>SUM(G10:G11)</f>
        <v>0</v>
      </c>
      <c r="H12">
        <f aca="true" t="shared" si="0" ref="H12:S12">SUM(H10:H11)</f>
        <v>0.8</v>
      </c>
      <c r="I12">
        <f t="shared" si="0"/>
        <v>0.9</v>
      </c>
      <c r="J12">
        <f t="shared" si="0"/>
        <v>0.8</v>
      </c>
      <c r="K12">
        <f t="shared" si="0"/>
        <v>0.9</v>
      </c>
      <c r="L12" s="9">
        <f>SUM(L10:L11)</f>
        <v>0</v>
      </c>
      <c r="M12">
        <f>SUM(M10:M11)</f>
        <v>0</v>
      </c>
      <c r="N12">
        <f>SUM(N10:N11)</f>
        <v>0</v>
      </c>
      <c r="O12">
        <f>SUM(O10:O11)</f>
        <v>0</v>
      </c>
      <c r="P12">
        <f t="shared" si="0"/>
        <v>0.9</v>
      </c>
      <c r="Q12">
        <f t="shared" si="0"/>
        <v>0.9</v>
      </c>
      <c r="R12">
        <f t="shared" si="0"/>
        <v>0.9</v>
      </c>
      <c r="S12">
        <f t="shared" si="0"/>
        <v>0.9</v>
      </c>
      <c r="T12" s="4"/>
    </row>
    <row r="13" spans="1:20" ht="12.75" customHeight="1">
      <c r="A13" s="10"/>
      <c r="B13" s="10"/>
      <c r="L13" s="9"/>
      <c r="T13" s="4"/>
    </row>
    <row r="14" ht="12.75">
      <c r="L14" s="9"/>
    </row>
    <row r="15" spans="1:20" ht="12.75" customHeight="1">
      <c r="A15" s="10" t="s">
        <v>38</v>
      </c>
      <c r="B15" s="10" t="s">
        <v>39</v>
      </c>
      <c r="C15" t="s">
        <v>188</v>
      </c>
      <c r="D15" s="4">
        <v>-0.1</v>
      </c>
      <c r="E15" s="4">
        <v>-0.1</v>
      </c>
      <c r="F15" s="4" t="s">
        <v>13</v>
      </c>
      <c r="G15" s="4" t="s">
        <v>13</v>
      </c>
      <c r="H15" s="4" t="s">
        <v>13</v>
      </c>
      <c r="I15" s="4" t="s">
        <v>13</v>
      </c>
      <c r="J15" s="4">
        <v>-0.1</v>
      </c>
      <c r="K15" s="4">
        <v>-0.1</v>
      </c>
      <c r="L15" s="5">
        <v>-0.1</v>
      </c>
      <c r="M15" s="4">
        <v>-0.1</v>
      </c>
      <c r="N15" s="4" t="s">
        <v>13</v>
      </c>
      <c r="O15" s="4" t="s">
        <v>13</v>
      </c>
      <c r="P15" s="4" t="s">
        <v>13</v>
      </c>
      <c r="Q15" s="4" t="s">
        <v>13</v>
      </c>
      <c r="R15" s="4">
        <v>-0.1</v>
      </c>
      <c r="S15" s="4">
        <v>-0.1</v>
      </c>
      <c r="T15" s="4"/>
    </row>
    <row r="16" spans="1:20" ht="12.75" customHeight="1">
      <c r="A16" s="10" t="s">
        <v>38</v>
      </c>
      <c r="B16" s="10" t="s">
        <v>41</v>
      </c>
      <c r="C16" t="s">
        <v>188</v>
      </c>
      <c r="D16" s="4" t="s">
        <v>15</v>
      </c>
      <c r="E16" s="4" t="s">
        <v>15</v>
      </c>
      <c r="F16" s="4" t="s">
        <v>15</v>
      </c>
      <c r="G16" s="4" t="s">
        <v>15</v>
      </c>
      <c r="H16" s="4" t="s">
        <v>15</v>
      </c>
      <c r="I16" s="4" t="s">
        <v>15</v>
      </c>
      <c r="J16" s="4" t="s">
        <v>15</v>
      </c>
      <c r="K16" s="4" t="s">
        <v>15</v>
      </c>
      <c r="L16" s="5" t="s">
        <v>15</v>
      </c>
      <c r="M16" s="4" t="s">
        <v>15</v>
      </c>
      <c r="N16" s="4" t="s">
        <v>15</v>
      </c>
      <c r="O16" s="4" t="s">
        <v>15</v>
      </c>
      <c r="P16" s="4" t="s">
        <v>15</v>
      </c>
      <c r="Q16" s="4" t="s">
        <v>15</v>
      </c>
      <c r="R16" s="4" t="s">
        <v>15</v>
      </c>
      <c r="S16" s="4" t="s">
        <v>15</v>
      </c>
      <c r="T16" s="4"/>
    </row>
    <row r="17" spans="1:20" ht="12.75" customHeight="1">
      <c r="A17" s="10" t="s">
        <v>38</v>
      </c>
      <c r="B17" s="10" t="s">
        <v>165</v>
      </c>
      <c r="C17" t="s">
        <v>188</v>
      </c>
      <c r="D17" s="4" t="s">
        <v>15</v>
      </c>
      <c r="E17" s="4" t="s">
        <v>15</v>
      </c>
      <c r="F17" s="4" t="s">
        <v>15</v>
      </c>
      <c r="G17" s="4" t="s">
        <v>15</v>
      </c>
      <c r="H17" s="4" t="s">
        <v>15</v>
      </c>
      <c r="I17" s="4" t="s">
        <v>15</v>
      </c>
      <c r="J17" s="4" t="s">
        <v>15</v>
      </c>
      <c r="K17" s="4" t="s">
        <v>15</v>
      </c>
      <c r="L17" s="5" t="s">
        <v>15</v>
      </c>
      <c r="M17" s="4" t="s">
        <v>15</v>
      </c>
      <c r="N17" s="4" t="s">
        <v>15</v>
      </c>
      <c r="O17" s="4" t="s">
        <v>15</v>
      </c>
      <c r="P17" s="4" t="s">
        <v>15</v>
      </c>
      <c r="Q17" s="4" t="s">
        <v>15</v>
      </c>
      <c r="R17" s="4" t="s">
        <v>15</v>
      </c>
      <c r="S17" s="4" t="s">
        <v>15</v>
      </c>
      <c r="T17" s="4"/>
    </row>
    <row r="18" spans="1:20" ht="12.75" customHeight="1">
      <c r="A18" s="10"/>
      <c r="B18" s="18" t="s">
        <v>226</v>
      </c>
      <c r="D18">
        <f>SUM(D15:D17)</f>
        <v>-0.1</v>
      </c>
      <c r="E18">
        <f aca="true" t="shared" si="1" ref="E18:S18">SUM(E15:E17)</f>
        <v>-0.1</v>
      </c>
      <c r="F18">
        <f t="shared" si="1"/>
        <v>0</v>
      </c>
      <c r="G18">
        <f t="shared" si="1"/>
        <v>0</v>
      </c>
      <c r="H18">
        <f t="shared" si="1"/>
        <v>0</v>
      </c>
      <c r="I18">
        <f t="shared" si="1"/>
        <v>0</v>
      </c>
      <c r="J18">
        <f t="shared" si="1"/>
        <v>-0.1</v>
      </c>
      <c r="K18">
        <f t="shared" si="1"/>
        <v>-0.1</v>
      </c>
      <c r="L18" s="9">
        <f t="shared" si="1"/>
        <v>-0.1</v>
      </c>
      <c r="M18">
        <f t="shared" si="1"/>
        <v>-0.1</v>
      </c>
      <c r="N18">
        <f t="shared" si="1"/>
        <v>0</v>
      </c>
      <c r="O18">
        <f t="shared" si="1"/>
        <v>0</v>
      </c>
      <c r="P18">
        <f t="shared" si="1"/>
        <v>0</v>
      </c>
      <c r="Q18">
        <f t="shared" si="1"/>
        <v>0</v>
      </c>
      <c r="R18">
        <f t="shared" si="1"/>
        <v>-0.1</v>
      </c>
      <c r="S18">
        <f t="shared" si="1"/>
        <v>-0.1</v>
      </c>
      <c r="T18" s="4"/>
    </row>
    <row r="19" spans="1:20" ht="12.75" customHeight="1">
      <c r="A19" s="10"/>
      <c r="B19" s="10"/>
      <c r="D19" s="4"/>
      <c r="E19" s="4"/>
      <c r="F19" s="4"/>
      <c r="G19" s="4"/>
      <c r="H19" s="4"/>
      <c r="I19" s="4"/>
      <c r="J19" s="4"/>
      <c r="K19" s="4"/>
      <c r="L19" s="5"/>
      <c r="M19" s="4"/>
      <c r="N19" s="4"/>
      <c r="O19" s="4"/>
      <c r="P19" s="4"/>
      <c r="Q19" s="4"/>
      <c r="R19" s="4"/>
      <c r="S19" s="4"/>
      <c r="T19" s="4"/>
    </row>
    <row r="20" spans="1:20" ht="12.75" customHeight="1">
      <c r="A20" s="10"/>
      <c r="B20" s="10"/>
      <c r="D20" s="4"/>
      <c r="E20" s="4"/>
      <c r="F20" s="4"/>
      <c r="G20" s="4"/>
      <c r="H20" s="4"/>
      <c r="I20" s="4"/>
      <c r="J20" s="4"/>
      <c r="K20" s="4"/>
      <c r="L20" s="5"/>
      <c r="M20" s="4"/>
      <c r="N20" s="4"/>
      <c r="O20" s="4"/>
      <c r="P20" s="4"/>
      <c r="Q20" s="4"/>
      <c r="R20" s="4"/>
      <c r="S20" s="4"/>
      <c r="T20" s="4"/>
    </row>
    <row r="21" spans="1:20" ht="12.75" customHeight="1">
      <c r="A21" s="10" t="s">
        <v>73</v>
      </c>
      <c r="B21" s="10" t="s">
        <v>82</v>
      </c>
      <c r="C21" t="s">
        <v>59</v>
      </c>
      <c r="D21" s="4">
        <v>0</v>
      </c>
      <c r="E21" s="4">
        <v>-1</v>
      </c>
      <c r="F21" s="4"/>
      <c r="G21" s="4"/>
      <c r="H21" s="4"/>
      <c r="I21" s="4"/>
      <c r="J21" s="4">
        <v>0</v>
      </c>
      <c r="K21" s="4">
        <v>-1</v>
      </c>
      <c r="L21" s="5">
        <v>-1.2</v>
      </c>
      <c r="M21" s="4">
        <v>-1.2</v>
      </c>
      <c r="N21" s="4"/>
      <c r="O21" s="4"/>
      <c r="P21" s="4"/>
      <c r="Q21" s="4"/>
      <c r="R21" s="4">
        <v>-1.2</v>
      </c>
      <c r="S21" s="4">
        <v>-1.2</v>
      </c>
      <c r="T21" s="4"/>
    </row>
    <row r="22" spans="1:20" ht="12.75" customHeight="1">
      <c r="A22" s="10" t="s">
        <v>87</v>
      </c>
      <c r="B22" s="10" t="s">
        <v>141</v>
      </c>
      <c r="C22" t="s">
        <v>59</v>
      </c>
      <c r="D22" s="4" t="s">
        <v>16</v>
      </c>
      <c r="E22" s="4" t="s">
        <v>16</v>
      </c>
      <c r="F22" s="4"/>
      <c r="G22" s="4"/>
      <c r="H22" s="4"/>
      <c r="I22" s="4"/>
      <c r="J22" s="4" t="s">
        <v>16</v>
      </c>
      <c r="K22" s="4" t="s">
        <v>16</v>
      </c>
      <c r="L22" s="5" t="s">
        <v>16</v>
      </c>
      <c r="M22" s="4" t="s">
        <v>16</v>
      </c>
      <c r="N22" s="4"/>
      <c r="O22" s="4"/>
      <c r="P22" s="4"/>
      <c r="Q22" s="4"/>
      <c r="R22" s="4" t="s">
        <v>16</v>
      </c>
      <c r="S22" s="4" t="s">
        <v>16</v>
      </c>
      <c r="T22" s="4"/>
    </row>
    <row r="23" spans="1:20" ht="12.75" customHeight="1">
      <c r="A23" s="10" t="s">
        <v>57</v>
      </c>
      <c r="B23" s="10" t="s">
        <v>127</v>
      </c>
      <c r="C23" t="s">
        <v>59</v>
      </c>
      <c r="D23" s="4" t="s">
        <v>13</v>
      </c>
      <c r="E23" s="4">
        <v>-0.1</v>
      </c>
      <c r="F23" s="4" t="s">
        <v>13</v>
      </c>
      <c r="G23" s="4" t="s">
        <v>13</v>
      </c>
      <c r="H23" s="4" t="s">
        <v>13</v>
      </c>
      <c r="I23" s="4" t="s">
        <v>13</v>
      </c>
      <c r="J23" s="4" t="s">
        <v>14</v>
      </c>
      <c r="K23" s="4">
        <v>-0.1</v>
      </c>
      <c r="L23" s="5">
        <v>-0.1</v>
      </c>
      <c r="M23" s="4">
        <v>-0.1</v>
      </c>
      <c r="N23" s="4" t="s">
        <v>13</v>
      </c>
      <c r="O23" s="4" t="s">
        <v>13</v>
      </c>
      <c r="P23" s="4" t="s">
        <v>13</v>
      </c>
      <c r="Q23" s="4" t="s">
        <v>13</v>
      </c>
      <c r="R23" s="4">
        <v>-0.1</v>
      </c>
      <c r="S23" s="4">
        <v>-0.1</v>
      </c>
      <c r="T23" s="4"/>
    </row>
    <row r="24" spans="1:20" ht="12.75" customHeight="1">
      <c r="A24" s="10" t="s">
        <v>57</v>
      </c>
      <c r="B24" s="10" t="s">
        <v>60</v>
      </c>
      <c r="C24" t="s">
        <v>59</v>
      </c>
      <c r="D24" s="4" t="s">
        <v>13</v>
      </c>
      <c r="E24" s="4" t="s">
        <v>13</v>
      </c>
      <c r="F24" s="4" t="s">
        <v>13</v>
      </c>
      <c r="G24" s="4" t="s">
        <v>13</v>
      </c>
      <c r="H24" s="4" t="s">
        <v>13</v>
      </c>
      <c r="I24" s="4" t="s">
        <v>13</v>
      </c>
      <c r="J24" s="4" t="s">
        <v>13</v>
      </c>
      <c r="K24" s="4" t="s">
        <v>13</v>
      </c>
      <c r="L24" s="5" t="s">
        <v>13</v>
      </c>
      <c r="M24" s="4" t="s">
        <v>13</v>
      </c>
      <c r="N24" s="4" t="s">
        <v>13</v>
      </c>
      <c r="O24" s="4" t="s">
        <v>13</v>
      </c>
      <c r="P24" s="4" t="s">
        <v>13</v>
      </c>
      <c r="Q24" s="4" t="s">
        <v>13</v>
      </c>
      <c r="R24" s="4" t="s">
        <v>13</v>
      </c>
      <c r="S24" s="4" t="s">
        <v>13</v>
      </c>
      <c r="T24" s="4"/>
    </row>
    <row r="25" spans="1:20" ht="12.75" customHeight="1">
      <c r="A25" s="10" t="s">
        <v>57</v>
      </c>
      <c r="B25" s="10" t="s">
        <v>61</v>
      </c>
      <c r="C25" t="s">
        <v>59</v>
      </c>
      <c r="D25" s="4" t="s">
        <v>13</v>
      </c>
      <c r="E25" s="4" t="s">
        <v>13</v>
      </c>
      <c r="F25" s="4" t="s">
        <v>13</v>
      </c>
      <c r="G25" s="4" t="s">
        <v>13</v>
      </c>
      <c r="H25" s="4" t="s">
        <v>13</v>
      </c>
      <c r="I25" s="4" t="s">
        <v>13</v>
      </c>
      <c r="J25" s="4" t="s">
        <v>13</v>
      </c>
      <c r="K25" s="4" t="s">
        <v>13</v>
      </c>
      <c r="L25" s="5" t="s">
        <v>13</v>
      </c>
      <c r="M25" s="4" t="s">
        <v>13</v>
      </c>
      <c r="N25" s="4" t="s">
        <v>13</v>
      </c>
      <c r="O25" s="4" t="s">
        <v>13</v>
      </c>
      <c r="P25" s="4" t="s">
        <v>13</v>
      </c>
      <c r="Q25" s="4" t="s">
        <v>13</v>
      </c>
      <c r="R25" s="4" t="s">
        <v>13</v>
      </c>
      <c r="S25" s="4" t="s">
        <v>13</v>
      </c>
      <c r="T25" s="4"/>
    </row>
    <row r="26" spans="1:20" ht="12.75" customHeight="1">
      <c r="A26" t="s">
        <v>106</v>
      </c>
      <c r="B26" t="s">
        <v>111</v>
      </c>
      <c r="C26" t="s">
        <v>59</v>
      </c>
      <c r="D26">
        <v>23.9</v>
      </c>
      <c r="E26">
        <v>8</v>
      </c>
      <c r="J26">
        <v>23.9</v>
      </c>
      <c r="K26">
        <v>8</v>
      </c>
      <c r="L26" s="9">
        <v>8</v>
      </c>
      <c r="M26">
        <v>8</v>
      </c>
      <c r="R26">
        <v>8</v>
      </c>
      <c r="S26">
        <v>8</v>
      </c>
      <c r="T26" s="4"/>
    </row>
    <row r="27" spans="1:20" ht="12.75" customHeight="1">
      <c r="A27" t="s">
        <v>106</v>
      </c>
      <c r="B27" t="s">
        <v>112</v>
      </c>
      <c r="C27" t="s">
        <v>59</v>
      </c>
      <c r="D27">
        <v>3.7</v>
      </c>
      <c r="E27">
        <v>5.6</v>
      </c>
      <c r="J27">
        <v>3.7</v>
      </c>
      <c r="K27">
        <v>5.6</v>
      </c>
      <c r="L27" s="17">
        <v>5.6</v>
      </c>
      <c r="M27" s="14">
        <v>5.6</v>
      </c>
      <c r="R27">
        <v>5.6</v>
      </c>
      <c r="S27">
        <v>5.6</v>
      </c>
      <c r="T27" s="4"/>
    </row>
    <row r="28" spans="1:20" ht="12.75" customHeight="1">
      <c r="A28" t="s">
        <v>117</v>
      </c>
      <c r="B28" t="s">
        <v>118</v>
      </c>
      <c r="C28" t="s">
        <v>59</v>
      </c>
      <c r="D28">
        <v>-46.9</v>
      </c>
      <c r="E28">
        <v>-36.1</v>
      </c>
      <c r="J28">
        <v>-46.9</v>
      </c>
      <c r="K28">
        <v>-36.1</v>
      </c>
      <c r="L28" s="17">
        <v>-36.1</v>
      </c>
      <c r="M28">
        <v>-36.1</v>
      </c>
      <c r="R28">
        <v>-36.1</v>
      </c>
      <c r="S28">
        <v>-36.1</v>
      </c>
      <c r="T28" s="4"/>
    </row>
    <row r="29" spans="1:20" ht="12.75" customHeight="1">
      <c r="A29" t="s">
        <v>243</v>
      </c>
      <c r="B29" t="s">
        <v>118</v>
      </c>
      <c r="C29" t="s">
        <v>59</v>
      </c>
      <c r="D29">
        <v>46.9</v>
      </c>
      <c r="J29">
        <v>46.9</v>
      </c>
      <c r="L29" s="17">
        <v>-10.8</v>
      </c>
      <c r="R29">
        <v>-10.8</v>
      </c>
      <c r="T29" s="4"/>
    </row>
    <row r="30" spans="2:20" ht="12.75" customHeight="1">
      <c r="B30" s="18" t="s">
        <v>226</v>
      </c>
      <c r="D30">
        <f>SUM(D21:D29)</f>
        <v>27.599999999999998</v>
      </c>
      <c r="E30">
        <f aca="true" t="shared" si="2" ref="E30:S30">SUM(E21:E29)</f>
        <v>-23.6</v>
      </c>
      <c r="F30">
        <f t="shared" si="2"/>
        <v>0</v>
      </c>
      <c r="G30">
        <f t="shared" si="2"/>
        <v>0</v>
      </c>
      <c r="H30">
        <f t="shared" si="2"/>
        <v>0</v>
      </c>
      <c r="I30">
        <f t="shared" si="2"/>
        <v>0</v>
      </c>
      <c r="J30">
        <f t="shared" si="2"/>
        <v>27.599999999999998</v>
      </c>
      <c r="K30">
        <f t="shared" si="2"/>
        <v>-23.6</v>
      </c>
      <c r="L30" s="9">
        <f t="shared" si="2"/>
        <v>-34.6</v>
      </c>
      <c r="M30">
        <f t="shared" si="2"/>
        <v>-23.8</v>
      </c>
      <c r="N30">
        <f t="shared" si="2"/>
        <v>0</v>
      </c>
      <c r="O30">
        <f t="shared" si="2"/>
        <v>0</v>
      </c>
      <c r="P30">
        <f t="shared" si="2"/>
        <v>0</v>
      </c>
      <c r="Q30">
        <f t="shared" si="2"/>
        <v>0</v>
      </c>
      <c r="R30">
        <f t="shared" si="2"/>
        <v>-34.6</v>
      </c>
      <c r="S30">
        <f t="shared" si="2"/>
        <v>-23.8</v>
      </c>
      <c r="T30" s="4"/>
    </row>
    <row r="31" spans="12:20" ht="12.75" customHeight="1">
      <c r="L31" s="17"/>
      <c r="T31" s="4"/>
    </row>
    <row r="32" spans="1:20" ht="12.75" customHeight="1">
      <c r="A32" s="10"/>
      <c r="B32" s="10"/>
      <c r="D32" s="4"/>
      <c r="E32" s="4"/>
      <c r="F32" s="4"/>
      <c r="G32" s="4"/>
      <c r="H32" s="4"/>
      <c r="I32" s="4"/>
      <c r="J32" s="4"/>
      <c r="K32" s="4"/>
      <c r="L32" s="5"/>
      <c r="M32" s="4"/>
      <c r="N32" s="4"/>
      <c r="O32" s="4"/>
      <c r="P32" s="4"/>
      <c r="Q32" s="4"/>
      <c r="R32" s="4"/>
      <c r="S32" s="4"/>
      <c r="T32" s="4"/>
    </row>
    <row r="33" spans="1:20" ht="12.75" customHeight="1">
      <c r="A33" t="s">
        <v>101</v>
      </c>
      <c r="B33" t="s">
        <v>102</v>
      </c>
      <c r="C33" t="s">
        <v>125</v>
      </c>
      <c r="D33">
        <v>21.6</v>
      </c>
      <c r="E33">
        <v>22.1</v>
      </c>
      <c r="F33">
        <v>-21.6</v>
      </c>
      <c r="G33">
        <v>-22.1</v>
      </c>
      <c r="J33">
        <v>0</v>
      </c>
      <c r="K33">
        <v>0</v>
      </c>
      <c r="L33" s="17">
        <v>22.4</v>
      </c>
      <c r="M33" s="14">
        <v>22.4</v>
      </c>
      <c r="N33" s="14">
        <v>-22.4</v>
      </c>
      <c r="O33" s="14">
        <v>-22.4</v>
      </c>
      <c r="R33">
        <v>0</v>
      </c>
      <c r="S33">
        <v>0</v>
      </c>
      <c r="T33" s="4"/>
    </row>
    <row r="34" spans="12:20" ht="12.75" customHeight="1">
      <c r="L34" s="9"/>
      <c r="T34" s="4"/>
    </row>
    <row r="35" ht="12.75">
      <c r="L35" s="9"/>
    </row>
    <row r="36" spans="1:20" ht="12.75" customHeight="1">
      <c r="A36" t="s">
        <v>107</v>
      </c>
      <c r="B36" t="s">
        <v>148</v>
      </c>
      <c r="C36" t="s">
        <v>123</v>
      </c>
      <c r="D36">
        <v>-3.3</v>
      </c>
      <c r="E36">
        <v>-17.5</v>
      </c>
      <c r="F36">
        <v>3.3</v>
      </c>
      <c r="G36">
        <v>17.5</v>
      </c>
      <c r="J36">
        <v>0</v>
      </c>
      <c r="K36">
        <v>0</v>
      </c>
      <c r="L36" s="17">
        <v>-17.5</v>
      </c>
      <c r="M36" s="14">
        <v>-17.5</v>
      </c>
      <c r="N36" s="14">
        <v>17.5</v>
      </c>
      <c r="O36" s="14">
        <v>17.5</v>
      </c>
      <c r="R36">
        <v>0</v>
      </c>
      <c r="S36">
        <v>0</v>
      </c>
      <c r="T36" s="4"/>
    </row>
    <row r="37" spans="1:20" ht="12.75" customHeight="1">
      <c r="A37" t="s">
        <v>107</v>
      </c>
      <c r="B37" t="s">
        <v>120</v>
      </c>
      <c r="C37" t="s">
        <v>123</v>
      </c>
      <c r="D37">
        <v>-12.4</v>
      </c>
      <c r="E37">
        <v>-12.4</v>
      </c>
      <c r="F37">
        <v>12.4</v>
      </c>
      <c r="G37">
        <v>12.4</v>
      </c>
      <c r="J37">
        <v>0</v>
      </c>
      <c r="K37">
        <v>0</v>
      </c>
      <c r="L37" s="17">
        <v>-12.4</v>
      </c>
      <c r="M37" s="14">
        <v>-12.4</v>
      </c>
      <c r="N37" s="14">
        <v>12.4</v>
      </c>
      <c r="O37" s="14">
        <v>12.4</v>
      </c>
      <c r="R37">
        <v>0</v>
      </c>
      <c r="S37">
        <v>0</v>
      </c>
      <c r="T37" s="4"/>
    </row>
    <row r="38" spans="1:20" ht="12.75" customHeight="1">
      <c r="A38" t="s">
        <v>107</v>
      </c>
      <c r="B38" t="s">
        <v>147</v>
      </c>
      <c r="C38" t="s">
        <v>123</v>
      </c>
      <c r="D38">
        <v>8.9</v>
      </c>
      <c r="E38">
        <v>8.9</v>
      </c>
      <c r="F38">
        <v>-8.9</v>
      </c>
      <c r="G38">
        <v>-8.9</v>
      </c>
      <c r="J38">
        <v>0</v>
      </c>
      <c r="K38">
        <v>0</v>
      </c>
      <c r="L38" s="17">
        <v>8.9</v>
      </c>
      <c r="M38" s="14">
        <v>8.9</v>
      </c>
      <c r="N38" s="14">
        <v>-8.9</v>
      </c>
      <c r="O38" s="14">
        <v>-8.9</v>
      </c>
      <c r="R38">
        <v>0</v>
      </c>
      <c r="S38">
        <v>0</v>
      </c>
      <c r="T38" s="4"/>
    </row>
    <row r="39" spans="2:20" ht="12.75" customHeight="1">
      <c r="B39" s="18" t="s">
        <v>226</v>
      </c>
      <c r="D39">
        <f>SUM(D36:D38)</f>
        <v>-6.799999999999999</v>
      </c>
      <c r="E39">
        <f aca="true" t="shared" si="3" ref="E39:S39">SUM(E36:E38)</f>
        <v>-21</v>
      </c>
      <c r="F39">
        <f t="shared" si="3"/>
        <v>6.799999999999999</v>
      </c>
      <c r="G39">
        <f t="shared" si="3"/>
        <v>21</v>
      </c>
      <c r="H39">
        <f t="shared" si="3"/>
        <v>0</v>
      </c>
      <c r="I39">
        <f t="shared" si="3"/>
        <v>0</v>
      </c>
      <c r="J39">
        <f t="shared" si="3"/>
        <v>0</v>
      </c>
      <c r="K39">
        <f t="shared" si="3"/>
        <v>0</v>
      </c>
      <c r="L39" s="9">
        <f t="shared" si="3"/>
        <v>-21</v>
      </c>
      <c r="M39">
        <f t="shared" si="3"/>
        <v>-21</v>
      </c>
      <c r="N39">
        <f t="shared" si="3"/>
        <v>21</v>
      </c>
      <c r="O39">
        <f t="shared" si="3"/>
        <v>21</v>
      </c>
      <c r="P39">
        <f t="shared" si="3"/>
        <v>0</v>
      </c>
      <c r="Q39">
        <f t="shared" si="3"/>
        <v>0</v>
      </c>
      <c r="R39">
        <f t="shared" si="3"/>
        <v>0</v>
      </c>
      <c r="S39">
        <f t="shared" si="3"/>
        <v>0</v>
      </c>
      <c r="T39" s="4"/>
    </row>
    <row r="40" spans="12:20" ht="12.75" customHeight="1">
      <c r="L40" s="17"/>
      <c r="M40" s="14"/>
      <c r="N40" s="14"/>
      <c r="O40" s="14"/>
      <c r="T40" s="4"/>
    </row>
    <row r="41" spans="12:20" ht="12.75" customHeight="1">
      <c r="L41" s="17"/>
      <c r="M41" s="14"/>
      <c r="N41" s="14"/>
      <c r="O41" s="14"/>
      <c r="T41" s="4"/>
    </row>
    <row r="42" spans="1:20" ht="12.75" customHeight="1">
      <c r="A42" s="10" t="s">
        <v>104</v>
      </c>
      <c r="B42" t="s">
        <v>177</v>
      </c>
      <c r="C42" t="s">
        <v>122</v>
      </c>
      <c r="D42" s="4" t="s">
        <v>15</v>
      </c>
      <c r="E42" s="4" t="s">
        <v>15</v>
      </c>
      <c r="F42">
        <v>8.1</v>
      </c>
      <c r="G42">
        <v>10.8</v>
      </c>
      <c r="J42">
        <v>8.1</v>
      </c>
      <c r="K42">
        <v>10.8</v>
      </c>
      <c r="L42" s="5" t="s">
        <v>15</v>
      </c>
      <c r="M42" s="4" t="s">
        <v>15</v>
      </c>
      <c r="N42">
        <v>10.9</v>
      </c>
      <c r="O42">
        <v>10.9</v>
      </c>
      <c r="R42">
        <v>10.9</v>
      </c>
      <c r="S42">
        <v>10.9</v>
      </c>
      <c r="T42" s="4"/>
    </row>
    <row r="43" spans="1:20" ht="12.75" customHeight="1">
      <c r="A43" s="10"/>
      <c r="D43" s="4"/>
      <c r="E43" s="4"/>
      <c r="L43" s="5"/>
      <c r="M43" s="4"/>
      <c r="T43" s="4"/>
    </row>
    <row r="44" spans="1:20" ht="12.75" customHeight="1">
      <c r="A44" s="10"/>
      <c r="D44" s="4"/>
      <c r="E44" s="4"/>
      <c r="L44" s="5"/>
      <c r="M44" s="4"/>
      <c r="T44" s="4"/>
    </row>
    <row r="45" spans="1:20" ht="12.75" customHeight="1">
      <c r="A45" s="10" t="s">
        <v>44</v>
      </c>
      <c r="B45" s="10" t="s">
        <v>45</v>
      </c>
      <c r="C45" t="s">
        <v>46</v>
      </c>
      <c r="D45" s="4"/>
      <c r="E45" s="4"/>
      <c r="F45" s="4">
        <v>-0.6</v>
      </c>
      <c r="G45" s="4">
        <v>-0.6</v>
      </c>
      <c r="H45" s="4"/>
      <c r="I45" s="4"/>
      <c r="J45" s="4">
        <v>-0.6</v>
      </c>
      <c r="K45" s="4">
        <v>-0.6</v>
      </c>
      <c r="L45" s="5"/>
      <c r="M45" s="4"/>
      <c r="N45" s="4">
        <v>-0.6</v>
      </c>
      <c r="O45" s="4">
        <v>-0.6</v>
      </c>
      <c r="P45" s="4"/>
      <c r="Q45" s="4"/>
      <c r="R45" s="4">
        <v>-0.6</v>
      </c>
      <c r="S45" s="4">
        <v>-0.6</v>
      </c>
      <c r="T45" s="4"/>
    </row>
    <row r="46" spans="1:20" ht="12.75" customHeight="1">
      <c r="A46" s="10"/>
      <c r="B46" s="10"/>
      <c r="D46" s="4"/>
      <c r="E46" s="4"/>
      <c r="F46" s="4"/>
      <c r="G46" s="4"/>
      <c r="H46" s="4"/>
      <c r="I46" s="4"/>
      <c r="J46" s="4"/>
      <c r="K46" s="4"/>
      <c r="L46" s="5"/>
      <c r="M46" s="4"/>
      <c r="N46" s="4"/>
      <c r="O46" s="4"/>
      <c r="P46" s="4"/>
      <c r="Q46" s="4"/>
      <c r="R46" s="4"/>
      <c r="S46" s="4"/>
      <c r="T46" s="4"/>
    </row>
    <row r="47" spans="12:20" ht="12.75" customHeight="1">
      <c r="L47" s="17"/>
      <c r="M47" s="14"/>
      <c r="N47" s="14"/>
      <c r="O47" s="14"/>
      <c r="T47" s="4"/>
    </row>
    <row r="48" spans="1:20" ht="12.75" customHeight="1">
      <c r="A48" s="10" t="s">
        <v>138</v>
      </c>
      <c r="B48" s="10" t="s">
        <v>174</v>
      </c>
      <c r="C48" s="10" t="s">
        <v>42</v>
      </c>
      <c r="D48" s="6" t="s">
        <v>175</v>
      </c>
      <c r="E48" s="4"/>
      <c r="F48" s="4"/>
      <c r="G48" s="4"/>
      <c r="H48" s="4"/>
      <c r="I48" s="4"/>
      <c r="J48" s="4"/>
      <c r="K48" s="4"/>
      <c r="L48" s="5"/>
      <c r="M48" s="4"/>
      <c r="N48" s="4"/>
      <c r="O48" s="4"/>
      <c r="P48" s="4"/>
      <c r="Q48" s="4"/>
      <c r="R48" s="4"/>
      <c r="S48" s="4"/>
      <c r="T48" s="4"/>
    </row>
    <row r="49" spans="1:20" ht="12.75" customHeight="1">
      <c r="A49" s="10" t="s">
        <v>38</v>
      </c>
      <c r="B49" s="10" t="s">
        <v>40</v>
      </c>
      <c r="C49" t="s">
        <v>42</v>
      </c>
      <c r="D49" s="4">
        <v>-3.1</v>
      </c>
      <c r="E49" s="4">
        <v>-2</v>
      </c>
      <c r="F49" s="4"/>
      <c r="G49" s="4"/>
      <c r="H49" s="4"/>
      <c r="I49" s="4"/>
      <c r="J49" s="4">
        <v>-3.1</v>
      </c>
      <c r="K49" s="4">
        <v>-2</v>
      </c>
      <c r="L49" s="5">
        <v>-2</v>
      </c>
      <c r="M49" s="4">
        <v>-2</v>
      </c>
      <c r="N49" s="4"/>
      <c r="O49" s="4"/>
      <c r="P49" s="4"/>
      <c r="Q49" s="4"/>
      <c r="R49" s="4">
        <v>-2</v>
      </c>
      <c r="S49" s="4">
        <v>-2</v>
      </c>
      <c r="T49" s="4"/>
    </row>
    <row r="50" spans="1:20" ht="12.75" customHeight="1">
      <c r="A50" t="s">
        <v>106</v>
      </c>
      <c r="B50" t="s">
        <v>110</v>
      </c>
      <c r="C50" t="s">
        <v>42</v>
      </c>
      <c r="D50">
        <v>35</v>
      </c>
      <c r="E50">
        <v>35</v>
      </c>
      <c r="F50">
        <v>-35</v>
      </c>
      <c r="G50">
        <v>-35</v>
      </c>
      <c r="J50">
        <v>0</v>
      </c>
      <c r="K50">
        <v>0</v>
      </c>
      <c r="L50" s="17">
        <v>35</v>
      </c>
      <c r="M50">
        <v>35</v>
      </c>
      <c r="N50">
        <v>-35</v>
      </c>
      <c r="O50">
        <v>-35</v>
      </c>
      <c r="R50">
        <v>0</v>
      </c>
      <c r="S50">
        <v>0</v>
      </c>
      <c r="T50" s="4"/>
    </row>
    <row r="51" spans="2:20" ht="12.75" customHeight="1">
      <c r="B51" s="18" t="s">
        <v>226</v>
      </c>
      <c r="D51">
        <f aca="true" t="shared" si="4" ref="D51:S51">SUM(D48:D50)</f>
        <v>31.9</v>
      </c>
      <c r="E51">
        <f t="shared" si="4"/>
        <v>33</v>
      </c>
      <c r="F51">
        <f t="shared" si="4"/>
        <v>-35</v>
      </c>
      <c r="G51">
        <f t="shared" si="4"/>
        <v>-35</v>
      </c>
      <c r="H51">
        <f t="shared" si="4"/>
        <v>0</v>
      </c>
      <c r="I51">
        <f t="shared" si="4"/>
        <v>0</v>
      </c>
      <c r="J51">
        <f t="shared" si="4"/>
        <v>-3.1</v>
      </c>
      <c r="K51">
        <f t="shared" si="4"/>
        <v>-2</v>
      </c>
      <c r="L51" s="9">
        <f t="shared" si="4"/>
        <v>33</v>
      </c>
      <c r="M51">
        <f t="shared" si="4"/>
        <v>33</v>
      </c>
      <c r="N51">
        <f t="shared" si="4"/>
        <v>-35</v>
      </c>
      <c r="O51">
        <f t="shared" si="4"/>
        <v>-35</v>
      </c>
      <c r="P51">
        <f t="shared" si="4"/>
        <v>0</v>
      </c>
      <c r="Q51">
        <f t="shared" si="4"/>
        <v>0</v>
      </c>
      <c r="R51">
        <f t="shared" si="4"/>
        <v>-2</v>
      </c>
      <c r="S51">
        <f t="shared" si="4"/>
        <v>-2</v>
      </c>
      <c r="T51" s="4"/>
    </row>
    <row r="52" spans="12:20" ht="12.75" customHeight="1">
      <c r="L52" s="9"/>
      <c r="T52" s="4"/>
    </row>
    <row r="53" ht="12.75">
      <c r="L53" s="9"/>
    </row>
    <row r="54" spans="1:20" ht="12.75" customHeight="1">
      <c r="A54" t="s">
        <v>103</v>
      </c>
      <c r="B54" t="s">
        <v>113</v>
      </c>
      <c r="C54" t="s">
        <v>114</v>
      </c>
      <c r="D54">
        <v>21.5</v>
      </c>
      <c r="E54">
        <v>21.5</v>
      </c>
      <c r="F54">
        <v>-21.5</v>
      </c>
      <c r="G54">
        <v>-21.5</v>
      </c>
      <c r="J54">
        <v>0</v>
      </c>
      <c r="K54">
        <v>0</v>
      </c>
      <c r="L54" s="17">
        <v>26</v>
      </c>
      <c r="M54" s="14">
        <v>26</v>
      </c>
      <c r="N54" s="14">
        <v>-26</v>
      </c>
      <c r="O54" s="14">
        <v>-26</v>
      </c>
      <c r="R54">
        <v>0</v>
      </c>
      <c r="S54">
        <v>0</v>
      </c>
      <c r="T54" s="4"/>
    </row>
    <row r="55" spans="12:20" ht="12.75" customHeight="1">
      <c r="L55" s="17"/>
      <c r="M55" s="14"/>
      <c r="N55" s="14"/>
      <c r="O55" s="14"/>
      <c r="T55" s="4"/>
    </row>
    <row r="56" spans="12:20" ht="12.75" customHeight="1">
      <c r="L56" s="17"/>
      <c r="M56" s="14"/>
      <c r="N56" s="14"/>
      <c r="O56" s="14"/>
      <c r="T56" s="4"/>
    </row>
    <row r="57" spans="1:20" ht="12.75" customHeight="1">
      <c r="A57" t="s">
        <v>105</v>
      </c>
      <c r="B57" t="s">
        <v>146</v>
      </c>
      <c r="C57" t="s">
        <v>217</v>
      </c>
      <c r="F57">
        <v>-16.7</v>
      </c>
      <c r="G57">
        <v>-16.7</v>
      </c>
      <c r="J57">
        <v>0</v>
      </c>
      <c r="K57">
        <v>0</v>
      </c>
      <c r="L57" s="9"/>
      <c r="N57">
        <v>-16.7</v>
      </c>
      <c r="O57">
        <v>-16.7</v>
      </c>
      <c r="R57">
        <v>0</v>
      </c>
      <c r="S57">
        <v>0</v>
      </c>
      <c r="T57" s="4"/>
    </row>
    <row r="58" spans="1:20" ht="12.75" customHeight="1">
      <c r="A58" t="s">
        <v>105</v>
      </c>
      <c r="B58" t="s">
        <v>145</v>
      </c>
      <c r="C58" t="s">
        <v>217</v>
      </c>
      <c r="F58">
        <v>16.7</v>
      </c>
      <c r="G58">
        <v>16.7</v>
      </c>
      <c r="J58">
        <v>0</v>
      </c>
      <c r="K58">
        <v>0</v>
      </c>
      <c r="L58" s="9"/>
      <c r="N58">
        <v>16.7</v>
      </c>
      <c r="O58">
        <v>16.7</v>
      </c>
      <c r="R58">
        <v>0</v>
      </c>
      <c r="S58">
        <v>0</v>
      </c>
      <c r="T58" s="4"/>
    </row>
    <row r="59" spans="2:20" ht="12.75" customHeight="1">
      <c r="B59" s="18" t="s">
        <v>226</v>
      </c>
      <c r="D59">
        <f aca="true" t="shared" si="5" ref="D59:S59">SUM(D56:D58)</f>
        <v>0</v>
      </c>
      <c r="E59">
        <f t="shared" si="5"/>
        <v>0</v>
      </c>
      <c r="F59">
        <f t="shared" si="5"/>
        <v>0</v>
      </c>
      <c r="G59">
        <f t="shared" si="5"/>
        <v>0</v>
      </c>
      <c r="H59">
        <f t="shared" si="5"/>
        <v>0</v>
      </c>
      <c r="I59">
        <f t="shared" si="5"/>
        <v>0</v>
      </c>
      <c r="J59">
        <f t="shared" si="5"/>
        <v>0</v>
      </c>
      <c r="K59">
        <f t="shared" si="5"/>
        <v>0</v>
      </c>
      <c r="L59" s="9">
        <f t="shared" si="5"/>
        <v>0</v>
      </c>
      <c r="M59">
        <f t="shared" si="5"/>
        <v>0</v>
      </c>
      <c r="N59">
        <f t="shared" si="5"/>
        <v>0</v>
      </c>
      <c r="O59">
        <f t="shared" si="5"/>
        <v>0</v>
      </c>
      <c r="P59">
        <f t="shared" si="5"/>
        <v>0</v>
      </c>
      <c r="Q59">
        <f t="shared" si="5"/>
        <v>0</v>
      </c>
      <c r="R59">
        <f t="shared" si="5"/>
        <v>0</v>
      </c>
      <c r="S59">
        <f t="shared" si="5"/>
        <v>0</v>
      </c>
      <c r="T59" s="4"/>
    </row>
    <row r="60" spans="12:20" ht="12.75" customHeight="1">
      <c r="L60" s="9"/>
      <c r="T60" s="4"/>
    </row>
    <row r="61" spans="12:20" ht="12.75" customHeight="1">
      <c r="L61" s="17"/>
      <c r="M61" s="14"/>
      <c r="N61" s="14"/>
      <c r="O61" s="14"/>
      <c r="T61" s="4"/>
    </row>
    <row r="62" spans="1:20" ht="12.75" customHeight="1">
      <c r="A62" s="10" t="s">
        <v>38</v>
      </c>
      <c r="B62" s="10" t="s">
        <v>165</v>
      </c>
      <c r="C62" t="s">
        <v>68</v>
      </c>
      <c r="D62" s="4"/>
      <c r="E62" s="4"/>
      <c r="F62" s="4" t="s">
        <v>15</v>
      </c>
      <c r="G62" s="4" t="s">
        <v>15</v>
      </c>
      <c r="H62" s="4"/>
      <c r="I62" s="4"/>
      <c r="J62" s="4" t="s">
        <v>15</v>
      </c>
      <c r="K62" s="4" t="s">
        <v>15</v>
      </c>
      <c r="L62" s="5"/>
      <c r="M62" s="4"/>
      <c r="N62" s="4" t="s">
        <v>15</v>
      </c>
      <c r="O62" s="4" t="s">
        <v>15</v>
      </c>
      <c r="P62" s="4"/>
      <c r="Q62" s="4"/>
      <c r="R62" s="4" t="s">
        <v>15</v>
      </c>
      <c r="S62" s="4" t="s">
        <v>15</v>
      </c>
      <c r="T62" s="4"/>
    </row>
    <row r="63" spans="1:20" ht="12.75" customHeight="1">
      <c r="A63" s="10" t="s">
        <v>38</v>
      </c>
      <c r="B63" s="10" t="s">
        <v>166</v>
      </c>
      <c r="C63" t="s">
        <v>68</v>
      </c>
      <c r="D63" s="4"/>
      <c r="E63" s="4"/>
      <c r="F63" s="4"/>
      <c r="G63" s="4"/>
      <c r="H63" s="4"/>
      <c r="I63" s="4"/>
      <c r="J63" s="4"/>
      <c r="K63" s="4"/>
      <c r="L63" s="5"/>
      <c r="M63" s="4"/>
      <c r="N63" s="4"/>
      <c r="O63" s="4"/>
      <c r="P63" s="4"/>
      <c r="Q63" s="4"/>
      <c r="R63" s="4"/>
      <c r="S63" s="4"/>
      <c r="T63" s="4"/>
    </row>
    <row r="64" spans="1:20" ht="12.75" customHeight="1">
      <c r="A64" s="10" t="s">
        <v>38</v>
      </c>
      <c r="B64" s="10" t="s">
        <v>187</v>
      </c>
      <c r="C64" t="s">
        <v>68</v>
      </c>
      <c r="D64" s="4"/>
      <c r="E64" s="4"/>
      <c r="F64" s="4" t="s">
        <v>13</v>
      </c>
      <c r="G64" s="4" t="s">
        <v>13</v>
      </c>
      <c r="H64" s="4" t="s">
        <v>13</v>
      </c>
      <c r="I64" s="4" t="s">
        <v>13</v>
      </c>
      <c r="J64" s="4" t="s">
        <v>13</v>
      </c>
      <c r="K64" s="4" t="s">
        <v>13</v>
      </c>
      <c r="L64" s="5"/>
      <c r="M64" s="4"/>
      <c r="N64" s="4" t="s">
        <v>13</v>
      </c>
      <c r="O64" s="4" t="s">
        <v>13</v>
      </c>
      <c r="P64" s="4" t="s">
        <v>13</v>
      </c>
      <c r="Q64" s="4" t="s">
        <v>13</v>
      </c>
      <c r="R64" s="4" t="s">
        <v>13</v>
      </c>
      <c r="S64" s="4" t="s">
        <v>13</v>
      </c>
      <c r="T64" s="4"/>
    </row>
    <row r="65" spans="1:20" ht="12.75" customHeight="1">
      <c r="A65" s="10" t="s">
        <v>66</v>
      </c>
      <c r="B65" s="10" t="s">
        <v>67</v>
      </c>
      <c r="C65" t="s">
        <v>68</v>
      </c>
      <c r="D65" s="4"/>
      <c r="E65" s="4"/>
      <c r="F65" s="4"/>
      <c r="G65" s="4"/>
      <c r="H65" s="4"/>
      <c r="I65" s="4"/>
      <c r="J65" s="4"/>
      <c r="K65" s="4"/>
      <c r="L65" s="5"/>
      <c r="M65" s="4"/>
      <c r="N65" s="4"/>
      <c r="O65" s="4"/>
      <c r="P65" s="4"/>
      <c r="Q65" s="4"/>
      <c r="R65" s="4"/>
      <c r="S65" s="4"/>
      <c r="T65" s="4"/>
    </row>
    <row r="66" spans="1:20" ht="12.75" customHeight="1">
      <c r="A66" s="10"/>
      <c r="B66" s="18" t="s">
        <v>226</v>
      </c>
      <c r="D66">
        <f>SUM(D62:D65)</f>
        <v>0</v>
      </c>
      <c r="E66">
        <f aca="true" t="shared" si="6" ref="E66:S66">SUM(E62:E65)</f>
        <v>0</v>
      </c>
      <c r="F66">
        <f t="shared" si="6"/>
        <v>0</v>
      </c>
      <c r="G66">
        <f t="shared" si="6"/>
        <v>0</v>
      </c>
      <c r="H66">
        <f t="shared" si="6"/>
        <v>0</v>
      </c>
      <c r="I66">
        <f t="shared" si="6"/>
        <v>0</v>
      </c>
      <c r="J66">
        <f t="shared" si="6"/>
        <v>0</v>
      </c>
      <c r="K66">
        <f t="shared" si="6"/>
        <v>0</v>
      </c>
      <c r="L66" s="9">
        <f t="shared" si="6"/>
        <v>0</v>
      </c>
      <c r="M66">
        <f t="shared" si="6"/>
        <v>0</v>
      </c>
      <c r="N66">
        <f t="shared" si="6"/>
        <v>0</v>
      </c>
      <c r="O66">
        <f t="shared" si="6"/>
        <v>0</v>
      </c>
      <c r="P66">
        <f t="shared" si="6"/>
        <v>0</v>
      </c>
      <c r="Q66">
        <f t="shared" si="6"/>
        <v>0</v>
      </c>
      <c r="R66">
        <f t="shared" si="6"/>
        <v>0</v>
      </c>
      <c r="S66">
        <f t="shared" si="6"/>
        <v>0</v>
      </c>
      <c r="T66" s="4"/>
    </row>
    <row r="67" spans="1:20" ht="12.75" customHeight="1">
      <c r="A67" s="10"/>
      <c r="B67" s="10"/>
      <c r="L67" s="9"/>
      <c r="T67" s="4"/>
    </row>
    <row r="68" ht="12.75">
      <c r="L68" s="9"/>
    </row>
    <row r="69" spans="1:20" ht="12.75" customHeight="1">
      <c r="A69" s="10" t="s">
        <v>71</v>
      </c>
      <c r="B69" s="10" t="s">
        <v>80</v>
      </c>
      <c r="C69" t="s">
        <v>17</v>
      </c>
      <c r="D69" s="4"/>
      <c r="E69" s="4"/>
      <c r="F69" s="4">
        <v>0.1</v>
      </c>
      <c r="G69" s="4" t="s">
        <v>14</v>
      </c>
      <c r="H69" s="4"/>
      <c r="I69" s="4"/>
      <c r="J69" s="4">
        <v>0.1</v>
      </c>
      <c r="K69" s="4" t="s">
        <v>14</v>
      </c>
      <c r="L69" s="5"/>
      <c r="M69" s="4"/>
      <c r="N69" s="4" t="s">
        <v>14</v>
      </c>
      <c r="O69" s="4" t="s">
        <v>14</v>
      </c>
      <c r="P69" s="4"/>
      <c r="Q69" s="4"/>
      <c r="R69" s="4" t="s">
        <v>14</v>
      </c>
      <c r="S69" s="4" t="s">
        <v>14</v>
      </c>
      <c r="T69" s="4"/>
    </row>
    <row r="70" spans="1:20" ht="12.75" customHeight="1">
      <c r="A70" s="10" t="s">
        <v>72</v>
      </c>
      <c r="B70" s="10" t="s">
        <v>81</v>
      </c>
      <c r="C70" t="s">
        <v>17</v>
      </c>
      <c r="D70" s="4">
        <v>3.2</v>
      </c>
      <c r="E70" s="4">
        <v>0.9</v>
      </c>
      <c r="F70" s="4">
        <v>-3.2</v>
      </c>
      <c r="G70" s="4">
        <v>-0.9</v>
      </c>
      <c r="H70" s="4"/>
      <c r="I70" s="4"/>
      <c r="J70" s="4">
        <v>0</v>
      </c>
      <c r="K70" s="4">
        <v>0</v>
      </c>
      <c r="L70" s="5">
        <v>0.9</v>
      </c>
      <c r="M70" s="4">
        <v>0.9</v>
      </c>
      <c r="N70" s="4">
        <v>-0.9</v>
      </c>
      <c r="O70" s="4">
        <v>-0.9</v>
      </c>
      <c r="P70" s="4"/>
      <c r="Q70" s="4"/>
      <c r="R70" s="4">
        <v>0</v>
      </c>
      <c r="S70" s="4">
        <v>0</v>
      </c>
      <c r="T70" s="4"/>
    </row>
    <row r="71" spans="1:20" ht="12.75" customHeight="1">
      <c r="A71" s="10" t="s">
        <v>138</v>
      </c>
      <c r="B71" s="10" t="s">
        <v>70</v>
      </c>
      <c r="C71" t="s">
        <v>17</v>
      </c>
      <c r="D71" s="6" t="s">
        <v>215</v>
      </c>
      <c r="E71" s="4"/>
      <c r="F71" s="4"/>
      <c r="G71" s="4"/>
      <c r="H71" s="4"/>
      <c r="I71" s="4"/>
      <c r="J71" s="4"/>
      <c r="K71" s="4"/>
      <c r="L71" s="5"/>
      <c r="M71" s="4"/>
      <c r="N71" s="4"/>
      <c r="O71" s="4"/>
      <c r="P71" s="4"/>
      <c r="Q71" s="4"/>
      <c r="R71" s="4"/>
      <c r="S71" s="4"/>
      <c r="T71" s="4"/>
    </row>
    <row r="72" spans="1:20" ht="12.75" customHeight="1">
      <c r="A72" s="10" t="s">
        <v>74</v>
      </c>
      <c r="B72" s="10" t="s">
        <v>208</v>
      </c>
      <c r="C72" t="s">
        <v>17</v>
      </c>
      <c r="D72" s="4"/>
      <c r="E72" s="4"/>
      <c r="F72" s="4"/>
      <c r="G72" s="4"/>
      <c r="H72" s="4" t="s">
        <v>16</v>
      </c>
      <c r="I72" s="4" t="s">
        <v>16</v>
      </c>
      <c r="J72" s="4" t="s">
        <v>16</v>
      </c>
      <c r="K72" s="4" t="s">
        <v>16</v>
      </c>
      <c r="L72" s="5"/>
      <c r="M72" s="4"/>
      <c r="N72" s="4"/>
      <c r="O72" s="4"/>
      <c r="P72" s="4" t="s">
        <v>16</v>
      </c>
      <c r="Q72" s="4" t="s">
        <v>16</v>
      </c>
      <c r="R72" s="4" t="s">
        <v>16</v>
      </c>
      <c r="S72" s="4" t="s">
        <v>16</v>
      </c>
      <c r="T72" s="4"/>
    </row>
    <row r="73" spans="1:20" ht="12.75" customHeight="1">
      <c r="A73" s="10" t="s">
        <v>75</v>
      </c>
      <c r="B73" s="10" t="s">
        <v>83</v>
      </c>
      <c r="C73" t="s">
        <v>17</v>
      </c>
      <c r="D73" s="4" t="s">
        <v>13</v>
      </c>
      <c r="E73" s="4" t="s">
        <v>13</v>
      </c>
      <c r="F73" s="4" t="s">
        <v>13</v>
      </c>
      <c r="G73" s="4" t="s">
        <v>13</v>
      </c>
      <c r="H73" s="4"/>
      <c r="I73" s="4"/>
      <c r="J73" s="4" t="s">
        <v>13</v>
      </c>
      <c r="K73" s="4" t="s">
        <v>13</v>
      </c>
      <c r="L73" s="5" t="s">
        <v>13</v>
      </c>
      <c r="M73" s="4" t="s">
        <v>13</v>
      </c>
      <c r="N73" s="4" t="s">
        <v>13</v>
      </c>
      <c r="O73" s="4" t="s">
        <v>13</v>
      </c>
      <c r="P73" s="4"/>
      <c r="Q73" s="4"/>
      <c r="R73" s="4" t="s">
        <v>13</v>
      </c>
      <c r="S73" s="4" t="s">
        <v>13</v>
      </c>
      <c r="T73" s="4"/>
    </row>
    <row r="74" spans="1:20" ht="12.75" customHeight="1">
      <c r="A74" s="10" t="s">
        <v>76</v>
      </c>
      <c r="B74" s="10" t="s">
        <v>84</v>
      </c>
      <c r="C74" t="s">
        <v>17</v>
      </c>
      <c r="D74" s="4"/>
      <c r="E74" s="4"/>
      <c r="F74" s="4" t="s">
        <v>15</v>
      </c>
      <c r="G74" s="4" t="s">
        <v>15</v>
      </c>
      <c r="H74" s="4"/>
      <c r="I74" s="4"/>
      <c r="J74" s="4" t="s">
        <v>15</v>
      </c>
      <c r="K74" s="4" t="s">
        <v>15</v>
      </c>
      <c r="L74" s="5"/>
      <c r="M74" s="4"/>
      <c r="N74" s="4" t="s">
        <v>15</v>
      </c>
      <c r="O74" s="4" t="s">
        <v>15</v>
      </c>
      <c r="P74" s="4"/>
      <c r="Q74" s="4"/>
      <c r="R74" s="4" t="s">
        <v>15</v>
      </c>
      <c r="S74" s="4" t="s">
        <v>15</v>
      </c>
      <c r="T74" s="4"/>
    </row>
    <row r="75" spans="1:20" ht="12.75" customHeight="1">
      <c r="A75" s="10" t="s">
        <v>139</v>
      </c>
      <c r="B75" s="10" t="s">
        <v>140</v>
      </c>
      <c r="C75" t="s">
        <v>17</v>
      </c>
      <c r="D75" s="4"/>
      <c r="E75" s="4"/>
      <c r="F75" s="4" t="s">
        <v>15</v>
      </c>
      <c r="G75" s="4" t="s">
        <v>15</v>
      </c>
      <c r="H75" s="4"/>
      <c r="I75" s="4"/>
      <c r="J75" s="4" t="s">
        <v>15</v>
      </c>
      <c r="K75" s="4" t="s">
        <v>15</v>
      </c>
      <c r="L75" s="5"/>
      <c r="M75" s="4"/>
      <c r="N75" s="4" t="s">
        <v>15</v>
      </c>
      <c r="O75" s="4" t="s">
        <v>15</v>
      </c>
      <c r="P75" s="4"/>
      <c r="Q75" s="4"/>
      <c r="R75" s="4" t="s">
        <v>15</v>
      </c>
      <c r="S75" s="4" t="s">
        <v>15</v>
      </c>
      <c r="T75" s="4"/>
    </row>
    <row r="76" spans="1:20" ht="12.75" customHeight="1">
      <c r="A76" s="10" t="s">
        <v>87</v>
      </c>
      <c r="B76" s="10" t="s">
        <v>142</v>
      </c>
      <c r="C76" t="s">
        <v>17</v>
      </c>
      <c r="D76" s="4"/>
      <c r="E76" s="4"/>
      <c r="F76" s="4" t="s">
        <v>14</v>
      </c>
      <c r="G76" s="4" t="s">
        <v>14</v>
      </c>
      <c r="H76" s="4"/>
      <c r="I76" s="4"/>
      <c r="J76" s="4" t="s">
        <v>14</v>
      </c>
      <c r="K76" s="4" t="s">
        <v>14</v>
      </c>
      <c r="L76" s="5"/>
      <c r="M76" s="4"/>
      <c r="N76" s="4" t="s">
        <v>14</v>
      </c>
      <c r="O76" s="4" t="s">
        <v>14</v>
      </c>
      <c r="P76" s="4"/>
      <c r="Q76" s="4"/>
      <c r="R76" s="4" t="s">
        <v>14</v>
      </c>
      <c r="S76" s="4" t="s">
        <v>14</v>
      </c>
      <c r="T76" s="4"/>
    </row>
    <row r="77" spans="1:20" ht="12.75" customHeight="1">
      <c r="A77" s="10" t="s">
        <v>78</v>
      </c>
      <c r="B77" s="10" t="s">
        <v>88</v>
      </c>
      <c r="C77" t="s">
        <v>17</v>
      </c>
      <c r="D77" s="4"/>
      <c r="E77" s="4"/>
      <c r="F77" s="4"/>
      <c r="G77" s="4"/>
      <c r="H77" s="4">
        <v>10</v>
      </c>
      <c r="I77" s="4">
        <v>12</v>
      </c>
      <c r="J77" s="4">
        <v>10</v>
      </c>
      <c r="K77" s="4">
        <v>12</v>
      </c>
      <c r="L77" s="5"/>
      <c r="M77" s="4"/>
      <c r="N77" s="4"/>
      <c r="O77" s="4"/>
      <c r="P77" s="4">
        <v>12</v>
      </c>
      <c r="Q77" s="4">
        <v>12</v>
      </c>
      <c r="R77" s="4">
        <v>12</v>
      </c>
      <c r="S77" s="4">
        <v>12</v>
      </c>
      <c r="T77" s="4"/>
    </row>
    <row r="78" spans="1:20" ht="12.75" customHeight="1">
      <c r="A78" s="10" t="s">
        <v>89</v>
      </c>
      <c r="B78" s="10" t="s">
        <v>90</v>
      </c>
      <c r="C78" t="s">
        <v>17</v>
      </c>
      <c r="D78" s="4"/>
      <c r="E78" s="4"/>
      <c r="F78" s="4" t="s">
        <v>15</v>
      </c>
      <c r="G78" s="4" t="s">
        <v>15</v>
      </c>
      <c r="H78" s="4"/>
      <c r="I78" s="4"/>
      <c r="J78" s="4" t="s">
        <v>15</v>
      </c>
      <c r="K78" s="4" t="s">
        <v>15</v>
      </c>
      <c r="L78" s="5"/>
      <c r="M78" s="4"/>
      <c r="N78" s="4" t="s">
        <v>15</v>
      </c>
      <c r="O78" s="4" t="s">
        <v>15</v>
      </c>
      <c r="P78" s="4"/>
      <c r="Q78" s="4"/>
      <c r="R78" s="4" t="s">
        <v>15</v>
      </c>
      <c r="S78" s="4" t="s">
        <v>15</v>
      </c>
      <c r="T78" s="4"/>
    </row>
    <row r="79" spans="1:20" ht="12.75" customHeight="1">
      <c r="A79" s="10" t="s">
        <v>22</v>
      </c>
      <c r="B79" s="10" t="s">
        <v>23</v>
      </c>
      <c r="C79" t="s">
        <v>17</v>
      </c>
      <c r="D79" s="4"/>
      <c r="E79" s="4"/>
      <c r="F79" s="4" t="s">
        <v>14</v>
      </c>
      <c r="G79" s="4" t="s">
        <v>14</v>
      </c>
      <c r="H79" s="4"/>
      <c r="I79" s="4"/>
      <c r="J79" s="4" t="s">
        <v>14</v>
      </c>
      <c r="K79" s="4" t="s">
        <v>14</v>
      </c>
      <c r="L79" s="5"/>
      <c r="M79" s="4"/>
      <c r="N79" s="4" t="s">
        <v>14</v>
      </c>
      <c r="O79" s="4" t="s">
        <v>14</v>
      </c>
      <c r="P79" s="4"/>
      <c r="Q79" s="4"/>
      <c r="R79" s="4" t="s">
        <v>14</v>
      </c>
      <c r="S79" s="4" t="s">
        <v>14</v>
      </c>
      <c r="T79" s="4"/>
    </row>
    <row r="80" spans="1:20" ht="12.75" customHeight="1">
      <c r="A80" s="10" t="s">
        <v>24</v>
      </c>
      <c r="B80" s="10" t="s">
        <v>25</v>
      </c>
      <c r="C80" t="s">
        <v>17</v>
      </c>
      <c r="D80" s="4"/>
      <c r="E80" s="4"/>
      <c r="F80" s="4">
        <v>0.9</v>
      </c>
      <c r="G80" s="4">
        <v>0.9</v>
      </c>
      <c r="H80" s="4" t="s">
        <v>14</v>
      </c>
      <c r="I80" s="4" t="s">
        <v>14</v>
      </c>
      <c r="J80" s="4">
        <v>0.9</v>
      </c>
      <c r="K80" s="4">
        <v>0.9</v>
      </c>
      <c r="L80" s="5"/>
      <c r="M80" s="4"/>
      <c r="N80" s="4">
        <v>0.9</v>
      </c>
      <c r="O80" s="4">
        <v>0.9</v>
      </c>
      <c r="P80" s="4" t="s">
        <v>14</v>
      </c>
      <c r="Q80" s="4" t="s">
        <v>14</v>
      </c>
      <c r="R80" s="4">
        <v>0.9</v>
      </c>
      <c r="S80" s="4">
        <v>0.9</v>
      </c>
      <c r="T80" s="4"/>
    </row>
    <row r="81" spans="1:20" ht="12.75" customHeight="1">
      <c r="A81" s="10" t="s">
        <v>93</v>
      </c>
      <c r="B81" s="10" t="s">
        <v>207</v>
      </c>
      <c r="C81" t="s">
        <v>17</v>
      </c>
      <c r="D81" s="4"/>
      <c r="E81" s="4"/>
      <c r="F81" s="4" t="s">
        <v>13</v>
      </c>
      <c r="G81" s="4" t="s">
        <v>13</v>
      </c>
      <c r="H81" s="4"/>
      <c r="I81" s="4"/>
      <c r="J81" s="4" t="s">
        <v>13</v>
      </c>
      <c r="K81" s="4" t="s">
        <v>13</v>
      </c>
      <c r="L81" s="5"/>
      <c r="M81" s="4"/>
      <c r="N81" s="4" t="s">
        <v>13</v>
      </c>
      <c r="O81" s="4" t="s">
        <v>13</v>
      </c>
      <c r="P81" s="4"/>
      <c r="Q81" s="4"/>
      <c r="R81" s="4" t="s">
        <v>13</v>
      </c>
      <c r="S81" s="4" t="s">
        <v>13</v>
      </c>
      <c r="T81" s="4"/>
    </row>
    <row r="82" spans="1:20" ht="12.75" customHeight="1">
      <c r="A82" s="10" t="s">
        <v>27</v>
      </c>
      <c r="B82" s="10" t="s">
        <v>28</v>
      </c>
      <c r="C82" t="s">
        <v>17</v>
      </c>
      <c r="D82" s="4"/>
      <c r="E82" s="4"/>
      <c r="F82" s="4"/>
      <c r="G82" s="4"/>
      <c r="H82" s="4"/>
      <c r="I82" s="4"/>
      <c r="J82" s="4"/>
      <c r="K82" s="4"/>
      <c r="L82" s="5"/>
      <c r="M82" s="4"/>
      <c r="N82" s="4"/>
      <c r="O82" s="4"/>
      <c r="P82" s="4"/>
      <c r="Q82" s="4"/>
      <c r="R82" s="4"/>
      <c r="S82" s="4"/>
      <c r="T82" s="4"/>
    </row>
    <row r="83" spans="1:20" ht="12.75" customHeight="1">
      <c r="A83" s="10" t="s">
        <v>30</v>
      </c>
      <c r="B83" s="10" t="s">
        <v>29</v>
      </c>
      <c r="C83" t="s">
        <v>17</v>
      </c>
      <c r="D83" s="4"/>
      <c r="E83" s="4"/>
      <c r="F83" s="4" t="s">
        <v>15</v>
      </c>
      <c r="G83" s="4" t="s">
        <v>15</v>
      </c>
      <c r="H83" s="4"/>
      <c r="I83" s="4"/>
      <c r="J83" s="4" t="s">
        <v>15</v>
      </c>
      <c r="K83" s="4" t="s">
        <v>15</v>
      </c>
      <c r="L83" s="5"/>
      <c r="M83" s="4"/>
      <c r="N83" s="4" t="s">
        <v>15</v>
      </c>
      <c r="O83" s="4" t="s">
        <v>15</v>
      </c>
      <c r="P83" s="4"/>
      <c r="Q83" s="4"/>
      <c r="R83" s="4" t="s">
        <v>15</v>
      </c>
      <c r="S83" s="4" t="s">
        <v>15</v>
      </c>
      <c r="T83" s="4"/>
    </row>
    <row r="84" spans="1:20" ht="12.75" customHeight="1">
      <c r="A84" s="10" t="s">
        <v>31</v>
      </c>
      <c r="B84" s="10" t="s">
        <v>32</v>
      </c>
      <c r="C84" t="s">
        <v>17</v>
      </c>
      <c r="D84" s="4"/>
      <c r="E84" s="4"/>
      <c r="F84" s="4" t="s">
        <v>14</v>
      </c>
      <c r="G84" s="4" t="s">
        <v>14</v>
      </c>
      <c r="H84" s="4"/>
      <c r="I84" s="4"/>
      <c r="J84" s="4" t="s">
        <v>14</v>
      </c>
      <c r="K84" s="4" t="s">
        <v>14</v>
      </c>
      <c r="L84" s="5"/>
      <c r="M84" s="4"/>
      <c r="N84" s="4" t="s">
        <v>14</v>
      </c>
      <c r="O84" s="4" t="s">
        <v>14</v>
      </c>
      <c r="P84" s="4"/>
      <c r="Q84" s="4"/>
      <c r="R84" s="4" t="s">
        <v>14</v>
      </c>
      <c r="S84" s="4" t="s">
        <v>14</v>
      </c>
      <c r="T84" s="4"/>
    </row>
    <row r="85" spans="1:20" ht="12.75" customHeight="1">
      <c r="A85" s="10" t="s">
        <v>128</v>
      </c>
      <c r="B85" s="10" t="s">
        <v>129</v>
      </c>
      <c r="C85" s="10" t="s">
        <v>17</v>
      </c>
      <c r="D85" s="4"/>
      <c r="E85" s="4"/>
      <c r="F85" s="4"/>
      <c r="G85" s="4"/>
      <c r="H85" s="4" t="s">
        <v>16</v>
      </c>
      <c r="I85" s="4" t="s">
        <v>16</v>
      </c>
      <c r="J85" s="4" t="s">
        <v>16</v>
      </c>
      <c r="K85" s="4" t="s">
        <v>16</v>
      </c>
      <c r="L85" s="5"/>
      <c r="M85" s="4"/>
      <c r="N85" s="4"/>
      <c r="O85" s="4"/>
      <c r="P85" s="4" t="s">
        <v>16</v>
      </c>
      <c r="Q85" s="4" t="s">
        <v>16</v>
      </c>
      <c r="R85" s="4" t="s">
        <v>16</v>
      </c>
      <c r="S85" s="4" t="s">
        <v>16</v>
      </c>
      <c r="T85" s="4"/>
    </row>
    <row r="86" spans="1:20" ht="12.75" customHeight="1">
      <c r="A86" s="10" t="s">
        <v>33</v>
      </c>
      <c r="B86" s="10" t="s">
        <v>34</v>
      </c>
      <c r="C86" t="s">
        <v>17</v>
      </c>
      <c r="D86" s="4"/>
      <c r="E86" s="4"/>
      <c r="F86" s="4" t="s">
        <v>15</v>
      </c>
      <c r="G86" s="4" t="s">
        <v>15</v>
      </c>
      <c r="H86" s="4"/>
      <c r="I86" s="4"/>
      <c r="J86" s="4" t="s">
        <v>15</v>
      </c>
      <c r="K86" s="4" t="s">
        <v>15</v>
      </c>
      <c r="L86" s="5"/>
      <c r="M86" s="4"/>
      <c r="N86" s="4" t="s">
        <v>15</v>
      </c>
      <c r="O86" s="4" t="s">
        <v>15</v>
      </c>
      <c r="P86" s="4"/>
      <c r="Q86" s="4"/>
      <c r="R86" s="4" t="s">
        <v>15</v>
      </c>
      <c r="S86" s="4" t="s">
        <v>15</v>
      </c>
      <c r="T86" s="4"/>
    </row>
    <row r="87" spans="1:20" ht="12.75" customHeight="1">
      <c r="A87" s="10" t="s">
        <v>35</v>
      </c>
      <c r="B87" s="10" t="s">
        <v>36</v>
      </c>
      <c r="C87" t="s">
        <v>17</v>
      </c>
      <c r="D87" s="4"/>
      <c r="E87" s="4"/>
      <c r="H87" s="4" t="s">
        <v>15</v>
      </c>
      <c r="I87" s="4" t="s">
        <v>15</v>
      </c>
      <c r="J87" s="4" t="s">
        <v>15</v>
      </c>
      <c r="K87" s="4" t="s">
        <v>15</v>
      </c>
      <c r="L87" s="5"/>
      <c r="M87" s="4"/>
      <c r="P87" s="4" t="s">
        <v>15</v>
      </c>
      <c r="Q87" s="4" t="s">
        <v>15</v>
      </c>
      <c r="R87" s="4" t="s">
        <v>15</v>
      </c>
      <c r="S87" s="4" t="s">
        <v>15</v>
      </c>
      <c r="T87" s="4"/>
    </row>
    <row r="88" spans="1:20" ht="12.75" customHeight="1">
      <c r="A88" s="10" t="s">
        <v>97</v>
      </c>
      <c r="B88" s="10" t="s">
        <v>98</v>
      </c>
      <c r="C88" s="10" t="s">
        <v>17</v>
      </c>
      <c r="D88" s="4">
        <v>42.7</v>
      </c>
      <c r="E88" s="4">
        <v>37.2</v>
      </c>
      <c r="F88" s="4">
        <v>-42.7</v>
      </c>
      <c r="G88" s="4">
        <v>-37.2</v>
      </c>
      <c r="H88" s="4"/>
      <c r="I88" s="4"/>
      <c r="J88" s="4">
        <v>0</v>
      </c>
      <c r="K88" s="4">
        <v>0</v>
      </c>
      <c r="L88" s="5">
        <v>37.2</v>
      </c>
      <c r="M88" s="4">
        <v>37.2</v>
      </c>
      <c r="N88" s="4">
        <v>-37.2</v>
      </c>
      <c r="O88" s="4">
        <v>-37.2</v>
      </c>
      <c r="P88" s="4"/>
      <c r="Q88" s="4"/>
      <c r="R88" s="4">
        <v>0</v>
      </c>
      <c r="S88" s="4">
        <v>0</v>
      </c>
      <c r="T88" s="4"/>
    </row>
    <row r="89" spans="1:20" ht="12.75" customHeight="1">
      <c r="A89" s="10" t="s">
        <v>97</v>
      </c>
      <c r="B89" s="10" t="s">
        <v>119</v>
      </c>
      <c r="C89" s="10" t="s">
        <v>17</v>
      </c>
      <c r="D89" s="4">
        <v>2.7</v>
      </c>
      <c r="E89" s="4" t="s">
        <v>14</v>
      </c>
      <c r="F89" s="4">
        <v>-2.7</v>
      </c>
      <c r="G89" s="4" t="s">
        <v>13</v>
      </c>
      <c r="H89" s="4"/>
      <c r="I89" s="4"/>
      <c r="J89" s="4">
        <v>0</v>
      </c>
      <c r="K89" s="4">
        <v>0</v>
      </c>
      <c r="L89" s="5" t="s">
        <v>14</v>
      </c>
      <c r="M89" s="4" t="s">
        <v>14</v>
      </c>
      <c r="N89" s="4" t="s">
        <v>13</v>
      </c>
      <c r="O89" s="4" t="s">
        <v>13</v>
      </c>
      <c r="P89" s="4"/>
      <c r="Q89" s="4"/>
      <c r="R89" s="4">
        <v>0</v>
      </c>
      <c r="S89" s="4">
        <v>0</v>
      </c>
      <c r="T89" s="4"/>
    </row>
    <row r="90" spans="1:20" ht="12.75" customHeight="1">
      <c r="A90" s="10" t="s">
        <v>131</v>
      </c>
      <c r="B90" s="10" t="s">
        <v>132</v>
      </c>
      <c r="C90" s="10" t="s">
        <v>17</v>
      </c>
      <c r="D90" s="4"/>
      <c r="E90" s="4"/>
      <c r="F90" s="4" t="s">
        <v>13</v>
      </c>
      <c r="G90" s="4" t="s">
        <v>13</v>
      </c>
      <c r="H90" s="4"/>
      <c r="I90" s="4"/>
      <c r="J90" s="4" t="s">
        <v>13</v>
      </c>
      <c r="K90" s="4" t="s">
        <v>13</v>
      </c>
      <c r="L90" s="5"/>
      <c r="M90" s="4"/>
      <c r="N90" s="4" t="s">
        <v>13</v>
      </c>
      <c r="O90" s="4" t="s">
        <v>13</v>
      </c>
      <c r="P90" s="4"/>
      <c r="Q90" s="4"/>
      <c r="R90" s="4" t="s">
        <v>13</v>
      </c>
      <c r="S90" s="4" t="s">
        <v>13</v>
      </c>
      <c r="T90" s="4"/>
    </row>
    <row r="91" spans="1:20" ht="12.75" customHeight="1">
      <c r="A91" s="10" t="s">
        <v>38</v>
      </c>
      <c r="B91" s="10" t="s">
        <v>167</v>
      </c>
      <c r="C91" t="s">
        <v>17</v>
      </c>
      <c r="D91" s="4"/>
      <c r="E91" s="4"/>
      <c r="F91" s="4" t="s">
        <v>15</v>
      </c>
      <c r="G91" s="4" t="s">
        <v>15</v>
      </c>
      <c r="H91" s="4"/>
      <c r="I91" s="4"/>
      <c r="J91" s="4" t="s">
        <v>15</v>
      </c>
      <c r="K91" s="4" t="s">
        <v>15</v>
      </c>
      <c r="L91" s="5"/>
      <c r="M91" s="4"/>
      <c r="N91" s="4" t="s">
        <v>15</v>
      </c>
      <c r="O91" s="4" t="s">
        <v>15</v>
      </c>
      <c r="P91" s="4"/>
      <c r="Q91" s="4"/>
      <c r="R91" s="4" t="s">
        <v>15</v>
      </c>
      <c r="S91" s="4" t="s">
        <v>15</v>
      </c>
      <c r="T91" s="4"/>
    </row>
    <row r="92" spans="1:20" ht="12.75" customHeight="1">
      <c r="A92" s="10" t="s">
        <v>43</v>
      </c>
      <c r="B92" s="10" t="s">
        <v>126</v>
      </c>
      <c r="C92" t="s">
        <v>17</v>
      </c>
      <c r="D92" s="4"/>
      <c r="E92" s="4"/>
      <c r="F92" s="4" t="s">
        <v>14</v>
      </c>
      <c r="G92" s="4" t="s">
        <v>14</v>
      </c>
      <c r="H92" s="4"/>
      <c r="I92" s="4"/>
      <c r="J92" s="4" t="s">
        <v>14</v>
      </c>
      <c r="K92" s="4" t="s">
        <v>14</v>
      </c>
      <c r="L92" s="5"/>
      <c r="M92" s="4"/>
      <c r="N92" s="4" t="s">
        <v>14</v>
      </c>
      <c r="O92" s="4" t="s">
        <v>14</v>
      </c>
      <c r="P92" s="4"/>
      <c r="Q92" s="4"/>
      <c r="R92" s="4" t="s">
        <v>14</v>
      </c>
      <c r="S92" s="4" t="s">
        <v>14</v>
      </c>
      <c r="T92" s="4"/>
    </row>
    <row r="93" spans="1:20" ht="12.75" customHeight="1">
      <c r="A93" s="10" t="s">
        <v>47</v>
      </c>
      <c r="B93" s="10" t="s">
        <v>48</v>
      </c>
      <c r="C93" t="s">
        <v>17</v>
      </c>
      <c r="D93" s="4"/>
      <c r="E93" s="4"/>
      <c r="F93" s="4">
        <v>0.5</v>
      </c>
      <c r="G93" s="4">
        <v>1</v>
      </c>
      <c r="H93" s="4"/>
      <c r="I93" s="4"/>
      <c r="J93" s="4">
        <v>0.5</v>
      </c>
      <c r="K93" s="4">
        <v>1</v>
      </c>
      <c r="L93" s="5"/>
      <c r="M93" s="4"/>
      <c r="N93" s="4">
        <v>1</v>
      </c>
      <c r="O93" s="4">
        <v>1</v>
      </c>
      <c r="P93" s="4"/>
      <c r="Q93" s="4"/>
      <c r="R93" s="4">
        <v>1</v>
      </c>
      <c r="S93" s="4">
        <v>1</v>
      </c>
      <c r="T93" s="4"/>
    </row>
    <row r="94" spans="1:20" ht="12.75" customHeight="1">
      <c r="A94" s="10" t="s">
        <v>49</v>
      </c>
      <c r="B94" s="10" t="s">
        <v>94</v>
      </c>
      <c r="C94" t="s">
        <v>17</v>
      </c>
      <c r="D94" s="4"/>
      <c r="E94" s="4"/>
      <c r="F94" s="4"/>
      <c r="G94" s="4"/>
      <c r="H94" s="4" t="s">
        <v>15</v>
      </c>
      <c r="I94" s="4" t="s">
        <v>15</v>
      </c>
      <c r="J94" s="4" t="s">
        <v>15</v>
      </c>
      <c r="K94" s="4" t="s">
        <v>15</v>
      </c>
      <c r="L94" s="5"/>
      <c r="M94" s="4"/>
      <c r="N94" s="4"/>
      <c r="O94" s="4"/>
      <c r="P94" s="4" t="s">
        <v>15</v>
      </c>
      <c r="Q94" s="4" t="s">
        <v>15</v>
      </c>
      <c r="R94" s="4" t="s">
        <v>15</v>
      </c>
      <c r="S94" s="4" t="s">
        <v>15</v>
      </c>
      <c r="T94" s="4"/>
    </row>
    <row r="95" spans="1:20" ht="12.75" customHeight="1">
      <c r="A95" s="10" t="s">
        <v>50</v>
      </c>
      <c r="B95" s="10" t="s">
        <v>51</v>
      </c>
      <c r="C95" t="s">
        <v>17</v>
      </c>
      <c r="D95" s="4"/>
      <c r="E95" s="4"/>
      <c r="F95" s="4">
        <v>0.8</v>
      </c>
      <c r="G95" s="4">
        <v>0.8</v>
      </c>
      <c r="H95" s="4"/>
      <c r="I95" s="4"/>
      <c r="J95" s="4">
        <v>0.8</v>
      </c>
      <c r="K95" s="4">
        <v>0.8</v>
      </c>
      <c r="L95" s="5"/>
      <c r="M95" s="4"/>
      <c r="N95" s="4">
        <v>0.8</v>
      </c>
      <c r="O95" s="4">
        <v>0.8</v>
      </c>
      <c r="P95" s="4"/>
      <c r="Q95" s="4"/>
      <c r="R95" s="4">
        <v>0.8</v>
      </c>
      <c r="S95" s="4">
        <v>0.8</v>
      </c>
      <c r="T95" s="4"/>
    </row>
    <row r="96" spans="1:20" ht="12.75" customHeight="1">
      <c r="A96" s="10" t="s">
        <v>52</v>
      </c>
      <c r="B96" s="10" t="s">
        <v>53</v>
      </c>
      <c r="C96" t="s">
        <v>17</v>
      </c>
      <c r="D96" s="4"/>
      <c r="E96" s="4"/>
      <c r="F96" s="4" t="s">
        <v>15</v>
      </c>
      <c r="G96" s="4" t="s">
        <v>15</v>
      </c>
      <c r="H96" s="4"/>
      <c r="I96" s="4"/>
      <c r="J96" s="4" t="s">
        <v>15</v>
      </c>
      <c r="K96" s="4" t="s">
        <v>15</v>
      </c>
      <c r="L96" s="5"/>
      <c r="M96" s="4"/>
      <c r="N96" s="4" t="s">
        <v>15</v>
      </c>
      <c r="O96" s="4" t="s">
        <v>15</v>
      </c>
      <c r="P96" s="4"/>
      <c r="Q96" s="4"/>
      <c r="R96" s="4" t="s">
        <v>15</v>
      </c>
      <c r="S96" s="4" t="s">
        <v>15</v>
      </c>
      <c r="T96" s="4"/>
    </row>
    <row r="97" spans="1:20" ht="12.75" customHeight="1">
      <c r="A97" s="10" t="s">
        <v>52</v>
      </c>
      <c r="B97" s="10" t="s">
        <v>54</v>
      </c>
      <c r="C97" t="s">
        <v>17</v>
      </c>
      <c r="D97" s="4"/>
      <c r="E97" s="4"/>
      <c r="F97" s="4" t="s">
        <v>14</v>
      </c>
      <c r="G97" s="4">
        <v>0.1</v>
      </c>
      <c r="H97" s="4"/>
      <c r="I97" s="4"/>
      <c r="J97" s="4" t="s">
        <v>14</v>
      </c>
      <c r="K97" s="4">
        <v>0.1</v>
      </c>
      <c r="L97" s="5"/>
      <c r="M97" s="4"/>
      <c r="N97" s="4">
        <v>0.1</v>
      </c>
      <c r="O97" s="4">
        <v>0.1</v>
      </c>
      <c r="P97" s="4"/>
      <c r="Q97" s="4"/>
      <c r="R97" s="4">
        <v>0.1</v>
      </c>
      <c r="S97" s="4">
        <v>0.1</v>
      </c>
      <c r="T97" s="4"/>
    </row>
    <row r="98" spans="1:20" ht="12.75" customHeight="1">
      <c r="A98" s="10" t="s">
        <v>52</v>
      </c>
      <c r="B98" s="10" t="s">
        <v>55</v>
      </c>
      <c r="C98" t="s">
        <v>17</v>
      </c>
      <c r="D98" s="4"/>
      <c r="E98" s="4"/>
      <c r="F98" s="4" t="s">
        <v>15</v>
      </c>
      <c r="G98" s="4" t="s">
        <v>15</v>
      </c>
      <c r="H98" s="4"/>
      <c r="I98" s="4"/>
      <c r="J98" s="4" t="s">
        <v>15</v>
      </c>
      <c r="K98" s="4" t="s">
        <v>15</v>
      </c>
      <c r="L98" s="5"/>
      <c r="M98" s="4"/>
      <c r="N98" s="4" t="s">
        <v>15</v>
      </c>
      <c r="O98" s="4" t="s">
        <v>15</v>
      </c>
      <c r="P98" s="4"/>
      <c r="Q98" s="4"/>
      <c r="R98" s="4" t="s">
        <v>15</v>
      </c>
      <c r="S98" s="4" t="s">
        <v>15</v>
      </c>
      <c r="T98" s="4"/>
    </row>
    <row r="99" spans="1:20" ht="12.75" customHeight="1">
      <c r="A99" s="10" t="s">
        <v>52</v>
      </c>
      <c r="B99" s="10" t="s">
        <v>56</v>
      </c>
      <c r="C99" t="s">
        <v>17</v>
      </c>
      <c r="D99" s="4"/>
      <c r="E99" s="4"/>
      <c r="F99" s="4" t="s">
        <v>15</v>
      </c>
      <c r="G99" s="4" t="s">
        <v>15</v>
      </c>
      <c r="H99" s="4"/>
      <c r="I99" s="4"/>
      <c r="J99" s="4" t="s">
        <v>15</v>
      </c>
      <c r="K99" s="4" t="s">
        <v>15</v>
      </c>
      <c r="L99" s="5"/>
      <c r="M99" s="4"/>
      <c r="N99" s="4" t="s">
        <v>15</v>
      </c>
      <c r="O99" s="4" t="s">
        <v>15</v>
      </c>
      <c r="P99" s="4"/>
      <c r="Q99" s="4"/>
      <c r="R99" s="4" t="s">
        <v>15</v>
      </c>
      <c r="S99" s="4" t="s">
        <v>15</v>
      </c>
      <c r="T99" s="4"/>
    </row>
    <row r="100" spans="1:20" ht="12.75" customHeight="1">
      <c r="A100" s="10" t="s">
        <v>172</v>
      </c>
      <c r="B100" s="10" t="s">
        <v>173</v>
      </c>
      <c r="C100" s="10" t="s">
        <v>17</v>
      </c>
      <c r="D100" s="4"/>
      <c r="E100" s="4"/>
      <c r="F100" s="4">
        <v>0.5</v>
      </c>
      <c r="G100" s="4">
        <v>0.5</v>
      </c>
      <c r="H100" s="4"/>
      <c r="I100" s="4"/>
      <c r="J100" s="4">
        <v>0.5</v>
      </c>
      <c r="K100" s="4">
        <v>0.5</v>
      </c>
      <c r="L100" s="5"/>
      <c r="M100" s="4"/>
      <c r="N100" s="4">
        <v>0.5</v>
      </c>
      <c r="O100" s="4">
        <v>0.5</v>
      </c>
      <c r="P100" s="4"/>
      <c r="Q100" s="4"/>
      <c r="R100" s="4">
        <v>0.5</v>
      </c>
      <c r="S100" s="4">
        <v>0.5</v>
      </c>
      <c r="T100" s="4"/>
    </row>
    <row r="101" spans="1:20" ht="12.75" customHeight="1">
      <c r="A101" s="10" t="s">
        <v>62</v>
      </c>
      <c r="B101" s="10" t="s">
        <v>63</v>
      </c>
      <c r="C101" t="s">
        <v>17</v>
      </c>
      <c r="D101" s="4"/>
      <c r="E101" s="4"/>
      <c r="F101" s="4">
        <v>0.7</v>
      </c>
      <c r="G101" s="4">
        <v>0.7</v>
      </c>
      <c r="H101" s="4"/>
      <c r="I101" s="4"/>
      <c r="J101" s="4">
        <v>0.7</v>
      </c>
      <c r="K101" s="4">
        <v>0.7</v>
      </c>
      <c r="L101" s="5"/>
      <c r="M101" s="4"/>
      <c r="N101" s="4">
        <v>0.7</v>
      </c>
      <c r="O101" s="4">
        <v>0.7</v>
      </c>
      <c r="P101" s="4"/>
      <c r="Q101" s="4"/>
      <c r="R101" s="4">
        <v>0.7</v>
      </c>
      <c r="S101" s="4">
        <v>0.7</v>
      </c>
      <c r="T101" s="4"/>
    </row>
    <row r="102" spans="1:20" ht="12.75" customHeight="1">
      <c r="A102" s="10" t="s">
        <v>64</v>
      </c>
      <c r="B102" s="10" t="s">
        <v>65</v>
      </c>
      <c r="C102" t="s">
        <v>17</v>
      </c>
      <c r="D102" s="4"/>
      <c r="E102" s="4"/>
      <c r="F102" s="4" t="s">
        <v>13</v>
      </c>
      <c r="G102" s="4" t="s">
        <v>13</v>
      </c>
      <c r="H102" s="4"/>
      <c r="I102" s="4"/>
      <c r="J102" s="4" t="s">
        <v>13</v>
      </c>
      <c r="K102" s="4" t="s">
        <v>13</v>
      </c>
      <c r="L102" s="5"/>
      <c r="M102" s="4"/>
      <c r="N102" s="4" t="s">
        <v>13</v>
      </c>
      <c r="O102" s="4" t="s">
        <v>13</v>
      </c>
      <c r="P102" s="4"/>
      <c r="Q102" s="4"/>
      <c r="R102" s="4" t="s">
        <v>13</v>
      </c>
      <c r="S102" s="4" t="s">
        <v>13</v>
      </c>
      <c r="T102" s="4"/>
    </row>
    <row r="103" spans="1:20" ht="12.75" customHeight="1">
      <c r="A103" s="10" t="s">
        <v>135</v>
      </c>
      <c r="B103" s="10" t="s">
        <v>136</v>
      </c>
      <c r="C103" t="s">
        <v>17</v>
      </c>
      <c r="D103" s="4"/>
      <c r="E103" s="4"/>
      <c r="F103" s="4" t="s">
        <v>14</v>
      </c>
      <c r="G103" s="4" t="s">
        <v>14</v>
      </c>
      <c r="H103" s="4"/>
      <c r="I103" s="4"/>
      <c r="J103" s="4" t="s">
        <v>14</v>
      </c>
      <c r="K103" s="4" t="s">
        <v>14</v>
      </c>
      <c r="L103" s="5"/>
      <c r="M103" s="4"/>
      <c r="N103" s="4" t="s">
        <v>14</v>
      </c>
      <c r="O103" s="4" t="s">
        <v>14</v>
      </c>
      <c r="P103" s="4"/>
      <c r="Q103" s="4"/>
      <c r="R103" s="4" t="s">
        <v>14</v>
      </c>
      <c r="S103" s="4" t="s">
        <v>14</v>
      </c>
      <c r="T103" s="4"/>
    </row>
    <row r="104" spans="1:20" ht="12.75" customHeight="1">
      <c r="A104" s="10" t="s">
        <v>135</v>
      </c>
      <c r="B104" s="10" t="s">
        <v>137</v>
      </c>
      <c r="C104" t="s">
        <v>17</v>
      </c>
      <c r="D104" s="4"/>
      <c r="E104" s="4"/>
      <c r="F104" s="4" t="s">
        <v>15</v>
      </c>
      <c r="G104" s="4" t="s">
        <v>15</v>
      </c>
      <c r="H104" s="4"/>
      <c r="I104" s="4"/>
      <c r="J104" s="4" t="s">
        <v>15</v>
      </c>
      <c r="K104" s="4" t="s">
        <v>15</v>
      </c>
      <c r="L104" s="5"/>
      <c r="M104" s="4"/>
      <c r="N104" s="4" t="s">
        <v>15</v>
      </c>
      <c r="O104" s="4" t="s">
        <v>15</v>
      </c>
      <c r="P104" s="4"/>
      <c r="Q104" s="4"/>
      <c r="R104" s="4" t="s">
        <v>15</v>
      </c>
      <c r="S104" s="4" t="s">
        <v>15</v>
      </c>
      <c r="T104" s="4"/>
    </row>
    <row r="105" spans="1:20" ht="12.75" customHeight="1">
      <c r="A105" s="10" t="s">
        <v>69</v>
      </c>
      <c r="B105" s="10" t="s">
        <v>70</v>
      </c>
      <c r="C105" t="s">
        <v>17</v>
      </c>
      <c r="D105" s="4"/>
      <c r="E105" s="4"/>
      <c r="F105" s="4">
        <v>62.7</v>
      </c>
      <c r="G105" s="4">
        <v>0</v>
      </c>
      <c r="H105" s="4"/>
      <c r="I105" s="4"/>
      <c r="J105" s="4">
        <v>62.7</v>
      </c>
      <c r="K105" s="4">
        <v>0</v>
      </c>
      <c r="L105" s="5"/>
      <c r="M105" s="4"/>
      <c r="N105" s="4"/>
      <c r="O105" s="4"/>
      <c r="P105" s="4"/>
      <c r="Q105" s="4"/>
      <c r="R105" s="4"/>
      <c r="S105" s="4"/>
      <c r="T105" s="4"/>
    </row>
    <row r="106" spans="1:20" ht="12.75" customHeight="1">
      <c r="A106" t="s">
        <v>116</v>
      </c>
      <c r="B106" t="s">
        <v>216</v>
      </c>
      <c r="C106" t="s">
        <v>17</v>
      </c>
      <c r="D106">
        <v>2.8</v>
      </c>
      <c r="E106">
        <v>81.5</v>
      </c>
      <c r="F106" s="4" t="s">
        <v>15</v>
      </c>
      <c r="G106" s="4" t="s">
        <v>15</v>
      </c>
      <c r="H106" s="4" t="s">
        <v>15</v>
      </c>
      <c r="I106" s="4" t="s">
        <v>15</v>
      </c>
      <c r="J106">
        <v>2.8</v>
      </c>
      <c r="K106">
        <v>81.5</v>
      </c>
      <c r="L106" s="9">
        <v>67.9</v>
      </c>
      <c r="M106">
        <v>81.5</v>
      </c>
      <c r="N106" s="4" t="s">
        <v>15</v>
      </c>
      <c r="O106" s="4" t="s">
        <v>15</v>
      </c>
      <c r="P106" s="4" t="s">
        <v>15</v>
      </c>
      <c r="Q106" s="4" t="s">
        <v>15</v>
      </c>
      <c r="R106">
        <v>67.9</v>
      </c>
      <c r="S106">
        <v>81.5</v>
      </c>
      <c r="T106" s="4"/>
    </row>
    <row r="107" spans="1:20" ht="12.75" customHeight="1">
      <c r="A107" t="s">
        <v>107</v>
      </c>
      <c r="B107" t="s">
        <v>143</v>
      </c>
      <c r="C107" t="s">
        <v>17</v>
      </c>
      <c r="F107" s="4" t="s">
        <v>15</v>
      </c>
      <c r="G107" s="4" t="s">
        <v>15</v>
      </c>
      <c r="H107" s="4"/>
      <c r="I107" s="4"/>
      <c r="J107" s="4" t="s">
        <v>15</v>
      </c>
      <c r="K107" s="4" t="s">
        <v>15</v>
      </c>
      <c r="L107" s="5"/>
      <c r="M107" s="4"/>
      <c r="N107" s="4" t="s">
        <v>15</v>
      </c>
      <c r="O107" s="4" t="s">
        <v>15</v>
      </c>
      <c r="P107" s="4"/>
      <c r="Q107" s="4"/>
      <c r="R107" s="4" t="s">
        <v>15</v>
      </c>
      <c r="S107" s="4" t="s">
        <v>15</v>
      </c>
      <c r="T107" s="4"/>
    </row>
    <row r="108" spans="1:20" ht="12.75" customHeight="1">
      <c r="A108" t="s">
        <v>107</v>
      </c>
      <c r="B108" t="s">
        <v>144</v>
      </c>
      <c r="C108" t="s">
        <v>17</v>
      </c>
      <c r="H108" s="4" t="s">
        <v>15</v>
      </c>
      <c r="I108" s="4" t="s">
        <v>15</v>
      </c>
      <c r="J108" s="4" t="s">
        <v>15</v>
      </c>
      <c r="K108" s="4" t="s">
        <v>15</v>
      </c>
      <c r="L108" s="5"/>
      <c r="M108" s="4"/>
      <c r="P108" s="4" t="s">
        <v>15</v>
      </c>
      <c r="Q108" s="4" t="s">
        <v>15</v>
      </c>
      <c r="R108" s="4" t="s">
        <v>15</v>
      </c>
      <c r="S108" s="4" t="s">
        <v>15</v>
      </c>
      <c r="T108" s="4"/>
    </row>
    <row r="109" spans="1:20" ht="12.75" customHeight="1">
      <c r="A109" t="s">
        <v>108</v>
      </c>
      <c r="B109" t="s">
        <v>178</v>
      </c>
      <c r="C109" t="s">
        <v>17</v>
      </c>
      <c r="F109">
        <v>2</v>
      </c>
      <c r="G109">
        <v>0</v>
      </c>
      <c r="J109">
        <v>2</v>
      </c>
      <c r="K109">
        <v>0</v>
      </c>
      <c r="L109" s="9"/>
      <c r="T109" s="4"/>
    </row>
    <row r="110" spans="1:20" ht="12.75" customHeight="1">
      <c r="A110" t="s">
        <v>108</v>
      </c>
      <c r="B110" t="s">
        <v>179</v>
      </c>
      <c r="C110" t="s">
        <v>17</v>
      </c>
      <c r="F110" s="4" t="s">
        <v>16</v>
      </c>
      <c r="G110">
        <v>0</v>
      </c>
      <c r="J110" s="4" t="s">
        <v>16</v>
      </c>
      <c r="K110">
        <v>0</v>
      </c>
      <c r="L110" s="9"/>
      <c r="T110" s="4"/>
    </row>
    <row r="111" spans="1:20" ht="12.75" customHeight="1">
      <c r="A111" t="s">
        <v>108</v>
      </c>
      <c r="B111" t="s">
        <v>180</v>
      </c>
      <c r="C111" t="s">
        <v>17</v>
      </c>
      <c r="F111" s="4" t="s">
        <v>15</v>
      </c>
      <c r="G111">
        <v>0</v>
      </c>
      <c r="J111" s="4" t="s">
        <v>15</v>
      </c>
      <c r="K111">
        <v>0</v>
      </c>
      <c r="L111" s="9"/>
      <c r="T111" s="4"/>
    </row>
    <row r="112" spans="1:20" ht="12.75" customHeight="1">
      <c r="A112" t="s">
        <v>101</v>
      </c>
      <c r="B112" t="s">
        <v>102</v>
      </c>
      <c r="C112" t="s">
        <v>17</v>
      </c>
      <c r="D112">
        <v>30.7</v>
      </c>
      <c r="E112">
        <v>30.7</v>
      </c>
      <c r="F112">
        <v>-22.4</v>
      </c>
      <c r="G112">
        <v>-22.4</v>
      </c>
      <c r="J112">
        <v>8.3</v>
      </c>
      <c r="K112">
        <v>8.3</v>
      </c>
      <c r="L112" s="17">
        <v>31.2</v>
      </c>
      <c r="M112" s="14">
        <v>31.2</v>
      </c>
      <c r="N112" s="14">
        <v>-22.8</v>
      </c>
      <c r="O112" s="14">
        <v>-22.8</v>
      </c>
      <c r="R112">
        <v>8.4</v>
      </c>
      <c r="S112">
        <v>8.4</v>
      </c>
      <c r="T112" s="4"/>
    </row>
    <row r="113" spans="2:20" ht="12.75" customHeight="1">
      <c r="B113" s="18" t="s">
        <v>226</v>
      </c>
      <c r="D113">
        <f>SUM(D69:D112)</f>
        <v>82.10000000000001</v>
      </c>
      <c r="E113">
        <f aca="true" t="shared" si="7" ref="E113:S113">SUM(E69:E112)</f>
        <v>150.29999999999998</v>
      </c>
      <c r="F113">
        <f t="shared" si="7"/>
        <v>-2.8000000000000043</v>
      </c>
      <c r="G113">
        <f t="shared" si="7"/>
        <v>-56.5</v>
      </c>
      <c r="H113">
        <f t="shared" si="7"/>
        <v>10</v>
      </c>
      <c r="I113">
        <f t="shared" si="7"/>
        <v>12</v>
      </c>
      <c r="J113">
        <f t="shared" si="7"/>
        <v>89.3</v>
      </c>
      <c r="K113">
        <f t="shared" si="7"/>
        <v>105.8</v>
      </c>
      <c r="L113" s="9">
        <f t="shared" si="7"/>
        <v>137.2</v>
      </c>
      <c r="M113">
        <f t="shared" si="7"/>
        <v>150.79999999999998</v>
      </c>
      <c r="N113">
        <f t="shared" si="7"/>
        <v>-56.900000000000006</v>
      </c>
      <c r="O113">
        <f t="shared" si="7"/>
        <v>-56.900000000000006</v>
      </c>
      <c r="P113">
        <f t="shared" si="7"/>
        <v>12</v>
      </c>
      <c r="Q113">
        <f t="shared" si="7"/>
        <v>12</v>
      </c>
      <c r="R113">
        <f t="shared" si="7"/>
        <v>92.30000000000001</v>
      </c>
      <c r="S113">
        <f t="shared" si="7"/>
        <v>105.9</v>
      </c>
      <c r="T113" s="4"/>
    </row>
    <row r="114" spans="12:20" ht="12.75" customHeight="1">
      <c r="L114" s="9"/>
      <c r="T114" s="4"/>
    </row>
    <row r="115" ht="12.75">
      <c r="L115" s="9"/>
    </row>
    <row r="116" spans="1:20" ht="12.75" customHeight="1">
      <c r="A116" s="10" t="s">
        <v>77</v>
      </c>
      <c r="B116" s="10" t="s">
        <v>85</v>
      </c>
      <c r="C116" t="s">
        <v>86</v>
      </c>
      <c r="D116" s="4">
        <v>0.7</v>
      </c>
      <c r="E116" s="4">
        <v>0.7</v>
      </c>
      <c r="F116" s="4"/>
      <c r="G116" s="4"/>
      <c r="H116" s="4">
        <v>0.1</v>
      </c>
      <c r="I116" s="4">
        <v>0.1</v>
      </c>
      <c r="J116" s="4">
        <v>0.8</v>
      </c>
      <c r="K116" s="4">
        <v>0.8</v>
      </c>
      <c r="L116" s="5">
        <v>0.7</v>
      </c>
      <c r="M116" s="4">
        <v>0.7</v>
      </c>
      <c r="N116" s="4"/>
      <c r="O116" s="4"/>
      <c r="P116" s="4">
        <v>0.1</v>
      </c>
      <c r="Q116" s="4">
        <v>0.1</v>
      </c>
      <c r="R116" s="4">
        <v>0.8</v>
      </c>
      <c r="S116" s="4">
        <v>0.8</v>
      </c>
      <c r="T116" s="4"/>
    </row>
    <row r="117" spans="1:20" ht="12.75" customHeight="1">
      <c r="A117" s="10"/>
      <c r="B117" s="10"/>
      <c r="L117" s="9"/>
      <c r="T117" s="4"/>
    </row>
    <row r="118" ht="12.75">
      <c r="L118" s="9"/>
    </row>
    <row r="119" spans="1:20" ht="12.75" customHeight="1">
      <c r="A119" s="10" t="s">
        <v>95</v>
      </c>
      <c r="B119" s="10" t="s">
        <v>206</v>
      </c>
      <c r="C119" t="s">
        <v>58</v>
      </c>
      <c r="D119" s="4"/>
      <c r="E119" s="4"/>
      <c r="F119" s="4"/>
      <c r="G119" s="4"/>
      <c r="H119" s="4">
        <v>0</v>
      </c>
      <c r="I119" s="4" t="s">
        <v>15</v>
      </c>
      <c r="J119" s="4">
        <v>0</v>
      </c>
      <c r="K119" s="4" t="s">
        <v>15</v>
      </c>
      <c r="L119" s="5"/>
      <c r="M119" s="4"/>
      <c r="N119" s="4"/>
      <c r="O119" s="4"/>
      <c r="P119" s="4">
        <v>0</v>
      </c>
      <c r="Q119" s="4" t="s">
        <v>15</v>
      </c>
      <c r="R119" s="4">
        <v>0</v>
      </c>
      <c r="S119" s="4" t="s">
        <v>15</v>
      </c>
      <c r="T119" s="4"/>
    </row>
    <row r="120" spans="1:20" ht="12.75" customHeight="1">
      <c r="A120" s="10" t="s">
        <v>133</v>
      </c>
      <c r="B120" s="10" t="s">
        <v>204</v>
      </c>
      <c r="C120" s="10" t="s">
        <v>58</v>
      </c>
      <c r="D120" s="4"/>
      <c r="E120" s="4"/>
      <c r="F120" s="4"/>
      <c r="G120" s="4"/>
      <c r="H120" s="4"/>
      <c r="I120" s="4"/>
      <c r="J120" s="4"/>
      <c r="K120" s="4"/>
      <c r="L120" s="5"/>
      <c r="M120" s="4"/>
      <c r="N120" s="4"/>
      <c r="O120" s="4"/>
      <c r="P120" s="4"/>
      <c r="Q120" s="4"/>
      <c r="R120" s="4"/>
      <c r="S120" s="4"/>
      <c r="T120" s="4"/>
    </row>
    <row r="121" spans="1:20" ht="12.75" customHeight="1">
      <c r="A121" s="10" t="s">
        <v>134</v>
      </c>
      <c r="B121" s="10" t="s">
        <v>205</v>
      </c>
      <c r="C121" s="10" t="s">
        <v>58</v>
      </c>
      <c r="D121" s="4"/>
      <c r="E121" s="4"/>
      <c r="F121" s="4"/>
      <c r="G121" s="4"/>
      <c r="H121" s="4"/>
      <c r="I121" s="4"/>
      <c r="J121" s="4"/>
      <c r="K121" s="4"/>
      <c r="L121" s="5"/>
      <c r="M121" s="4"/>
      <c r="N121" s="4"/>
      <c r="O121" s="4"/>
      <c r="P121" s="4"/>
      <c r="Q121" s="4"/>
      <c r="R121" s="4"/>
      <c r="S121" s="4"/>
      <c r="T121" s="4"/>
    </row>
    <row r="122" spans="1:20" ht="12.75" customHeight="1">
      <c r="A122" s="10" t="s">
        <v>38</v>
      </c>
      <c r="B122" s="10" t="s">
        <v>168</v>
      </c>
      <c r="C122" s="10" t="s">
        <v>58</v>
      </c>
      <c r="D122" s="4"/>
      <c r="E122" s="4"/>
      <c r="F122" s="4"/>
      <c r="G122" s="4"/>
      <c r="H122" s="4"/>
      <c r="I122" s="4"/>
      <c r="J122" s="4"/>
      <c r="K122" s="4"/>
      <c r="L122" s="5"/>
      <c r="M122" s="4"/>
      <c r="N122" s="4"/>
      <c r="O122" s="4"/>
      <c r="P122" s="4"/>
      <c r="Q122" s="4"/>
      <c r="R122" s="4"/>
      <c r="S122" s="4"/>
      <c r="T122" s="4"/>
    </row>
    <row r="123" spans="1:20" ht="12.75" customHeight="1">
      <c r="A123" s="10" t="s">
        <v>38</v>
      </c>
      <c r="B123" s="10" t="s">
        <v>169</v>
      </c>
      <c r="C123" t="s">
        <v>58</v>
      </c>
      <c r="D123" s="4"/>
      <c r="E123" s="4"/>
      <c r="F123" s="4"/>
      <c r="G123" s="4"/>
      <c r="H123" s="4"/>
      <c r="I123" s="4"/>
      <c r="J123" s="4"/>
      <c r="K123" s="4"/>
      <c r="L123" s="5"/>
      <c r="M123" s="4"/>
      <c r="N123" s="4"/>
      <c r="O123" s="4"/>
      <c r="P123" s="4"/>
      <c r="Q123" s="4"/>
      <c r="R123" s="4"/>
      <c r="S123" s="4"/>
      <c r="T123" s="4"/>
    </row>
    <row r="124" spans="1:20" ht="12.75" customHeight="1">
      <c r="A124" s="10" t="s">
        <v>38</v>
      </c>
      <c r="B124" s="10" t="s">
        <v>186</v>
      </c>
      <c r="C124" s="10" t="s">
        <v>58</v>
      </c>
      <c r="D124" s="4" t="s">
        <v>16</v>
      </c>
      <c r="E124" s="4" t="s">
        <v>16</v>
      </c>
      <c r="F124" s="4" t="s">
        <v>16</v>
      </c>
      <c r="G124" s="4" t="s">
        <v>16</v>
      </c>
      <c r="H124" s="4" t="s">
        <v>16</v>
      </c>
      <c r="I124" s="4" t="s">
        <v>16</v>
      </c>
      <c r="J124" s="4" t="s">
        <v>16</v>
      </c>
      <c r="K124" s="4" t="s">
        <v>16</v>
      </c>
      <c r="L124" s="5" t="s">
        <v>16</v>
      </c>
      <c r="M124" s="4" t="s">
        <v>16</v>
      </c>
      <c r="N124" s="4" t="s">
        <v>16</v>
      </c>
      <c r="O124" s="4" t="s">
        <v>16</v>
      </c>
      <c r="P124" s="4" t="s">
        <v>16</v>
      </c>
      <c r="Q124" s="4" t="s">
        <v>16</v>
      </c>
      <c r="R124" s="4" t="s">
        <v>16</v>
      </c>
      <c r="S124" s="4" t="s">
        <v>16</v>
      </c>
      <c r="T124" s="4"/>
    </row>
    <row r="125" spans="1:20" ht="12.75" customHeight="1">
      <c r="A125" s="10" t="s">
        <v>38</v>
      </c>
      <c r="B125" s="16" t="s">
        <v>170</v>
      </c>
      <c r="C125" s="10" t="s">
        <v>58</v>
      </c>
      <c r="D125" s="4"/>
      <c r="E125" s="4"/>
      <c r="F125" s="4"/>
      <c r="G125" s="4"/>
      <c r="H125" s="4"/>
      <c r="I125" s="4"/>
      <c r="J125" s="4"/>
      <c r="K125" s="4"/>
      <c r="L125" s="5"/>
      <c r="M125" s="4"/>
      <c r="N125" s="4"/>
      <c r="O125" s="4"/>
      <c r="P125" s="4"/>
      <c r="Q125" s="4"/>
      <c r="R125" s="4"/>
      <c r="S125" s="4"/>
      <c r="T125" s="4"/>
    </row>
    <row r="126" spans="1:20" ht="12.75" customHeight="1">
      <c r="A126" s="10" t="s">
        <v>49</v>
      </c>
      <c r="B126" s="10" t="s">
        <v>94</v>
      </c>
      <c r="C126" t="s">
        <v>58</v>
      </c>
      <c r="D126" s="4" t="s">
        <v>15</v>
      </c>
      <c r="E126" s="4" t="s">
        <v>15</v>
      </c>
      <c r="F126" s="4" t="s">
        <v>15</v>
      </c>
      <c r="G126" s="4" t="s">
        <v>15</v>
      </c>
      <c r="H126" s="4" t="s">
        <v>15</v>
      </c>
      <c r="I126" s="4" t="s">
        <v>15</v>
      </c>
      <c r="J126" s="4" t="s">
        <v>15</v>
      </c>
      <c r="K126" s="4" t="s">
        <v>15</v>
      </c>
      <c r="L126" s="5" t="s">
        <v>15</v>
      </c>
      <c r="M126" s="4" t="s">
        <v>15</v>
      </c>
      <c r="N126" s="4" t="s">
        <v>15</v>
      </c>
      <c r="O126" s="4" t="s">
        <v>15</v>
      </c>
      <c r="P126" s="4" t="s">
        <v>15</v>
      </c>
      <c r="Q126" s="4" t="s">
        <v>15</v>
      </c>
      <c r="R126" s="4" t="s">
        <v>15</v>
      </c>
      <c r="S126" s="4" t="s">
        <v>15</v>
      </c>
      <c r="T126" s="4"/>
    </row>
    <row r="127" spans="1:20" ht="12.75" customHeight="1">
      <c r="A127" s="10" t="s">
        <v>57</v>
      </c>
      <c r="B127" s="10" t="s">
        <v>127</v>
      </c>
      <c r="C127" t="s">
        <v>58</v>
      </c>
      <c r="D127" s="4">
        <v>-0.1</v>
      </c>
      <c r="E127" s="4">
        <v>-0.2</v>
      </c>
      <c r="F127" s="4" t="s">
        <v>13</v>
      </c>
      <c r="G127" s="4" t="s">
        <v>13</v>
      </c>
      <c r="H127" s="4" t="s">
        <v>13</v>
      </c>
      <c r="I127" s="4" t="s">
        <v>13</v>
      </c>
      <c r="J127" s="4">
        <v>-0.1</v>
      </c>
      <c r="K127" s="4">
        <v>-0.2</v>
      </c>
      <c r="L127" s="5">
        <v>-0.2</v>
      </c>
      <c r="M127" s="4">
        <v>-0.2</v>
      </c>
      <c r="N127" s="4" t="s">
        <v>13</v>
      </c>
      <c r="O127" s="4" t="s">
        <v>13</v>
      </c>
      <c r="P127" s="4" t="s">
        <v>13</v>
      </c>
      <c r="Q127" s="4" t="s">
        <v>13</v>
      </c>
      <c r="R127" s="4">
        <v>-0.2</v>
      </c>
      <c r="S127" s="4">
        <v>-0.2</v>
      </c>
      <c r="T127" s="4"/>
    </row>
    <row r="128" spans="1:20" ht="12.75" customHeight="1">
      <c r="A128" s="10" t="s">
        <v>57</v>
      </c>
      <c r="B128" s="10" t="s">
        <v>60</v>
      </c>
      <c r="C128" t="s">
        <v>58</v>
      </c>
      <c r="D128" s="4">
        <v>-0.1</v>
      </c>
      <c r="E128" s="4">
        <v>-0.1</v>
      </c>
      <c r="F128" s="4" t="s">
        <v>13</v>
      </c>
      <c r="G128" s="4" t="s">
        <v>13</v>
      </c>
      <c r="H128" s="4" t="s">
        <v>13</v>
      </c>
      <c r="I128" s="4" t="s">
        <v>13</v>
      </c>
      <c r="J128" s="4">
        <v>-0.1</v>
      </c>
      <c r="K128" s="4">
        <v>-0.1</v>
      </c>
      <c r="L128" s="5">
        <v>-0.1</v>
      </c>
      <c r="M128" s="4">
        <v>-0.1</v>
      </c>
      <c r="N128" s="4" t="s">
        <v>13</v>
      </c>
      <c r="O128" s="4" t="s">
        <v>13</v>
      </c>
      <c r="P128" s="4" t="s">
        <v>13</v>
      </c>
      <c r="Q128" s="4" t="s">
        <v>13</v>
      </c>
      <c r="R128" s="4">
        <v>-0.1</v>
      </c>
      <c r="S128" s="4">
        <v>-0.1</v>
      </c>
      <c r="T128" s="4"/>
    </row>
    <row r="129" spans="1:20" ht="12.75" customHeight="1">
      <c r="A129" s="10" t="s">
        <v>57</v>
      </c>
      <c r="B129" s="10" t="s">
        <v>61</v>
      </c>
      <c r="C129" t="s">
        <v>58</v>
      </c>
      <c r="D129" s="4" t="s">
        <v>13</v>
      </c>
      <c r="E129" s="4">
        <v>-0.1</v>
      </c>
      <c r="F129" s="4" t="s">
        <v>13</v>
      </c>
      <c r="G129" s="4" t="s">
        <v>13</v>
      </c>
      <c r="H129" s="4" t="s">
        <v>13</v>
      </c>
      <c r="I129" s="4" t="s">
        <v>13</v>
      </c>
      <c r="J129" s="4" t="s">
        <v>13</v>
      </c>
      <c r="K129" s="4">
        <v>-0.1</v>
      </c>
      <c r="L129" s="5">
        <v>-0.1</v>
      </c>
      <c r="M129" s="4">
        <v>-0.1</v>
      </c>
      <c r="N129" s="4" t="s">
        <v>13</v>
      </c>
      <c r="O129" s="4" t="s">
        <v>13</v>
      </c>
      <c r="P129" s="4" t="s">
        <v>13</v>
      </c>
      <c r="Q129" s="4" t="s">
        <v>13</v>
      </c>
      <c r="R129" s="4">
        <v>-0.1</v>
      </c>
      <c r="S129" s="4">
        <v>-0.1</v>
      </c>
      <c r="T129" s="4"/>
    </row>
    <row r="130" spans="1:20" ht="12.75" customHeight="1">
      <c r="A130" t="s">
        <v>116</v>
      </c>
      <c r="B130" t="s">
        <v>176</v>
      </c>
      <c r="C130" t="s">
        <v>58</v>
      </c>
      <c r="D130">
        <v>0</v>
      </c>
      <c r="E130">
        <v>108.7</v>
      </c>
      <c r="H130">
        <v>0</v>
      </c>
      <c r="I130">
        <v>-108.7</v>
      </c>
      <c r="J130">
        <v>0</v>
      </c>
      <c r="K130">
        <v>0</v>
      </c>
      <c r="L130" s="17">
        <v>116.2</v>
      </c>
      <c r="M130" s="14">
        <v>116.2</v>
      </c>
      <c r="P130">
        <v>-116.2</v>
      </c>
      <c r="Q130">
        <v>-116.2</v>
      </c>
      <c r="R130">
        <v>0</v>
      </c>
      <c r="S130">
        <v>0</v>
      </c>
      <c r="T130" s="4"/>
    </row>
    <row r="131" spans="1:20" ht="12.75" customHeight="1">
      <c r="A131" t="s">
        <v>108</v>
      </c>
      <c r="B131" t="s">
        <v>181</v>
      </c>
      <c r="C131" t="s">
        <v>58</v>
      </c>
      <c r="F131" s="4" t="s">
        <v>15</v>
      </c>
      <c r="G131">
        <v>0</v>
      </c>
      <c r="J131" s="4" t="s">
        <v>15</v>
      </c>
      <c r="K131">
        <v>0</v>
      </c>
      <c r="L131" s="9"/>
      <c r="T131" s="4"/>
    </row>
    <row r="132" spans="1:20" ht="12.75" customHeight="1">
      <c r="A132" t="s">
        <v>100</v>
      </c>
      <c r="B132" t="s">
        <v>121</v>
      </c>
      <c r="C132" t="s">
        <v>58</v>
      </c>
      <c r="F132">
        <v>1.4</v>
      </c>
      <c r="G132">
        <v>1.3</v>
      </c>
      <c r="H132">
        <v>-1.4</v>
      </c>
      <c r="I132">
        <v>-1.3</v>
      </c>
      <c r="J132">
        <v>0</v>
      </c>
      <c r="K132">
        <v>0</v>
      </c>
      <c r="L132" s="9"/>
      <c r="N132">
        <v>1.3</v>
      </c>
      <c r="O132">
        <v>1.3</v>
      </c>
      <c r="P132">
        <v>-1.3</v>
      </c>
      <c r="Q132">
        <v>-1.3</v>
      </c>
      <c r="R132">
        <v>0</v>
      </c>
      <c r="S132">
        <v>0</v>
      </c>
      <c r="T132" s="4"/>
    </row>
    <row r="133" spans="1:20" ht="12.75" customHeight="1">
      <c r="A133" t="s">
        <v>106</v>
      </c>
      <c r="B133" t="s">
        <v>111</v>
      </c>
      <c r="C133" t="s">
        <v>58</v>
      </c>
      <c r="D133">
        <v>42.6</v>
      </c>
      <c r="E133">
        <v>14.2</v>
      </c>
      <c r="F133">
        <v>0.1</v>
      </c>
      <c r="G133" s="4" t="s">
        <v>14</v>
      </c>
      <c r="H133">
        <v>8.7</v>
      </c>
      <c r="I133">
        <v>2.9</v>
      </c>
      <c r="J133">
        <v>51.4</v>
      </c>
      <c r="K133">
        <v>17.1</v>
      </c>
      <c r="L133" s="17">
        <v>14.2</v>
      </c>
      <c r="M133">
        <v>14.2</v>
      </c>
      <c r="N133" s="4" t="s">
        <v>14</v>
      </c>
      <c r="O133" s="4" t="s">
        <v>14</v>
      </c>
      <c r="P133">
        <v>2.9</v>
      </c>
      <c r="Q133">
        <v>2.9</v>
      </c>
      <c r="R133">
        <v>17.1</v>
      </c>
      <c r="S133">
        <v>17.1</v>
      </c>
      <c r="T133" s="4"/>
    </row>
    <row r="134" spans="1:20" ht="12.75" customHeight="1">
      <c r="A134" t="s">
        <v>106</v>
      </c>
      <c r="B134" t="s">
        <v>112</v>
      </c>
      <c r="C134" t="s">
        <v>58</v>
      </c>
      <c r="D134">
        <v>6.7</v>
      </c>
      <c r="E134">
        <v>10</v>
      </c>
      <c r="F134" s="4" t="s">
        <v>14</v>
      </c>
      <c r="G134" s="4" t="s">
        <v>14</v>
      </c>
      <c r="H134">
        <v>1.3</v>
      </c>
      <c r="I134">
        <v>2</v>
      </c>
      <c r="J134">
        <v>8</v>
      </c>
      <c r="K134">
        <v>12</v>
      </c>
      <c r="L134" s="17">
        <v>10</v>
      </c>
      <c r="M134" s="14">
        <v>10</v>
      </c>
      <c r="N134" s="4" t="s">
        <v>14</v>
      </c>
      <c r="O134" s="4" t="s">
        <v>14</v>
      </c>
      <c r="P134">
        <v>2</v>
      </c>
      <c r="Q134">
        <v>2</v>
      </c>
      <c r="R134">
        <v>12</v>
      </c>
      <c r="S134">
        <v>12</v>
      </c>
      <c r="T134" s="4"/>
    </row>
    <row r="135" spans="1:20" ht="12.75" customHeight="1">
      <c r="A135" s="10"/>
      <c r="B135" s="18" t="s">
        <v>226</v>
      </c>
      <c r="D135">
        <f>SUM(D119:D134)</f>
        <v>49.1</v>
      </c>
      <c r="E135">
        <f aca="true" t="shared" si="8" ref="E135:S135">SUM(E119:E134)</f>
        <v>132.5</v>
      </c>
      <c r="F135">
        <f t="shared" si="8"/>
        <v>1.5</v>
      </c>
      <c r="G135">
        <f t="shared" si="8"/>
        <v>1.3</v>
      </c>
      <c r="H135">
        <f t="shared" si="8"/>
        <v>8.6</v>
      </c>
      <c r="I135">
        <f t="shared" si="8"/>
        <v>-105.1</v>
      </c>
      <c r="J135">
        <f t="shared" si="8"/>
        <v>59.199999999999996</v>
      </c>
      <c r="K135">
        <f t="shared" si="8"/>
        <v>28.700000000000003</v>
      </c>
      <c r="L135" s="9">
        <f t="shared" si="8"/>
        <v>140</v>
      </c>
      <c r="M135">
        <f t="shared" si="8"/>
        <v>140</v>
      </c>
      <c r="N135">
        <f t="shared" si="8"/>
        <v>1.3</v>
      </c>
      <c r="O135">
        <f t="shared" si="8"/>
        <v>1.3</v>
      </c>
      <c r="P135">
        <f t="shared" si="8"/>
        <v>-112.6</v>
      </c>
      <c r="Q135">
        <f t="shared" si="8"/>
        <v>-112.6</v>
      </c>
      <c r="R135">
        <f t="shared" si="8"/>
        <v>28.700000000000003</v>
      </c>
      <c r="S135">
        <f t="shared" si="8"/>
        <v>28.700000000000003</v>
      </c>
      <c r="T135" s="4"/>
    </row>
    <row r="136" spans="1:20" ht="12.75" customHeight="1">
      <c r="A136" s="10"/>
      <c r="B136" s="18"/>
      <c r="D136" s="4"/>
      <c r="E136" s="4"/>
      <c r="F136" s="4"/>
      <c r="G136" s="4"/>
      <c r="H136" s="4"/>
      <c r="I136" s="4"/>
      <c r="J136" s="4"/>
      <c r="K136" s="4"/>
      <c r="L136" s="5"/>
      <c r="M136" s="4"/>
      <c r="N136" s="4"/>
      <c r="O136" s="4"/>
      <c r="P136" s="4"/>
      <c r="Q136" s="4"/>
      <c r="R136" s="4"/>
      <c r="S136" s="4"/>
      <c r="T136" s="4"/>
    </row>
    <row r="137" spans="1:20" ht="12.75" customHeight="1">
      <c r="A137" s="10"/>
      <c r="B137" s="18"/>
      <c r="D137" s="4"/>
      <c r="E137" s="4"/>
      <c r="F137" s="4"/>
      <c r="G137" s="4"/>
      <c r="H137" s="4"/>
      <c r="I137" s="4"/>
      <c r="J137" s="4"/>
      <c r="K137" s="4"/>
      <c r="L137" s="5"/>
      <c r="M137" s="4"/>
      <c r="N137" s="4"/>
      <c r="O137" s="4"/>
      <c r="P137" s="4"/>
      <c r="Q137" s="4"/>
      <c r="R137" s="4"/>
      <c r="S137" s="4"/>
      <c r="T137" s="4"/>
    </row>
    <row r="138" spans="1:20" ht="12.75" customHeight="1">
      <c r="A138" s="10" t="s">
        <v>24</v>
      </c>
      <c r="B138" s="10" t="s">
        <v>25</v>
      </c>
      <c r="C138" t="s">
        <v>26</v>
      </c>
      <c r="D138" s="4">
        <v>0.1</v>
      </c>
      <c r="E138" s="4">
        <v>0.1</v>
      </c>
      <c r="F138" s="4"/>
      <c r="G138" s="4"/>
      <c r="H138" s="4"/>
      <c r="I138" s="4"/>
      <c r="J138" s="4">
        <v>0.1</v>
      </c>
      <c r="K138" s="4">
        <v>0.1</v>
      </c>
      <c r="L138" s="5">
        <v>0.1</v>
      </c>
      <c r="M138" s="4">
        <v>0.1</v>
      </c>
      <c r="N138" s="4"/>
      <c r="O138" s="4"/>
      <c r="P138" s="4"/>
      <c r="Q138" s="4"/>
      <c r="R138" s="4">
        <v>0.1</v>
      </c>
      <c r="S138" s="4">
        <v>0.1</v>
      </c>
      <c r="T138" s="4"/>
    </row>
    <row r="139" spans="1:20" ht="12.75" customHeight="1">
      <c r="A139" s="10" t="s">
        <v>47</v>
      </c>
      <c r="B139" s="10" t="s">
        <v>48</v>
      </c>
      <c r="C139" t="s">
        <v>26</v>
      </c>
      <c r="D139" s="4" t="s">
        <v>171</v>
      </c>
      <c r="E139" s="4">
        <v>0.1</v>
      </c>
      <c r="H139" s="4"/>
      <c r="I139" s="4"/>
      <c r="J139" s="4" t="s">
        <v>171</v>
      </c>
      <c r="K139" s="4">
        <v>0.1</v>
      </c>
      <c r="L139" s="5">
        <v>0.1</v>
      </c>
      <c r="M139" s="4">
        <v>0.1</v>
      </c>
      <c r="N139" s="4"/>
      <c r="O139" s="4"/>
      <c r="P139" s="4"/>
      <c r="Q139" s="4"/>
      <c r="R139" s="4">
        <v>0.1</v>
      </c>
      <c r="S139" s="4">
        <v>0.1</v>
      </c>
      <c r="T139" s="4"/>
    </row>
    <row r="140" spans="1:20" ht="12.75" customHeight="1">
      <c r="A140" s="10" t="s">
        <v>50</v>
      </c>
      <c r="B140" s="10" t="s">
        <v>51</v>
      </c>
      <c r="C140" t="s">
        <v>26</v>
      </c>
      <c r="D140" s="4">
        <v>0.1</v>
      </c>
      <c r="E140" s="4">
        <v>0.1</v>
      </c>
      <c r="F140" s="4"/>
      <c r="G140" s="4"/>
      <c r="H140" s="4"/>
      <c r="I140" s="4"/>
      <c r="J140" s="4">
        <v>0.1</v>
      </c>
      <c r="K140" s="4">
        <v>0.1</v>
      </c>
      <c r="L140" s="5">
        <v>0.1</v>
      </c>
      <c r="M140" s="4">
        <v>0.1</v>
      </c>
      <c r="N140" s="4"/>
      <c r="O140" s="4"/>
      <c r="P140" s="4"/>
      <c r="Q140" s="4"/>
      <c r="R140" s="4">
        <v>0.1</v>
      </c>
      <c r="S140" s="4">
        <v>0.1</v>
      </c>
      <c r="T140" s="4"/>
    </row>
    <row r="141" spans="1:20" ht="12.75" customHeight="1">
      <c r="A141" s="10" t="s">
        <v>52</v>
      </c>
      <c r="B141" s="10" t="s">
        <v>54</v>
      </c>
      <c r="C141" t="s">
        <v>26</v>
      </c>
      <c r="D141" s="4" t="s">
        <v>13</v>
      </c>
      <c r="E141" s="4">
        <v>-0.1</v>
      </c>
      <c r="H141" s="4"/>
      <c r="I141" s="4"/>
      <c r="J141" s="4" t="s">
        <v>13</v>
      </c>
      <c r="K141" s="4">
        <v>-0.1</v>
      </c>
      <c r="L141" s="5">
        <v>-0.1</v>
      </c>
      <c r="M141" s="4">
        <v>-0.1</v>
      </c>
      <c r="P141" s="4"/>
      <c r="Q141" s="4"/>
      <c r="R141" s="4">
        <v>-0.1</v>
      </c>
      <c r="S141" s="4">
        <v>-0.1</v>
      </c>
      <c r="T141" s="4"/>
    </row>
    <row r="142" spans="1:20" ht="12.75" customHeight="1">
      <c r="A142" s="10" t="s">
        <v>62</v>
      </c>
      <c r="B142" s="10" t="s">
        <v>63</v>
      </c>
      <c r="C142" t="s">
        <v>26</v>
      </c>
      <c r="D142" s="4">
        <v>0.1</v>
      </c>
      <c r="E142" s="4">
        <v>0.1</v>
      </c>
      <c r="F142" s="4"/>
      <c r="G142" s="4"/>
      <c r="H142" s="4"/>
      <c r="I142" s="4"/>
      <c r="J142" s="4">
        <v>0.1</v>
      </c>
      <c r="K142" s="4">
        <v>0.1</v>
      </c>
      <c r="L142" s="5">
        <v>0.1</v>
      </c>
      <c r="M142" s="4">
        <v>0.1</v>
      </c>
      <c r="N142" s="4"/>
      <c r="O142" s="4"/>
      <c r="P142" s="4"/>
      <c r="Q142" s="4"/>
      <c r="R142" s="4">
        <v>0.1</v>
      </c>
      <c r="S142" s="4">
        <v>0.1</v>
      </c>
      <c r="T142" s="4"/>
    </row>
    <row r="143" spans="1:20" ht="12.75" customHeight="1">
      <c r="A143" t="s">
        <v>103</v>
      </c>
      <c r="B143" t="s">
        <v>109</v>
      </c>
      <c r="C143" t="s">
        <v>26</v>
      </c>
      <c r="D143">
        <v>2.1</v>
      </c>
      <c r="E143">
        <v>2.1</v>
      </c>
      <c r="F143">
        <v>-2.1</v>
      </c>
      <c r="G143">
        <v>-2.1</v>
      </c>
      <c r="J143">
        <v>0</v>
      </c>
      <c r="K143">
        <v>0</v>
      </c>
      <c r="L143" s="9">
        <v>2.1</v>
      </c>
      <c r="M143">
        <v>2.1</v>
      </c>
      <c r="N143">
        <v>-2.1</v>
      </c>
      <c r="O143">
        <v>-2.1</v>
      </c>
      <c r="R143">
        <v>0</v>
      </c>
      <c r="S143">
        <v>0</v>
      </c>
      <c r="T143" s="4"/>
    </row>
    <row r="144" spans="1:20" ht="12.75" customHeight="1">
      <c r="A144" t="s">
        <v>101</v>
      </c>
      <c r="B144" t="s">
        <v>102</v>
      </c>
      <c r="C144" t="s">
        <v>26</v>
      </c>
      <c r="D144">
        <v>-8.3</v>
      </c>
      <c r="E144">
        <v>-8.3</v>
      </c>
      <c r="J144">
        <v>-8.3</v>
      </c>
      <c r="K144">
        <v>-8.3</v>
      </c>
      <c r="L144" s="9">
        <v>-8.4</v>
      </c>
      <c r="M144">
        <v>-8.4</v>
      </c>
      <c r="R144">
        <v>-8.4</v>
      </c>
      <c r="S144">
        <v>-8.4</v>
      </c>
      <c r="T144" s="4"/>
    </row>
    <row r="145" spans="1:20" ht="12.75" customHeight="1">
      <c r="A145" t="s">
        <v>241</v>
      </c>
      <c r="B145" t="s">
        <v>248</v>
      </c>
      <c r="C145" t="s">
        <v>26</v>
      </c>
      <c r="D145">
        <v>0.8</v>
      </c>
      <c r="E145">
        <v>0.2</v>
      </c>
      <c r="J145">
        <v>0.8</v>
      </c>
      <c r="K145">
        <v>0.2</v>
      </c>
      <c r="L145" s="9">
        <v>0.2</v>
      </c>
      <c r="M145">
        <v>0.2</v>
      </c>
      <c r="R145">
        <v>0.2</v>
      </c>
      <c r="S145">
        <v>0.2</v>
      </c>
      <c r="T145" s="4"/>
    </row>
    <row r="146" spans="2:19" ht="12.75">
      <c r="B146" s="18" t="s">
        <v>226</v>
      </c>
      <c r="D146">
        <f>SUM(D138:D145)</f>
        <v>-5.1000000000000005</v>
      </c>
      <c r="E146">
        <f aca="true" t="shared" si="9" ref="E146:S146">SUM(E138:E145)</f>
        <v>-5.7</v>
      </c>
      <c r="F146">
        <f t="shared" si="9"/>
        <v>-2.1</v>
      </c>
      <c r="G146">
        <f t="shared" si="9"/>
        <v>-2.1</v>
      </c>
      <c r="H146">
        <f t="shared" si="9"/>
        <v>0</v>
      </c>
      <c r="I146">
        <f t="shared" si="9"/>
        <v>0</v>
      </c>
      <c r="J146">
        <f t="shared" si="9"/>
        <v>-7.2</v>
      </c>
      <c r="K146">
        <f t="shared" si="9"/>
        <v>-7.8</v>
      </c>
      <c r="L146" s="9">
        <f t="shared" si="9"/>
        <v>-5.8</v>
      </c>
      <c r="M146">
        <f t="shared" si="9"/>
        <v>-5.8</v>
      </c>
      <c r="N146">
        <f t="shared" si="9"/>
        <v>-2.1</v>
      </c>
      <c r="O146">
        <f t="shared" si="9"/>
        <v>-2.1</v>
      </c>
      <c r="P146">
        <f t="shared" si="9"/>
        <v>0</v>
      </c>
      <c r="Q146">
        <f t="shared" si="9"/>
        <v>0</v>
      </c>
      <c r="R146">
        <f t="shared" si="9"/>
        <v>-7.8999999999999995</v>
      </c>
      <c r="S146">
        <f t="shared" si="9"/>
        <v>-7.8999999999999995</v>
      </c>
    </row>
    <row r="147" spans="2:12" ht="12.75">
      <c r="B147" s="18"/>
      <c r="L147" s="9"/>
    </row>
    <row r="148" spans="2:12" ht="12.75">
      <c r="B148" s="18"/>
      <c r="L148" s="9"/>
    </row>
    <row r="149" spans="1:20" ht="12.75" customHeight="1">
      <c r="A149" t="s">
        <v>241</v>
      </c>
      <c r="B149" t="s">
        <v>248</v>
      </c>
      <c r="C149" t="s">
        <v>242</v>
      </c>
      <c r="D149">
        <v>-12.5</v>
      </c>
      <c r="E149">
        <v>-0.2</v>
      </c>
      <c r="F149">
        <v>9.5</v>
      </c>
      <c r="G149">
        <v>3</v>
      </c>
      <c r="H149">
        <v>4.2</v>
      </c>
      <c r="I149">
        <v>4.9</v>
      </c>
      <c r="J149">
        <v>1.2</v>
      </c>
      <c r="K149">
        <v>7.7</v>
      </c>
      <c r="L149" s="9">
        <v>-0.2</v>
      </c>
      <c r="M149">
        <v>-0.2</v>
      </c>
      <c r="N149">
        <v>3</v>
      </c>
      <c r="O149">
        <v>3</v>
      </c>
      <c r="P149">
        <v>4.9</v>
      </c>
      <c r="Q149">
        <v>4.9</v>
      </c>
      <c r="R149">
        <v>7.7</v>
      </c>
      <c r="S149">
        <v>7.7</v>
      </c>
      <c r="T149" s="4"/>
    </row>
    <row r="150" spans="2:12" ht="12.75">
      <c r="B150" s="18"/>
      <c r="L150" s="9"/>
    </row>
    <row r="151" ht="12.75">
      <c r="L151" s="9"/>
    </row>
    <row r="152" spans="2:19" ht="12.75">
      <c r="B152" t="s">
        <v>18</v>
      </c>
      <c r="D152">
        <f>D149+D146+D135+D116+D113+D66+D59+D54+D51+D45+D39+D33+D30+D18+D12</f>
        <v>210</v>
      </c>
      <c r="E152">
        <f>E149+E146+E135+E116+E113+E66+E59+E54+E51+E45+E39+E33+E30+E18+E12</f>
        <v>309.49999999999994</v>
      </c>
      <c r="F152">
        <f aca="true" t="shared" si="10" ref="F152:K152">F149+F146+F135+F116+F113+F66+F59+F54+F51+F45+F42+F39+F33+F30+F18+F12</f>
        <v>-57.70000000000001</v>
      </c>
      <c r="G152">
        <f t="shared" si="10"/>
        <v>-101.69999999999999</v>
      </c>
      <c r="H152">
        <f t="shared" si="10"/>
        <v>23.7</v>
      </c>
      <c r="I152">
        <f t="shared" si="10"/>
        <v>-87.19999999999999</v>
      </c>
      <c r="J152">
        <f t="shared" si="10"/>
        <v>176</v>
      </c>
      <c r="K152">
        <f t="shared" si="10"/>
        <v>120.60000000000002</v>
      </c>
      <c r="L152" s="9">
        <f>L149+L146+L135+L116+L113+L66+L59+L54+L51+L45+L39+L33+L30+L18+L12</f>
        <v>297.5999999999999</v>
      </c>
      <c r="M152">
        <f>M149+M146+M135+M116+M113+M66+M59+M54+M51+M45+M39+M33+M30+M18+M12</f>
        <v>321.99999999999994</v>
      </c>
      <c r="N152">
        <f aca="true" t="shared" si="11" ref="N152:S152">N149+N146+N135+N116+N113+N66+N59+N54+N51+N45+N42+N39+N33+N30+N18+N12</f>
        <v>-106.79999999999998</v>
      </c>
      <c r="O152">
        <f t="shared" si="11"/>
        <v>-106.79999999999998</v>
      </c>
      <c r="P152">
        <f t="shared" si="11"/>
        <v>-94.69999999999999</v>
      </c>
      <c r="Q152">
        <f t="shared" si="11"/>
        <v>-94.69999999999999</v>
      </c>
      <c r="R152">
        <f t="shared" si="11"/>
        <v>96.10000000000005</v>
      </c>
      <c r="S152">
        <f t="shared" si="11"/>
        <v>120.50000000000004</v>
      </c>
    </row>
    <row r="153" ht="12.75">
      <c r="L153" s="9"/>
    </row>
    <row r="154" spans="2:19" ht="12.75">
      <c r="B154" t="s">
        <v>19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 s="9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</row>
    <row r="155" ht="12.75">
      <c r="L155" s="9"/>
    </row>
    <row r="156" spans="2:19" ht="12.75">
      <c r="B156" t="s">
        <v>20</v>
      </c>
      <c r="D156">
        <f>D152-D154</f>
        <v>210</v>
      </c>
      <c r="E156">
        <f aca="true" t="shared" si="12" ref="E156:S156">E152-E154</f>
        <v>309.49999999999994</v>
      </c>
      <c r="F156">
        <f t="shared" si="12"/>
        <v>-57.70000000000001</v>
      </c>
      <c r="G156">
        <f t="shared" si="12"/>
        <v>-101.69999999999999</v>
      </c>
      <c r="H156">
        <f t="shared" si="12"/>
        <v>23.7</v>
      </c>
      <c r="I156">
        <f t="shared" si="12"/>
        <v>-87.19999999999999</v>
      </c>
      <c r="J156">
        <f t="shared" si="12"/>
        <v>176</v>
      </c>
      <c r="K156">
        <f t="shared" si="12"/>
        <v>120.60000000000002</v>
      </c>
      <c r="L156" s="9">
        <f t="shared" si="12"/>
        <v>297.5999999999999</v>
      </c>
      <c r="M156">
        <f t="shared" si="12"/>
        <v>321.99999999999994</v>
      </c>
      <c r="N156">
        <f t="shared" si="12"/>
        <v>-106.79999999999998</v>
      </c>
      <c r="O156">
        <f t="shared" si="12"/>
        <v>-106.79999999999998</v>
      </c>
      <c r="P156">
        <f t="shared" si="12"/>
        <v>-94.69999999999999</v>
      </c>
      <c r="Q156">
        <f t="shared" si="12"/>
        <v>-94.69999999999999</v>
      </c>
      <c r="R156">
        <f t="shared" si="12"/>
        <v>96.10000000000005</v>
      </c>
      <c r="S156">
        <f t="shared" si="12"/>
        <v>120.50000000000004</v>
      </c>
    </row>
  </sheetData>
  <mergeCells count="12">
    <mergeCell ref="L6:M6"/>
    <mergeCell ref="N6:O6"/>
    <mergeCell ref="P6:Q6"/>
    <mergeCell ref="R6:S6"/>
    <mergeCell ref="D6:E6"/>
    <mergeCell ref="F6:G6"/>
    <mergeCell ref="H6:I6"/>
    <mergeCell ref="J6:K6"/>
    <mergeCell ref="A1:S1"/>
    <mergeCell ref="A2:S2"/>
    <mergeCell ref="D5:K5"/>
    <mergeCell ref="L5:S5"/>
  </mergeCells>
  <printOptions/>
  <pageMargins left="0.5" right="0.5" top="0.5" bottom="0.5" header="0.5" footer="0.5"/>
  <pageSetup fitToHeight="4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8"/>
  <sheetViews>
    <sheetView zoomScale="75" zoomScaleNormal="75" workbookViewId="0" topLeftCell="A1">
      <pane ySplit="9" topLeftCell="BM10" activePane="bottomLeft" state="frozen"/>
      <selection pane="topLeft" activeCell="A1" sqref="A1"/>
      <selection pane="bottomLeft" activeCell="A1" sqref="A1:H1"/>
    </sheetView>
  </sheetViews>
  <sheetFormatPr defaultColWidth="9.59765625" defaultRowHeight="12.75"/>
  <cols>
    <col min="1" max="1" width="10.796875" style="0" customWidth="1"/>
    <col min="2" max="2" width="58.59765625" style="0" customWidth="1"/>
    <col min="3" max="8" width="15.796875" style="0" customWidth="1"/>
  </cols>
  <sheetData>
    <row r="1" spans="1:8" ht="13.5">
      <c r="A1" s="45" t="s">
        <v>245</v>
      </c>
      <c r="B1" s="45"/>
      <c r="C1" s="45"/>
      <c r="D1" s="45"/>
      <c r="E1" s="45"/>
      <c r="F1" s="45"/>
      <c r="G1" s="45"/>
      <c r="H1" s="45"/>
    </row>
    <row r="2" spans="1:8" ht="13.5">
      <c r="A2" s="45" t="s">
        <v>224</v>
      </c>
      <c r="B2" s="45"/>
      <c r="C2" s="45"/>
      <c r="D2" s="45"/>
      <c r="E2" s="45"/>
      <c r="F2" s="45"/>
      <c r="G2" s="45"/>
      <c r="H2" s="45"/>
    </row>
    <row r="3" spans="1:8" ht="12.75">
      <c r="A3" s="19"/>
      <c r="B3" s="20">
        <f>'by bill #'!C3</f>
        <v>37929.39897962963</v>
      </c>
      <c r="C3" s="19"/>
      <c r="D3" s="19"/>
      <c r="E3" s="19"/>
      <c r="F3" s="19"/>
      <c r="G3" s="19"/>
      <c r="H3" s="19"/>
    </row>
    <row r="4" spans="1:8" ht="12.75">
      <c r="A4" s="19"/>
      <c r="B4" s="21"/>
      <c r="C4" s="19"/>
      <c r="D4" s="19"/>
      <c r="E4" s="19"/>
      <c r="F4" s="19"/>
      <c r="G4" s="19"/>
      <c r="H4" s="19"/>
    </row>
    <row r="5" spans="1:8" ht="13.5">
      <c r="A5" s="19"/>
      <c r="B5" s="22" t="str">
        <f>'by bill #'!C5</f>
        <v> </v>
      </c>
      <c r="C5" s="49" t="s">
        <v>12</v>
      </c>
      <c r="D5" s="50"/>
      <c r="E5" s="50"/>
      <c r="F5" s="49" t="s">
        <v>21</v>
      </c>
      <c r="G5" s="50"/>
      <c r="H5" s="51"/>
    </row>
    <row r="6" spans="1:8" ht="12.75">
      <c r="A6" s="19"/>
      <c r="B6" s="19"/>
      <c r="C6" s="46" t="s">
        <v>223</v>
      </c>
      <c r="D6" s="47"/>
      <c r="E6" s="48"/>
      <c r="F6" s="46" t="s">
        <v>223</v>
      </c>
      <c r="G6" s="47"/>
      <c r="H6" s="48"/>
    </row>
    <row r="7" spans="1:8" ht="12.75">
      <c r="A7" s="19" t="s">
        <v>6</v>
      </c>
      <c r="B7" s="19" t="s">
        <v>7</v>
      </c>
      <c r="C7" s="23" t="s">
        <v>9</v>
      </c>
      <c r="D7" s="23" t="s">
        <v>220</v>
      </c>
      <c r="E7" s="23" t="s">
        <v>221</v>
      </c>
      <c r="F7" s="23" t="s">
        <v>9</v>
      </c>
      <c r="G7" s="23" t="s">
        <v>220</v>
      </c>
      <c r="H7" s="23" t="s">
        <v>221</v>
      </c>
    </row>
    <row r="8" spans="1:8" ht="12.75">
      <c r="A8" s="19"/>
      <c r="B8" s="19"/>
      <c r="C8" s="19"/>
      <c r="D8" s="19"/>
      <c r="E8" s="19"/>
      <c r="F8" s="24"/>
      <c r="G8" s="25"/>
      <c r="H8" s="19"/>
    </row>
    <row r="9" spans="1:8" ht="12.75">
      <c r="A9" s="19"/>
      <c r="B9" s="19"/>
      <c r="C9" s="19"/>
      <c r="D9" s="19"/>
      <c r="E9" s="26"/>
      <c r="F9" s="27"/>
      <c r="G9" s="19"/>
      <c r="H9" s="19"/>
    </row>
    <row r="10" spans="1:8" ht="13.5">
      <c r="A10" s="19"/>
      <c r="B10" s="28" t="s">
        <v>58</v>
      </c>
      <c r="C10" s="19"/>
      <c r="D10" s="19"/>
      <c r="E10" s="26"/>
      <c r="F10" s="27"/>
      <c r="G10" s="19"/>
      <c r="H10" s="19"/>
    </row>
    <row r="11" spans="1:8" ht="12.75">
      <c r="A11" s="19" t="s">
        <v>38</v>
      </c>
      <c r="B11" s="19" t="s">
        <v>218</v>
      </c>
      <c r="C11" s="26">
        <v>-0.1</v>
      </c>
      <c r="D11" s="26">
        <v>-0.1</v>
      </c>
      <c r="E11" s="19">
        <f aca="true" t="shared" si="0" ref="E11:E16">C11-D11</f>
        <v>0</v>
      </c>
      <c r="F11" s="27">
        <v>-0.1</v>
      </c>
      <c r="G11" s="29">
        <v>-0.1</v>
      </c>
      <c r="H11" s="19">
        <f aca="true" t="shared" si="1" ref="H11:H16">F11-G11</f>
        <v>0</v>
      </c>
    </row>
    <row r="12" spans="1:8" ht="12.75">
      <c r="A12" s="19" t="s">
        <v>57</v>
      </c>
      <c r="B12" s="19" t="s">
        <v>127</v>
      </c>
      <c r="C12" s="26">
        <v>-0.1</v>
      </c>
      <c r="D12" s="26">
        <v>-0.2</v>
      </c>
      <c r="E12" s="19">
        <f t="shared" si="0"/>
        <v>0.1</v>
      </c>
      <c r="F12" s="27">
        <v>-0.2</v>
      </c>
      <c r="G12" s="29">
        <v>-0.2</v>
      </c>
      <c r="H12" s="19">
        <f t="shared" si="1"/>
        <v>0</v>
      </c>
    </row>
    <row r="13" spans="1:8" ht="12.75">
      <c r="A13" s="19" t="s">
        <v>57</v>
      </c>
      <c r="B13" s="19" t="s">
        <v>60</v>
      </c>
      <c r="C13" s="26">
        <v>-0.1</v>
      </c>
      <c r="D13" s="26">
        <v>-0.1</v>
      </c>
      <c r="E13" s="19">
        <f t="shared" si="0"/>
        <v>0</v>
      </c>
      <c r="F13" s="27">
        <v>-0.1</v>
      </c>
      <c r="G13" s="29">
        <v>-0.1</v>
      </c>
      <c r="H13" s="19">
        <f t="shared" si="1"/>
        <v>0</v>
      </c>
    </row>
    <row r="14" spans="1:8" ht="12.75">
      <c r="A14" s="19" t="s">
        <v>57</v>
      </c>
      <c r="B14" s="19" t="s">
        <v>61</v>
      </c>
      <c r="C14" s="26" t="s">
        <v>13</v>
      </c>
      <c r="D14" s="26">
        <v>-0.1</v>
      </c>
      <c r="E14" s="26">
        <v>0.1</v>
      </c>
      <c r="F14" s="27">
        <v>-0.1</v>
      </c>
      <c r="G14" s="29">
        <v>-0.1</v>
      </c>
      <c r="H14" s="19">
        <f t="shared" si="1"/>
        <v>0</v>
      </c>
    </row>
    <row r="15" spans="1:8" ht="12.75">
      <c r="A15" s="19" t="s">
        <v>116</v>
      </c>
      <c r="B15" s="19" t="s">
        <v>176</v>
      </c>
      <c r="C15" s="19">
        <v>0</v>
      </c>
      <c r="D15" s="19">
        <v>108.7</v>
      </c>
      <c r="E15" s="19">
        <f t="shared" si="0"/>
        <v>-108.7</v>
      </c>
      <c r="F15" s="30">
        <v>116.2</v>
      </c>
      <c r="G15" s="29">
        <v>116.2</v>
      </c>
      <c r="H15" s="19">
        <f t="shared" si="1"/>
        <v>0</v>
      </c>
    </row>
    <row r="16" spans="1:8" ht="12.75">
      <c r="A16" s="19" t="s">
        <v>106</v>
      </c>
      <c r="B16" s="19" t="s">
        <v>111</v>
      </c>
      <c r="C16" s="19">
        <v>42.6</v>
      </c>
      <c r="D16" s="19">
        <v>14.2</v>
      </c>
      <c r="E16" s="19">
        <f t="shared" si="0"/>
        <v>28.400000000000002</v>
      </c>
      <c r="F16" s="30">
        <v>14.2</v>
      </c>
      <c r="G16" s="31">
        <v>14.2</v>
      </c>
      <c r="H16" s="19">
        <f t="shared" si="1"/>
        <v>0</v>
      </c>
    </row>
    <row r="17" spans="1:8" ht="12.75">
      <c r="A17" s="19" t="s">
        <v>106</v>
      </c>
      <c r="B17" s="19" t="s">
        <v>112</v>
      </c>
      <c r="C17" s="32">
        <v>6.7</v>
      </c>
      <c r="D17" s="32">
        <v>10</v>
      </c>
      <c r="E17" s="32">
        <f>C17-D17</f>
        <v>-3.3</v>
      </c>
      <c r="F17" s="33">
        <v>10</v>
      </c>
      <c r="G17" s="34">
        <v>10</v>
      </c>
      <c r="H17" s="32">
        <f>F17-G17</f>
        <v>0</v>
      </c>
    </row>
    <row r="18" spans="1:8" ht="12.75">
      <c r="A18" s="19"/>
      <c r="B18" s="26" t="s">
        <v>226</v>
      </c>
      <c r="C18" s="19">
        <f aca="true" t="shared" si="2" ref="C18:H18">SUM(C10:C17)</f>
        <v>49.00000000000001</v>
      </c>
      <c r="D18" s="19">
        <f t="shared" si="2"/>
        <v>132.4</v>
      </c>
      <c r="E18" s="19">
        <f t="shared" si="2"/>
        <v>-83.39999999999999</v>
      </c>
      <c r="F18" s="30">
        <f t="shared" si="2"/>
        <v>139.9</v>
      </c>
      <c r="G18" s="31">
        <f t="shared" si="2"/>
        <v>139.9</v>
      </c>
      <c r="H18" s="19">
        <f t="shared" si="2"/>
        <v>0</v>
      </c>
    </row>
    <row r="19" spans="1:8" ht="12.75">
      <c r="A19" s="19"/>
      <c r="B19" s="19"/>
      <c r="C19" s="19"/>
      <c r="D19" s="19"/>
      <c r="E19" s="26"/>
      <c r="F19" s="27"/>
      <c r="G19" s="19"/>
      <c r="H19" s="19"/>
    </row>
    <row r="20" spans="1:8" ht="13.5">
      <c r="A20" s="19"/>
      <c r="B20" s="28" t="s">
        <v>225</v>
      </c>
      <c r="C20" s="19"/>
      <c r="D20" s="19"/>
      <c r="E20" s="26"/>
      <c r="F20" s="27"/>
      <c r="G20" s="19"/>
      <c r="H20" s="19"/>
    </row>
    <row r="21" spans="1:8" ht="12.75">
      <c r="A21" s="19" t="s">
        <v>73</v>
      </c>
      <c r="B21" s="19" t="s">
        <v>82</v>
      </c>
      <c r="C21" s="26">
        <v>0</v>
      </c>
      <c r="D21" s="26">
        <v>-1</v>
      </c>
      <c r="E21" s="19">
        <f>C21-D21</f>
        <v>1</v>
      </c>
      <c r="F21" s="27">
        <v>-1.2</v>
      </c>
      <c r="G21" s="29">
        <v>-1.2</v>
      </c>
      <c r="H21" s="19">
        <f>F21-G21</f>
        <v>0</v>
      </c>
    </row>
    <row r="22" spans="1:8" ht="12.75">
      <c r="A22" s="19" t="s">
        <v>57</v>
      </c>
      <c r="B22" s="19" t="s">
        <v>127</v>
      </c>
      <c r="C22" s="26" t="s">
        <v>13</v>
      </c>
      <c r="D22" s="26">
        <v>-0.1</v>
      </c>
      <c r="E22" s="26">
        <v>0.1</v>
      </c>
      <c r="F22" s="27">
        <v>-0.1</v>
      </c>
      <c r="G22" s="29">
        <v>-0.1</v>
      </c>
      <c r="H22" s="19">
        <f>F22-G22</f>
        <v>0</v>
      </c>
    </row>
    <row r="23" spans="1:8" ht="12.75">
      <c r="A23" s="19" t="s">
        <v>106</v>
      </c>
      <c r="B23" s="19" t="s">
        <v>111</v>
      </c>
      <c r="C23" s="19">
        <v>23.9</v>
      </c>
      <c r="D23" s="19">
        <v>8</v>
      </c>
      <c r="E23" s="19">
        <f>C23-D23</f>
        <v>15.899999999999999</v>
      </c>
      <c r="F23" s="35">
        <v>8</v>
      </c>
      <c r="G23" s="25">
        <v>8</v>
      </c>
      <c r="H23" s="19">
        <f>F23-G23</f>
        <v>0</v>
      </c>
    </row>
    <row r="24" spans="1:8" ht="12.75">
      <c r="A24" s="19" t="s">
        <v>106</v>
      </c>
      <c r="B24" s="19" t="s">
        <v>112</v>
      </c>
      <c r="C24" s="19">
        <v>3.7</v>
      </c>
      <c r="D24" s="19">
        <v>5.6</v>
      </c>
      <c r="E24" s="19">
        <f>C24-D24</f>
        <v>-1.8999999999999995</v>
      </c>
      <c r="F24" s="30">
        <v>5.6</v>
      </c>
      <c r="G24" s="31">
        <v>5.6</v>
      </c>
      <c r="H24" s="19">
        <f>F24-G24</f>
        <v>0</v>
      </c>
    </row>
    <row r="25" spans="1:8" ht="12.75">
      <c r="A25" s="19" t="s">
        <v>117</v>
      </c>
      <c r="B25" s="19" t="s">
        <v>118</v>
      </c>
      <c r="C25" s="19">
        <v>-46.9</v>
      </c>
      <c r="D25" s="19">
        <v>-36.1</v>
      </c>
      <c r="E25" s="19">
        <v>-10.8</v>
      </c>
      <c r="F25" s="30">
        <v>-36.1</v>
      </c>
      <c r="G25" s="31">
        <v>-36.1</v>
      </c>
      <c r="H25" s="19">
        <v>0</v>
      </c>
    </row>
    <row r="26" spans="1:8" ht="12.75">
      <c r="A26" s="19" t="s">
        <v>243</v>
      </c>
      <c r="B26" s="19" t="s">
        <v>118</v>
      </c>
      <c r="C26" s="32">
        <v>46.9</v>
      </c>
      <c r="D26" s="32">
        <v>0</v>
      </c>
      <c r="E26" s="32">
        <f>C26-D26</f>
        <v>46.9</v>
      </c>
      <c r="F26" s="33">
        <v>-10.8</v>
      </c>
      <c r="G26" s="34">
        <v>0</v>
      </c>
      <c r="H26" s="32">
        <f>F26-G26</f>
        <v>-10.8</v>
      </c>
    </row>
    <row r="27" spans="1:8" ht="12.75">
      <c r="A27" s="19"/>
      <c r="B27" s="26" t="s">
        <v>226</v>
      </c>
      <c r="C27" s="19">
        <f aca="true" t="shared" si="3" ref="C27:H27">SUM(C21:C26)</f>
        <v>27.599999999999998</v>
      </c>
      <c r="D27" s="19">
        <f t="shared" si="3"/>
        <v>-23.6</v>
      </c>
      <c r="E27" s="19">
        <f t="shared" si="3"/>
        <v>51.2</v>
      </c>
      <c r="F27" s="30">
        <f t="shared" si="3"/>
        <v>-34.6</v>
      </c>
      <c r="G27" s="31">
        <f t="shared" si="3"/>
        <v>-23.8</v>
      </c>
      <c r="H27" s="19">
        <f t="shared" si="3"/>
        <v>-10.8</v>
      </c>
    </row>
    <row r="28" spans="1:8" ht="12.75">
      <c r="A28" s="19"/>
      <c r="B28" s="19"/>
      <c r="C28" s="19"/>
      <c r="D28" s="19"/>
      <c r="E28" s="26"/>
      <c r="F28" s="27"/>
      <c r="G28" s="19"/>
      <c r="H28" s="19"/>
    </row>
    <row r="29" spans="1:8" ht="13.5">
      <c r="A29" s="19"/>
      <c r="B29" s="28" t="s">
        <v>219</v>
      </c>
      <c r="C29" s="19"/>
      <c r="D29" s="19"/>
      <c r="E29" s="26"/>
      <c r="F29" s="27"/>
      <c r="G29" s="19"/>
      <c r="H29" s="19"/>
    </row>
    <row r="30" spans="1:8" ht="12.75">
      <c r="A30" s="19" t="s">
        <v>107</v>
      </c>
      <c r="B30" s="19" t="s">
        <v>148</v>
      </c>
      <c r="C30" s="19">
        <v>-3.3</v>
      </c>
      <c r="D30" s="19">
        <v>-17.5</v>
      </c>
      <c r="E30" s="19">
        <f>C30-D30</f>
        <v>14.2</v>
      </c>
      <c r="F30" s="30">
        <v>-17.5</v>
      </c>
      <c r="G30" s="31">
        <v>-17.5</v>
      </c>
      <c r="H30" s="19">
        <f>F30-G30</f>
        <v>0</v>
      </c>
    </row>
    <row r="31" spans="1:8" ht="12.75">
      <c r="A31" s="19" t="s">
        <v>107</v>
      </c>
      <c r="B31" s="19" t="s">
        <v>120</v>
      </c>
      <c r="C31" s="19">
        <v>-12.4</v>
      </c>
      <c r="D31" s="19">
        <v>-12.4</v>
      </c>
      <c r="E31" s="19">
        <f>C31-D31</f>
        <v>0</v>
      </c>
      <c r="F31" s="30">
        <v>-12.4</v>
      </c>
      <c r="G31" s="31">
        <v>-12.4</v>
      </c>
      <c r="H31" s="19">
        <f>F31-G31</f>
        <v>0</v>
      </c>
    </row>
    <row r="32" spans="1:8" ht="12.75">
      <c r="A32" s="19" t="s">
        <v>107</v>
      </c>
      <c r="B32" s="19" t="s">
        <v>147</v>
      </c>
      <c r="C32" s="32">
        <v>8.9</v>
      </c>
      <c r="D32" s="32">
        <v>8.9</v>
      </c>
      <c r="E32" s="32">
        <f>C32-D32</f>
        <v>0</v>
      </c>
      <c r="F32" s="33">
        <v>8.9</v>
      </c>
      <c r="G32" s="34">
        <v>8.9</v>
      </c>
      <c r="H32" s="32">
        <f>F32-G32</f>
        <v>0</v>
      </c>
    </row>
    <row r="33" spans="1:8" ht="12.75">
      <c r="A33" s="19"/>
      <c r="B33" s="26" t="s">
        <v>226</v>
      </c>
      <c r="C33" s="19">
        <f aca="true" t="shared" si="4" ref="C33:H33">SUM(C30:C32)</f>
        <v>-6.799999999999999</v>
      </c>
      <c r="D33" s="19">
        <f t="shared" si="4"/>
        <v>-21</v>
      </c>
      <c r="E33" s="19">
        <f t="shared" si="4"/>
        <v>14.2</v>
      </c>
      <c r="F33" s="30">
        <f t="shared" si="4"/>
        <v>-21</v>
      </c>
      <c r="G33" s="31">
        <f t="shared" si="4"/>
        <v>-21</v>
      </c>
      <c r="H33" s="19">
        <f t="shared" si="4"/>
        <v>0</v>
      </c>
    </row>
    <row r="34" spans="1:8" ht="12.75">
      <c r="A34" s="19"/>
      <c r="B34" s="19"/>
      <c r="C34" s="26"/>
      <c r="D34" s="26"/>
      <c r="E34" s="26"/>
      <c r="F34" s="27"/>
      <c r="G34" s="29"/>
      <c r="H34" s="26"/>
    </row>
    <row r="35" spans="1:8" ht="13.5">
      <c r="A35" s="19"/>
      <c r="B35" s="28" t="s">
        <v>86</v>
      </c>
      <c r="C35" s="26"/>
      <c r="D35" s="26"/>
      <c r="E35" s="26"/>
      <c r="F35" s="27"/>
      <c r="G35" s="29"/>
      <c r="H35" s="26"/>
    </row>
    <row r="36" spans="1:8" ht="12.75">
      <c r="A36" s="19" t="s">
        <v>77</v>
      </c>
      <c r="B36" s="19" t="s">
        <v>85</v>
      </c>
      <c r="C36" s="26">
        <v>0.7</v>
      </c>
      <c r="D36" s="26">
        <v>0.7</v>
      </c>
      <c r="E36" s="19">
        <f>C36-D36</f>
        <v>0</v>
      </c>
      <c r="F36" s="27">
        <v>0.7</v>
      </c>
      <c r="G36" s="29">
        <v>0.7</v>
      </c>
      <c r="H36" s="19">
        <f>F36-G36</f>
        <v>0</v>
      </c>
    </row>
    <row r="37" spans="1:8" ht="12.75">
      <c r="A37" s="19"/>
      <c r="B37" s="19"/>
      <c r="C37" s="19"/>
      <c r="D37" s="19"/>
      <c r="E37" s="19"/>
      <c r="F37" s="30"/>
      <c r="G37" s="31"/>
      <c r="H37" s="19"/>
    </row>
    <row r="38" spans="1:8" ht="12.75">
      <c r="A38" s="19"/>
      <c r="B38" s="19"/>
      <c r="C38" s="19"/>
      <c r="D38" s="19"/>
      <c r="E38" s="19"/>
      <c r="F38" s="30"/>
      <c r="G38" s="31"/>
      <c r="H38" s="19"/>
    </row>
    <row r="39" spans="1:8" ht="13.5">
      <c r="A39" s="19"/>
      <c r="B39" s="28" t="s">
        <v>42</v>
      </c>
      <c r="C39" s="36"/>
      <c r="D39" s="36"/>
      <c r="E39" s="26"/>
      <c r="F39" s="27"/>
      <c r="G39" s="29"/>
      <c r="H39" s="26"/>
    </row>
    <row r="40" spans="1:8" ht="12.75">
      <c r="A40" s="19" t="s">
        <v>38</v>
      </c>
      <c r="B40" s="19" t="s">
        <v>40</v>
      </c>
      <c r="C40" s="26">
        <v>-3.1</v>
      </c>
      <c r="D40" s="26">
        <v>-2</v>
      </c>
      <c r="E40" s="19">
        <f>C40-D40</f>
        <v>-1.1</v>
      </c>
      <c r="F40" s="27">
        <v>-2</v>
      </c>
      <c r="G40" s="29">
        <v>-2</v>
      </c>
      <c r="H40" s="19">
        <f>F40-G40</f>
        <v>0</v>
      </c>
    </row>
    <row r="41" spans="1:8" ht="12.75">
      <c r="A41" s="19" t="s">
        <v>106</v>
      </c>
      <c r="B41" s="19" t="s">
        <v>110</v>
      </c>
      <c r="C41" s="32">
        <v>35</v>
      </c>
      <c r="D41" s="32">
        <v>35</v>
      </c>
      <c r="E41" s="32">
        <f>C41-D41</f>
        <v>0</v>
      </c>
      <c r="F41" s="33">
        <v>35</v>
      </c>
      <c r="G41" s="34">
        <v>35</v>
      </c>
      <c r="H41" s="32">
        <f>F41-G41</f>
        <v>0</v>
      </c>
    </row>
    <row r="42" spans="1:8" ht="12.75">
      <c r="A42" s="19"/>
      <c r="B42" s="26" t="s">
        <v>226</v>
      </c>
      <c r="C42" s="19">
        <f aca="true" t="shared" si="5" ref="C42:H42">SUM(C40:C41)</f>
        <v>31.9</v>
      </c>
      <c r="D42" s="19">
        <f t="shared" si="5"/>
        <v>33</v>
      </c>
      <c r="E42" s="19">
        <f t="shared" si="5"/>
        <v>-1.1</v>
      </c>
      <c r="F42" s="30">
        <f t="shared" si="5"/>
        <v>33</v>
      </c>
      <c r="G42" s="31">
        <f t="shared" si="5"/>
        <v>33</v>
      </c>
      <c r="H42" s="19">
        <f t="shared" si="5"/>
        <v>0</v>
      </c>
    </row>
    <row r="43" spans="1:8" ht="12.75">
      <c r="A43" s="19"/>
      <c r="B43" s="26"/>
      <c r="C43" s="19"/>
      <c r="D43" s="19"/>
      <c r="E43" s="26"/>
      <c r="F43" s="27"/>
      <c r="G43" s="31"/>
      <c r="H43" s="19"/>
    </row>
    <row r="44" spans="1:8" ht="12.75">
      <c r="A44" s="19"/>
      <c r="B44" s="26"/>
      <c r="C44" s="19"/>
      <c r="D44" s="19"/>
      <c r="E44" s="26"/>
      <c r="F44" s="27"/>
      <c r="G44" s="31"/>
      <c r="H44" s="19"/>
    </row>
    <row r="45" spans="1:8" ht="12.75">
      <c r="A45" s="19"/>
      <c r="B45" s="19"/>
      <c r="C45" s="19"/>
      <c r="D45" s="19"/>
      <c r="E45" s="26"/>
      <c r="F45" s="27"/>
      <c r="G45" s="19"/>
      <c r="H45" s="19"/>
    </row>
    <row r="46" spans="1:8" ht="13.5">
      <c r="A46" s="19"/>
      <c r="B46" s="28" t="s">
        <v>114</v>
      </c>
      <c r="C46" s="19"/>
      <c r="D46" s="19"/>
      <c r="E46" s="19"/>
      <c r="F46" s="30"/>
      <c r="G46" s="31"/>
      <c r="H46" s="19"/>
    </row>
    <row r="47" spans="1:8" ht="12.75">
      <c r="A47" s="19" t="s">
        <v>103</v>
      </c>
      <c r="B47" s="19" t="s">
        <v>113</v>
      </c>
      <c r="C47" s="19">
        <v>21.5</v>
      </c>
      <c r="D47" s="19">
        <v>21.5</v>
      </c>
      <c r="E47" s="19">
        <f>C47-D47</f>
        <v>0</v>
      </c>
      <c r="F47" s="30">
        <v>26</v>
      </c>
      <c r="G47" s="31">
        <v>26</v>
      </c>
      <c r="H47" s="19">
        <f>F47-G47</f>
        <v>0</v>
      </c>
    </row>
    <row r="48" spans="1:8" ht="12.75">
      <c r="A48" s="19"/>
      <c r="B48" s="19"/>
      <c r="C48" s="19"/>
      <c r="D48" s="19"/>
      <c r="E48" s="26"/>
      <c r="F48" s="27"/>
      <c r="G48" s="31"/>
      <c r="H48" s="19"/>
    </row>
    <row r="49" spans="1:8" ht="12.75">
      <c r="A49" s="19"/>
      <c r="B49" s="19"/>
      <c r="C49" s="19"/>
      <c r="D49" s="19"/>
      <c r="E49" s="26"/>
      <c r="F49" s="27"/>
      <c r="G49" s="31"/>
      <c r="H49" s="19"/>
    </row>
    <row r="50" spans="1:8" ht="13.5">
      <c r="A50" s="19"/>
      <c r="B50" s="28" t="s">
        <v>249</v>
      </c>
      <c r="C50" s="19"/>
      <c r="D50" s="19"/>
      <c r="E50" s="26"/>
      <c r="F50" s="27"/>
      <c r="G50" s="31"/>
      <c r="H50" s="19"/>
    </row>
    <row r="51" spans="1:8" ht="12.75">
      <c r="A51" s="19" t="s">
        <v>241</v>
      </c>
      <c r="B51" s="19" t="s">
        <v>248</v>
      </c>
      <c r="C51" s="19">
        <v>-12.5</v>
      </c>
      <c r="D51" s="19">
        <v>-0.2</v>
      </c>
      <c r="E51" s="19">
        <f>C51-D51</f>
        <v>-12.3</v>
      </c>
      <c r="F51" s="30">
        <v>-0.2</v>
      </c>
      <c r="G51" s="31">
        <v>-0.2</v>
      </c>
      <c r="H51" s="19">
        <f>F51-G51</f>
        <v>0</v>
      </c>
    </row>
    <row r="52" spans="1:8" ht="12.75">
      <c r="A52" s="19"/>
      <c r="B52" s="19"/>
      <c r="C52" s="19"/>
      <c r="D52" s="19"/>
      <c r="E52" s="26"/>
      <c r="F52" s="27"/>
      <c r="G52" s="31"/>
      <c r="H52" s="19"/>
    </row>
    <row r="53" spans="1:8" ht="12.75">
      <c r="A53" s="19"/>
      <c r="B53" s="19"/>
      <c r="C53" s="19"/>
      <c r="D53" s="19"/>
      <c r="E53" s="26"/>
      <c r="F53" s="27"/>
      <c r="G53" s="19"/>
      <c r="H53" s="19"/>
    </row>
    <row r="54" spans="1:8" ht="13.5">
      <c r="A54" s="19"/>
      <c r="B54" s="28" t="s">
        <v>26</v>
      </c>
      <c r="C54" s="19"/>
      <c r="D54" s="19"/>
      <c r="E54" s="26"/>
      <c r="F54" s="27"/>
      <c r="G54" s="19"/>
      <c r="H54" s="19"/>
    </row>
    <row r="55" spans="1:8" ht="12.75">
      <c r="A55" s="19" t="s">
        <v>24</v>
      </c>
      <c r="B55" s="19" t="s">
        <v>25</v>
      </c>
      <c r="C55" s="26">
        <v>0.1</v>
      </c>
      <c r="D55" s="26">
        <v>0.1</v>
      </c>
      <c r="E55" s="19">
        <f aca="true" t="shared" si="6" ref="E55:E62">C55-D55</f>
        <v>0</v>
      </c>
      <c r="F55" s="27">
        <v>0.1</v>
      </c>
      <c r="G55" s="29">
        <v>0.1</v>
      </c>
      <c r="H55" s="19">
        <f aca="true" t="shared" si="7" ref="H55:H62">F55-G55</f>
        <v>0</v>
      </c>
    </row>
    <row r="56" spans="1:8" ht="12.75">
      <c r="A56" s="19" t="s">
        <v>47</v>
      </c>
      <c r="B56" s="19" t="s">
        <v>48</v>
      </c>
      <c r="C56" s="26" t="s">
        <v>222</v>
      </c>
      <c r="D56" s="26">
        <v>0.1</v>
      </c>
      <c r="E56" s="26">
        <v>-0.1</v>
      </c>
      <c r="F56" s="27">
        <v>0.1</v>
      </c>
      <c r="G56" s="29">
        <v>0.1</v>
      </c>
      <c r="H56" s="19">
        <f t="shared" si="7"/>
        <v>0</v>
      </c>
    </row>
    <row r="57" spans="1:8" ht="12.75">
      <c r="A57" s="19" t="s">
        <v>50</v>
      </c>
      <c r="B57" s="19" t="s">
        <v>51</v>
      </c>
      <c r="C57" s="26">
        <v>0.1</v>
      </c>
      <c r="D57" s="26">
        <v>0.1</v>
      </c>
      <c r="E57" s="19">
        <f t="shared" si="6"/>
        <v>0</v>
      </c>
      <c r="F57" s="27">
        <v>0.1</v>
      </c>
      <c r="G57" s="29">
        <v>0.1</v>
      </c>
      <c r="H57" s="19">
        <f t="shared" si="7"/>
        <v>0</v>
      </c>
    </row>
    <row r="58" spans="1:8" ht="12.75">
      <c r="A58" s="19" t="s">
        <v>52</v>
      </c>
      <c r="B58" s="19" t="s">
        <v>54</v>
      </c>
      <c r="C58" s="26" t="s">
        <v>13</v>
      </c>
      <c r="D58" s="26">
        <v>-0.1</v>
      </c>
      <c r="E58" s="26">
        <v>0.1</v>
      </c>
      <c r="F58" s="27">
        <v>-0.1</v>
      </c>
      <c r="G58" s="29">
        <v>-0.1</v>
      </c>
      <c r="H58" s="19">
        <f t="shared" si="7"/>
        <v>0</v>
      </c>
    </row>
    <row r="59" spans="1:8" ht="12.75">
      <c r="A59" s="19" t="s">
        <v>62</v>
      </c>
      <c r="B59" s="19" t="s">
        <v>63</v>
      </c>
      <c r="C59" s="26">
        <v>0.1</v>
      </c>
      <c r="D59" s="26">
        <v>0.1</v>
      </c>
      <c r="E59" s="19">
        <f t="shared" si="6"/>
        <v>0</v>
      </c>
      <c r="F59" s="27">
        <v>0.1</v>
      </c>
      <c r="G59" s="29">
        <v>0.1</v>
      </c>
      <c r="H59" s="19">
        <f t="shared" si="7"/>
        <v>0</v>
      </c>
    </row>
    <row r="60" spans="1:8" ht="12.75">
      <c r="A60" s="19" t="s">
        <v>103</v>
      </c>
      <c r="B60" s="19" t="s">
        <v>109</v>
      </c>
      <c r="C60" s="19">
        <v>2.1</v>
      </c>
      <c r="D60" s="19">
        <v>2.1</v>
      </c>
      <c r="E60" s="19">
        <f t="shared" si="6"/>
        <v>0</v>
      </c>
      <c r="F60" s="35">
        <v>2.1</v>
      </c>
      <c r="G60" s="25">
        <v>2.1</v>
      </c>
      <c r="H60" s="19">
        <f t="shared" si="7"/>
        <v>0</v>
      </c>
    </row>
    <row r="61" spans="1:8" ht="12.75">
      <c r="A61" s="19" t="s">
        <v>101</v>
      </c>
      <c r="B61" s="19" t="s">
        <v>102</v>
      </c>
      <c r="C61" s="19">
        <v>-8.3</v>
      </c>
      <c r="D61" s="19">
        <v>-8.3</v>
      </c>
      <c r="E61" s="19">
        <v>0</v>
      </c>
      <c r="F61" s="35">
        <v>-8.4</v>
      </c>
      <c r="G61" s="25">
        <v>-8.4</v>
      </c>
      <c r="H61" s="19">
        <v>0</v>
      </c>
    </row>
    <row r="62" spans="1:8" ht="12.75">
      <c r="A62" s="19" t="s">
        <v>241</v>
      </c>
      <c r="B62" s="19" t="s">
        <v>248</v>
      </c>
      <c r="C62" s="32">
        <v>0.8</v>
      </c>
      <c r="D62" s="32">
        <v>0.2</v>
      </c>
      <c r="E62" s="32">
        <f t="shared" si="6"/>
        <v>0.6000000000000001</v>
      </c>
      <c r="F62" s="37">
        <v>0.2</v>
      </c>
      <c r="G62" s="38">
        <v>0.2</v>
      </c>
      <c r="H62" s="32">
        <f t="shared" si="7"/>
        <v>0</v>
      </c>
    </row>
    <row r="63" spans="1:8" ht="12.75">
      <c r="A63" s="19"/>
      <c r="B63" s="26" t="s">
        <v>226</v>
      </c>
      <c r="C63" s="19">
        <f aca="true" t="shared" si="8" ref="C63:H63">SUM(C55:C62)</f>
        <v>-5.1000000000000005</v>
      </c>
      <c r="D63" s="19">
        <f t="shared" si="8"/>
        <v>-5.7</v>
      </c>
      <c r="E63" s="19">
        <f t="shared" si="8"/>
        <v>0.6000000000000001</v>
      </c>
      <c r="F63" s="30">
        <f t="shared" si="8"/>
        <v>-5.8</v>
      </c>
      <c r="G63" s="31">
        <f t="shared" si="8"/>
        <v>-5.8</v>
      </c>
      <c r="H63" s="19">
        <f t="shared" si="8"/>
        <v>0</v>
      </c>
    </row>
    <row r="64" spans="1:8" ht="12.75">
      <c r="A64" s="19"/>
      <c r="B64" s="19"/>
      <c r="C64" s="26"/>
      <c r="D64" s="26"/>
      <c r="E64" s="26"/>
      <c r="F64" s="27"/>
      <c r="G64" s="29"/>
      <c r="H64" s="26"/>
    </row>
    <row r="65" spans="1:8" ht="12.75">
      <c r="A65" s="19"/>
      <c r="B65" s="19"/>
      <c r="C65" s="26"/>
      <c r="D65" s="26"/>
      <c r="E65" s="26"/>
      <c r="F65" s="27"/>
      <c r="G65" s="29"/>
      <c r="H65" s="26"/>
    </row>
    <row r="66" spans="1:8" ht="13.5">
      <c r="A66" s="19"/>
      <c r="B66" s="28" t="s">
        <v>125</v>
      </c>
      <c r="C66" s="26"/>
      <c r="D66" s="26"/>
      <c r="E66" s="26"/>
      <c r="F66" s="27"/>
      <c r="G66" s="29"/>
      <c r="H66" s="26"/>
    </row>
    <row r="67" spans="1:8" ht="12.75">
      <c r="A67" s="19" t="s">
        <v>101</v>
      </c>
      <c r="B67" s="19" t="s">
        <v>102</v>
      </c>
      <c r="C67" s="19">
        <v>21.6</v>
      </c>
      <c r="D67" s="19">
        <v>22.1</v>
      </c>
      <c r="E67" s="19">
        <f>C67-D67</f>
        <v>-0.5</v>
      </c>
      <c r="F67" s="30">
        <v>22.4</v>
      </c>
      <c r="G67" s="31">
        <v>22.4</v>
      </c>
      <c r="H67" s="19">
        <f>F67-G67</f>
        <v>0</v>
      </c>
    </row>
    <row r="68" spans="1:8" ht="12.75">
      <c r="A68" s="19"/>
      <c r="B68" s="19"/>
      <c r="C68" s="26"/>
      <c r="D68" s="26"/>
      <c r="E68" s="26"/>
      <c r="F68" s="27"/>
      <c r="G68" s="29"/>
      <c r="H68" s="26"/>
    </row>
    <row r="69" spans="1:8" ht="12.75">
      <c r="A69" s="19"/>
      <c r="B69" s="19"/>
      <c r="C69" s="26"/>
      <c r="D69" s="26"/>
      <c r="E69" s="26"/>
      <c r="F69" s="27"/>
      <c r="G69" s="29"/>
      <c r="H69" s="26"/>
    </row>
    <row r="70" spans="1:8" ht="13.5">
      <c r="A70" s="19"/>
      <c r="B70" s="28" t="s">
        <v>17</v>
      </c>
      <c r="C70" s="26"/>
      <c r="D70" s="26"/>
      <c r="E70" s="26"/>
      <c r="F70" s="27"/>
      <c r="G70" s="29"/>
      <c r="H70" s="26"/>
    </row>
    <row r="71" spans="1:8" ht="12.75">
      <c r="A71" s="19" t="s">
        <v>72</v>
      </c>
      <c r="B71" s="19" t="s">
        <v>81</v>
      </c>
      <c r="C71" s="26">
        <v>3.2</v>
      </c>
      <c r="D71" s="26">
        <v>0.9</v>
      </c>
      <c r="E71" s="19">
        <f>C71-D71</f>
        <v>2.3000000000000003</v>
      </c>
      <c r="F71" s="27">
        <v>0.9</v>
      </c>
      <c r="G71" s="29">
        <v>0.9</v>
      </c>
      <c r="H71" s="19">
        <f>F71-G71</f>
        <v>0</v>
      </c>
    </row>
    <row r="72" spans="1:8" ht="12.75">
      <c r="A72" s="19" t="s">
        <v>97</v>
      </c>
      <c r="B72" s="19" t="s">
        <v>98</v>
      </c>
      <c r="C72" s="26">
        <v>42.7</v>
      </c>
      <c r="D72" s="26">
        <v>37.2</v>
      </c>
      <c r="E72" s="19">
        <f>C72-D72</f>
        <v>5.5</v>
      </c>
      <c r="F72" s="27">
        <v>37.2</v>
      </c>
      <c r="G72" s="29">
        <v>37.2</v>
      </c>
      <c r="H72" s="19">
        <f>F72-G72</f>
        <v>0</v>
      </c>
    </row>
    <row r="73" spans="1:8" ht="12.75">
      <c r="A73" s="19" t="s">
        <v>97</v>
      </c>
      <c r="B73" s="19" t="s">
        <v>119</v>
      </c>
      <c r="C73" s="26">
        <v>2.7</v>
      </c>
      <c r="D73" s="26" t="s">
        <v>14</v>
      </c>
      <c r="E73" s="26">
        <v>2.7</v>
      </c>
      <c r="F73" s="27" t="s">
        <v>14</v>
      </c>
      <c r="G73" s="29" t="s">
        <v>14</v>
      </c>
      <c r="H73" s="26" t="s">
        <v>14</v>
      </c>
    </row>
    <row r="74" spans="1:8" ht="12.75">
      <c r="A74" s="19" t="s">
        <v>116</v>
      </c>
      <c r="B74" s="19" t="s">
        <v>216</v>
      </c>
      <c r="C74" s="19">
        <v>2.8</v>
      </c>
      <c r="D74" s="19">
        <v>81.5</v>
      </c>
      <c r="E74" s="19">
        <f>C74-D74</f>
        <v>-78.7</v>
      </c>
      <c r="F74" s="35">
        <v>67.9</v>
      </c>
      <c r="G74" s="25">
        <v>81.5</v>
      </c>
      <c r="H74" s="19">
        <f>F74-G74</f>
        <v>-13.599999999999994</v>
      </c>
    </row>
    <row r="75" spans="1:8" ht="12.75">
      <c r="A75" s="19" t="s">
        <v>101</v>
      </c>
      <c r="B75" s="19" t="s">
        <v>102</v>
      </c>
      <c r="C75" s="32">
        <v>30.7</v>
      </c>
      <c r="D75" s="32">
        <v>30.7</v>
      </c>
      <c r="E75" s="32">
        <f>C75-D75</f>
        <v>0</v>
      </c>
      <c r="F75" s="33">
        <v>31.2</v>
      </c>
      <c r="G75" s="34">
        <v>31.2</v>
      </c>
      <c r="H75" s="32">
        <f>F75-G75</f>
        <v>0</v>
      </c>
    </row>
    <row r="76" spans="1:8" ht="12.75">
      <c r="A76" s="19"/>
      <c r="B76" s="26" t="s">
        <v>226</v>
      </c>
      <c r="C76" s="19">
        <f aca="true" t="shared" si="9" ref="C76:H76">SUM(C71:C75)</f>
        <v>82.10000000000001</v>
      </c>
      <c r="D76" s="19">
        <f t="shared" si="9"/>
        <v>150.29999999999998</v>
      </c>
      <c r="E76" s="19">
        <f t="shared" si="9"/>
        <v>-68.2</v>
      </c>
      <c r="F76" s="30">
        <f t="shared" si="9"/>
        <v>137.2</v>
      </c>
      <c r="G76" s="31">
        <f t="shared" si="9"/>
        <v>150.79999999999998</v>
      </c>
      <c r="H76" s="19">
        <f t="shared" si="9"/>
        <v>-13.599999999999994</v>
      </c>
    </row>
    <row r="77" spans="1:8" ht="12.75">
      <c r="A77" s="19"/>
      <c r="B77" s="19"/>
      <c r="C77" s="26"/>
      <c r="D77" s="26"/>
      <c r="E77" s="26"/>
      <c r="F77" s="27"/>
      <c r="G77" s="29"/>
      <c r="H77" s="26"/>
    </row>
    <row r="78" spans="1:8" ht="12.75">
      <c r="A78" s="19"/>
      <c r="B78" s="19"/>
      <c r="C78" s="26"/>
      <c r="D78" s="26"/>
      <c r="E78" s="26"/>
      <c r="F78" s="27"/>
      <c r="G78" s="29"/>
      <c r="H78" s="26"/>
    </row>
    <row r="79" spans="1:8" ht="12.75">
      <c r="A79" s="19"/>
      <c r="B79" s="39" t="s">
        <v>227</v>
      </c>
      <c r="C79" s="19">
        <f aca="true" t="shared" si="10" ref="C79:H79">C76+C67+C63+C51+C47+C42+C36+C33+C27+C18</f>
        <v>210</v>
      </c>
      <c r="D79" s="19">
        <f t="shared" si="10"/>
        <v>309.5</v>
      </c>
      <c r="E79" s="19">
        <f t="shared" si="10"/>
        <v>-99.49999999999999</v>
      </c>
      <c r="F79" s="30">
        <f t="shared" si="10"/>
        <v>297.6</v>
      </c>
      <c r="G79" s="19">
        <f t="shared" si="10"/>
        <v>322</v>
      </c>
      <c r="H79" s="19">
        <f t="shared" si="10"/>
        <v>-24.399999999999995</v>
      </c>
    </row>
    <row r="80" spans="1:8" ht="12.75">
      <c r="A80" s="19"/>
      <c r="B80" s="19"/>
      <c r="C80" s="19"/>
      <c r="D80" s="19"/>
      <c r="E80" s="19"/>
      <c r="F80" s="19"/>
      <c r="G80" s="19"/>
      <c r="H80" s="19"/>
    </row>
    <row r="81" spans="1:8" ht="12.75">
      <c r="A81" s="19"/>
      <c r="B81" s="19"/>
      <c r="C81" s="19"/>
      <c r="D81" s="19"/>
      <c r="E81" s="19"/>
      <c r="F81" s="19"/>
      <c r="G81" s="19"/>
      <c r="H81" s="19"/>
    </row>
    <row r="82" spans="1:8" ht="12.75">
      <c r="A82" s="19"/>
      <c r="B82" s="19"/>
      <c r="C82" s="19"/>
      <c r="D82" s="19"/>
      <c r="E82" s="19"/>
      <c r="F82" s="19"/>
      <c r="G82" s="19"/>
      <c r="H82" s="19"/>
    </row>
    <row r="83" spans="1:8" ht="12.75">
      <c r="A83" s="19"/>
      <c r="B83" s="19"/>
      <c r="C83" s="19"/>
      <c r="D83" s="19"/>
      <c r="E83" s="19"/>
      <c r="F83" s="19"/>
      <c r="G83" s="19"/>
      <c r="H83" s="19"/>
    </row>
    <row r="84" spans="1:8" ht="12.75">
      <c r="A84" s="19"/>
      <c r="B84" s="19"/>
      <c r="C84" s="19"/>
      <c r="D84" s="19"/>
      <c r="E84" s="19"/>
      <c r="F84" s="19"/>
      <c r="G84" s="19"/>
      <c r="H84" s="19"/>
    </row>
    <row r="85" spans="1:8" ht="12.75">
      <c r="A85" s="19"/>
      <c r="B85" s="19"/>
      <c r="C85" s="19"/>
      <c r="D85" s="19"/>
      <c r="E85" s="19"/>
      <c r="F85" s="19"/>
      <c r="G85" s="19"/>
      <c r="H85" s="19"/>
    </row>
    <row r="86" spans="1:8" ht="12.75">
      <c r="A86" s="19"/>
      <c r="B86" s="19"/>
      <c r="C86" s="19"/>
      <c r="D86" s="19"/>
      <c r="E86" s="19"/>
      <c r="F86" s="19"/>
      <c r="G86" s="19"/>
      <c r="H86" s="19"/>
    </row>
    <row r="87" spans="1:8" ht="12.75">
      <c r="A87" s="19"/>
      <c r="B87" s="19"/>
      <c r="C87" s="19"/>
      <c r="D87" s="19"/>
      <c r="E87" s="19"/>
      <c r="F87" s="19"/>
      <c r="G87" s="19"/>
      <c r="H87" s="19"/>
    </row>
    <row r="88" spans="1:8" ht="12.75">
      <c r="A88" s="19"/>
      <c r="B88" s="19"/>
      <c r="C88" s="19"/>
      <c r="D88" s="19"/>
      <c r="E88" s="19"/>
      <c r="F88" s="19"/>
      <c r="G88" s="19"/>
      <c r="H88" s="19"/>
    </row>
    <row r="89" spans="1:8" ht="12.75">
      <c r="A89" s="19"/>
      <c r="B89" s="19"/>
      <c r="C89" s="19"/>
      <c r="D89" s="19"/>
      <c r="E89" s="19"/>
      <c r="F89" s="19"/>
      <c r="G89" s="19"/>
      <c r="H89" s="19"/>
    </row>
    <row r="90" spans="1:8" ht="12.75">
      <c r="A90" s="19"/>
      <c r="B90" s="19"/>
      <c r="C90" s="19"/>
      <c r="D90" s="19"/>
      <c r="E90" s="19"/>
      <c r="F90" s="19"/>
      <c r="G90" s="19"/>
      <c r="H90" s="19"/>
    </row>
    <row r="91" spans="1:8" ht="12.75">
      <c r="A91" s="19"/>
      <c r="B91" s="19"/>
      <c r="C91" s="19"/>
      <c r="D91" s="19"/>
      <c r="E91" s="19"/>
      <c r="F91" s="19"/>
      <c r="G91" s="19"/>
      <c r="H91" s="19"/>
    </row>
    <row r="92" spans="1:8" ht="12.75">
      <c r="A92" s="19"/>
      <c r="B92" s="19"/>
      <c r="C92" s="19"/>
      <c r="D92" s="19"/>
      <c r="E92" s="19"/>
      <c r="F92" s="19"/>
      <c r="G92" s="19"/>
      <c r="H92" s="19"/>
    </row>
    <row r="93" spans="1:8" ht="12.75">
      <c r="A93" s="19"/>
      <c r="B93" s="19"/>
      <c r="C93" s="19"/>
      <c r="D93" s="19"/>
      <c r="E93" s="19"/>
      <c r="F93" s="19"/>
      <c r="G93" s="19"/>
      <c r="H93" s="19"/>
    </row>
    <row r="94" spans="1:8" ht="12.75">
      <c r="A94" s="19"/>
      <c r="B94" s="19"/>
      <c r="C94" s="19"/>
      <c r="D94" s="19"/>
      <c r="E94" s="19"/>
      <c r="F94" s="19"/>
      <c r="G94" s="19"/>
      <c r="H94" s="19"/>
    </row>
    <row r="95" spans="1:8" ht="12.75">
      <c r="A95" s="19"/>
      <c r="B95" s="19"/>
      <c r="C95" s="19"/>
      <c r="D95" s="19"/>
      <c r="E95" s="19"/>
      <c r="F95" s="19"/>
      <c r="G95" s="19"/>
      <c r="H95" s="19"/>
    </row>
    <row r="96" spans="1:8" ht="12.75">
      <c r="A96" s="19"/>
      <c r="B96" s="19"/>
      <c r="C96" s="19"/>
      <c r="D96" s="19"/>
      <c r="E96" s="19"/>
      <c r="F96" s="19"/>
      <c r="G96" s="19"/>
      <c r="H96" s="19"/>
    </row>
    <row r="97" spans="1:8" ht="12.75">
      <c r="A97" s="19"/>
      <c r="B97" s="19"/>
      <c r="C97" s="19"/>
      <c r="D97" s="19"/>
      <c r="E97" s="19"/>
      <c r="F97" s="19"/>
      <c r="G97" s="19"/>
      <c r="H97" s="19"/>
    </row>
    <row r="98" spans="1:8" ht="12.75">
      <c r="A98" s="19"/>
      <c r="B98" s="19"/>
      <c r="C98" s="19"/>
      <c r="D98" s="19"/>
      <c r="E98" s="19"/>
      <c r="F98" s="19"/>
      <c r="G98" s="19"/>
      <c r="H98" s="19"/>
    </row>
    <row r="99" spans="1:8" ht="12.75">
      <c r="A99" s="19"/>
      <c r="B99" s="19"/>
      <c r="C99" s="19"/>
      <c r="D99" s="19"/>
      <c r="E99" s="19"/>
      <c r="F99" s="19"/>
      <c r="G99" s="19"/>
      <c r="H99" s="19"/>
    </row>
    <row r="100" spans="1:8" ht="12.75">
      <c r="A100" s="19"/>
      <c r="B100" s="19"/>
      <c r="C100" s="19"/>
      <c r="D100" s="19"/>
      <c r="E100" s="19"/>
      <c r="F100" s="19"/>
      <c r="G100" s="19"/>
      <c r="H100" s="19"/>
    </row>
    <row r="101" spans="1:8" ht="12.75">
      <c r="A101" s="19"/>
      <c r="B101" s="19"/>
      <c r="C101" s="19"/>
      <c r="D101" s="19"/>
      <c r="E101" s="19"/>
      <c r="F101" s="19"/>
      <c r="G101" s="19"/>
      <c r="H101" s="19"/>
    </row>
    <row r="102" spans="1:8" ht="12.75">
      <c r="A102" s="19"/>
      <c r="B102" s="19"/>
      <c r="C102" s="19"/>
      <c r="D102" s="19"/>
      <c r="E102" s="19"/>
      <c r="F102" s="19"/>
      <c r="G102" s="19"/>
      <c r="H102" s="19"/>
    </row>
    <row r="103" spans="1:8" ht="12.75">
      <c r="A103" s="19"/>
      <c r="B103" s="19"/>
      <c r="C103" s="19"/>
      <c r="D103" s="19"/>
      <c r="E103" s="19"/>
      <c r="F103" s="19"/>
      <c r="G103" s="19"/>
      <c r="H103" s="19"/>
    </row>
    <row r="104" spans="1:8" ht="12.75">
      <c r="A104" s="19"/>
      <c r="B104" s="19"/>
      <c r="C104" s="19"/>
      <c r="D104" s="19"/>
      <c r="E104" s="19"/>
      <c r="F104" s="19"/>
      <c r="G104" s="19"/>
      <c r="H104" s="19"/>
    </row>
    <row r="105" spans="1:8" ht="12.75">
      <c r="A105" s="19"/>
      <c r="B105" s="19"/>
      <c r="C105" s="19"/>
      <c r="D105" s="19"/>
      <c r="E105" s="19"/>
      <c r="F105" s="19"/>
      <c r="G105" s="19"/>
      <c r="H105" s="19"/>
    </row>
    <row r="106" spans="1:8" ht="12.75">
      <c r="A106" s="19"/>
      <c r="B106" s="19"/>
      <c r="C106" s="19"/>
      <c r="D106" s="19"/>
      <c r="E106" s="19"/>
      <c r="F106" s="19"/>
      <c r="G106" s="19"/>
      <c r="H106" s="19"/>
    </row>
    <row r="107" spans="1:8" ht="12.75">
      <c r="A107" s="19"/>
      <c r="B107" s="19"/>
      <c r="C107" s="19"/>
      <c r="D107" s="19"/>
      <c r="E107" s="19"/>
      <c r="F107" s="19"/>
      <c r="G107" s="19"/>
      <c r="H107" s="19"/>
    </row>
    <row r="108" spans="1:8" ht="12.75">
      <c r="A108" s="19"/>
      <c r="B108" s="19"/>
      <c r="C108" s="19"/>
      <c r="D108" s="19"/>
      <c r="E108" s="19"/>
      <c r="F108" s="19"/>
      <c r="G108" s="19"/>
      <c r="H108" s="19"/>
    </row>
    <row r="109" spans="1:8" ht="12.75">
      <c r="A109" s="19"/>
      <c r="B109" s="19"/>
      <c r="C109" s="19"/>
      <c r="D109" s="19"/>
      <c r="E109" s="19"/>
      <c r="F109" s="19"/>
      <c r="G109" s="19"/>
      <c r="H109" s="19"/>
    </row>
    <row r="110" spans="1:8" ht="12.75">
      <c r="A110" s="19"/>
      <c r="B110" s="19"/>
      <c r="C110" s="19"/>
      <c r="D110" s="19"/>
      <c r="E110" s="19"/>
      <c r="F110" s="19"/>
      <c r="G110" s="19"/>
      <c r="H110" s="19"/>
    </row>
    <row r="111" spans="1:8" ht="12.75">
      <c r="A111" s="19"/>
      <c r="B111" s="19"/>
      <c r="C111" s="19"/>
      <c r="D111" s="19"/>
      <c r="E111" s="19"/>
      <c r="F111" s="19"/>
      <c r="G111" s="19"/>
      <c r="H111" s="19"/>
    </row>
    <row r="112" spans="1:8" ht="12.75">
      <c r="A112" s="19"/>
      <c r="B112" s="19"/>
      <c r="C112" s="19"/>
      <c r="D112" s="19"/>
      <c r="E112" s="19"/>
      <c r="F112" s="19"/>
      <c r="G112" s="19"/>
      <c r="H112" s="19"/>
    </row>
    <row r="113" spans="1:8" ht="12.75">
      <c r="A113" s="19"/>
      <c r="B113" s="19"/>
      <c r="C113" s="19"/>
      <c r="D113" s="19"/>
      <c r="E113" s="19"/>
      <c r="F113" s="19"/>
      <c r="G113" s="19"/>
      <c r="H113" s="19"/>
    </row>
    <row r="114" spans="1:8" ht="12.75">
      <c r="A114" s="19"/>
      <c r="B114" s="19"/>
      <c r="C114" s="19"/>
      <c r="D114" s="19"/>
      <c r="E114" s="19"/>
      <c r="F114" s="19"/>
      <c r="G114" s="19"/>
      <c r="H114" s="19"/>
    </row>
    <row r="115" spans="1:8" ht="12.75">
      <c r="A115" s="19"/>
      <c r="B115" s="19"/>
      <c r="C115" s="19"/>
      <c r="D115" s="19"/>
      <c r="E115" s="19"/>
      <c r="F115" s="19"/>
      <c r="G115" s="19"/>
      <c r="H115" s="19"/>
    </row>
    <row r="116" spans="1:8" ht="12.75">
      <c r="A116" s="19"/>
      <c r="B116" s="19"/>
      <c r="C116" s="19"/>
      <c r="D116" s="19"/>
      <c r="E116" s="19"/>
      <c r="F116" s="19"/>
      <c r="G116" s="19"/>
      <c r="H116" s="19"/>
    </row>
    <row r="117" spans="1:8" ht="12.75">
      <c r="A117" s="19"/>
      <c r="B117" s="19"/>
      <c r="C117" s="19"/>
      <c r="D117" s="19"/>
      <c r="E117" s="19"/>
      <c r="F117" s="19"/>
      <c r="G117" s="19"/>
      <c r="H117" s="19"/>
    </row>
    <row r="118" spans="1:8" ht="12.75">
      <c r="A118" s="19"/>
      <c r="B118" s="19"/>
      <c r="C118" s="19"/>
      <c r="D118" s="19"/>
      <c r="E118" s="19"/>
      <c r="F118" s="19"/>
      <c r="G118" s="19"/>
      <c r="H118" s="19"/>
    </row>
    <row r="119" spans="1:8" ht="12.75">
      <c r="A119" s="19"/>
      <c r="B119" s="19"/>
      <c r="C119" s="19"/>
      <c r="D119" s="19"/>
      <c r="E119" s="19"/>
      <c r="F119" s="19"/>
      <c r="G119" s="19"/>
      <c r="H119" s="19"/>
    </row>
    <row r="120" spans="1:8" ht="12.75">
      <c r="A120" s="19"/>
      <c r="B120" s="19"/>
      <c r="C120" s="19"/>
      <c r="D120" s="19"/>
      <c r="E120" s="19"/>
      <c r="F120" s="19"/>
      <c r="G120" s="19"/>
      <c r="H120" s="19"/>
    </row>
    <row r="121" spans="1:8" ht="12.75">
      <c r="A121" s="19"/>
      <c r="B121" s="19"/>
      <c r="C121" s="19"/>
      <c r="D121" s="19"/>
      <c r="E121" s="19"/>
      <c r="F121" s="19"/>
      <c r="G121" s="19"/>
      <c r="H121" s="19"/>
    </row>
    <row r="122" spans="1:8" ht="12.75">
      <c r="A122" s="19"/>
      <c r="B122" s="19"/>
      <c r="C122" s="19"/>
      <c r="D122" s="19"/>
      <c r="E122" s="19"/>
      <c r="F122" s="19"/>
      <c r="G122" s="19"/>
      <c r="H122" s="19"/>
    </row>
    <row r="123" spans="1:8" ht="12.75">
      <c r="A123" s="19"/>
      <c r="B123" s="19"/>
      <c r="C123" s="19"/>
      <c r="D123" s="19"/>
      <c r="E123" s="19"/>
      <c r="F123" s="19"/>
      <c r="G123" s="19"/>
      <c r="H123" s="19"/>
    </row>
    <row r="124" spans="1:8" ht="12.75">
      <c r="A124" s="19"/>
      <c r="B124" s="19"/>
      <c r="C124" s="19"/>
      <c r="D124" s="19"/>
      <c r="E124" s="19"/>
      <c r="F124" s="19"/>
      <c r="G124" s="19"/>
      <c r="H124" s="19"/>
    </row>
    <row r="125" spans="1:8" ht="12.75">
      <c r="A125" s="19"/>
      <c r="B125" s="19"/>
      <c r="C125" s="19"/>
      <c r="D125" s="19"/>
      <c r="E125" s="19"/>
      <c r="F125" s="19"/>
      <c r="G125" s="19"/>
      <c r="H125" s="19"/>
    </row>
    <row r="126" spans="1:8" ht="12.75">
      <c r="A126" s="19"/>
      <c r="B126" s="19"/>
      <c r="C126" s="19"/>
      <c r="D126" s="19"/>
      <c r="E126" s="19"/>
      <c r="F126" s="19"/>
      <c r="G126" s="19"/>
      <c r="H126" s="19"/>
    </row>
    <row r="127" spans="1:8" ht="12.75">
      <c r="A127" s="19"/>
      <c r="B127" s="19"/>
      <c r="C127" s="19"/>
      <c r="D127" s="19"/>
      <c r="E127" s="19"/>
      <c r="F127" s="19"/>
      <c r="G127" s="19"/>
      <c r="H127" s="19"/>
    </row>
    <row r="128" spans="1:8" ht="12.75">
      <c r="A128" s="19"/>
      <c r="B128" s="19"/>
      <c r="C128" s="19"/>
      <c r="D128" s="19"/>
      <c r="E128" s="19"/>
      <c r="F128" s="19"/>
      <c r="G128" s="19"/>
      <c r="H128" s="19"/>
    </row>
    <row r="129" spans="1:8" ht="12.75">
      <c r="A129" s="19"/>
      <c r="B129" s="19"/>
      <c r="C129" s="19"/>
      <c r="D129" s="19"/>
      <c r="E129" s="19"/>
      <c r="F129" s="19"/>
      <c r="G129" s="19"/>
      <c r="H129" s="19"/>
    </row>
    <row r="130" spans="1:8" ht="12.75">
      <c r="A130" s="19"/>
      <c r="B130" s="19"/>
      <c r="C130" s="19"/>
      <c r="D130" s="19"/>
      <c r="E130" s="19"/>
      <c r="F130" s="19"/>
      <c r="G130" s="19"/>
      <c r="H130" s="19"/>
    </row>
    <row r="131" spans="1:8" ht="12.75">
      <c r="A131" s="19"/>
      <c r="B131" s="19"/>
      <c r="C131" s="19"/>
      <c r="D131" s="19"/>
      <c r="E131" s="19"/>
      <c r="F131" s="19"/>
      <c r="G131" s="19"/>
      <c r="H131" s="19"/>
    </row>
    <row r="132" spans="1:8" ht="12.75">
      <c r="A132" s="19"/>
      <c r="B132" s="19"/>
      <c r="C132" s="19"/>
      <c r="D132" s="19"/>
      <c r="E132" s="19"/>
      <c r="F132" s="19"/>
      <c r="G132" s="19"/>
      <c r="H132" s="19"/>
    </row>
    <row r="133" spans="1:8" ht="12.75">
      <c r="A133" s="19"/>
      <c r="B133" s="19"/>
      <c r="C133" s="19"/>
      <c r="D133" s="19"/>
      <c r="E133" s="19"/>
      <c r="F133" s="19"/>
      <c r="G133" s="19"/>
      <c r="H133" s="19"/>
    </row>
    <row r="134" spans="1:8" ht="12.75">
      <c r="A134" s="19"/>
      <c r="B134" s="19"/>
      <c r="C134" s="19"/>
      <c r="D134" s="19"/>
      <c r="E134" s="19"/>
      <c r="F134" s="19"/>
      <c r="G134" s="19"/>
      <c r="H134" s="19"/>
    </row>
    <row r="135" spans="1:8" ht="12.75">
      <c r="A135" s="19"/>
      <c r="B135" s="19"/>
      <c r="C135" s="19"/>
      <c r="D135" s="19"/>
      <c r="E135" s="19"/>
      <c r="F135" s="19"/>
      <c r="G135" s="19"/>
      <c r="H135" s="19"/>
    </row>
    <row r="136" spans="1:8" ht="12.75">
      <c r="A136" s="19"/>
      <c r="B136" s="19"/>
      <c r="C136" s="19"/>
      <c r="D136" s="19"/>
      <c r="E136" s="19"/>
      <c r="F136" s="19"/>
      <c r="G136" s="19"/>
      <c r="H136" s="19"/>
    </row>
    <row r="137" spans="1:8" ht="12.75">
      <c r="A137" s="19"/>
      <c r="B137" s="19"/>
      <c r="C137" s="19"/>
      <c r="D137" s="19"/>
      <c r="E137" s="19"/>
      <c r="F137" s="19"/>
      <c r="G137" s="19"/>
      <c r="H137" s="19"/>
    </row>
    <row r="138" spans="1:8" ht="12.75">
      <c r="A138" s="19"/>
      <c r="B138" s="19"/>
      <c r="C138" s="19"/>
      <c r="D138" s="19"/>
      <c r="E138" s="19"/>
      <c r="F138" s="19"/>
      <c r="G138" s="19"/>
      <c r="H138" s="19"/>
    </row>
  </sheetData>
  <mergeCells count="6">
    <mergeCell ref="F6:H6"/>
    <mergeCell ref="C6:E6"/>
    <mergeCell ref="A1:H1"/>
    <mergeCell ref="A2:H2"/>
    <mergeCell ref="C5:E5"/>
    <mergeCell ref="F5:H5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LaCrosse</dc:creator>
  <cp:keywords/>
  <dc:description/>
  <cp:lastModifiedBy>lacrosse.jim</cp:lastModifiedBy>
  <cp:lastPrinted>2003-11-04T14:48:41Z</cp:lastPrinted>
  <dcterms:created xsi:type="dcterms:W3CDTF">2000-05-12T14:42:11Z</dcterms:created>
  <dcterms:modified xsi:type="dcterms:W3CDTF">2004-03-12T20:47:26Z</dcterms:modified>
  <cp:category/>
  <cp:version/>
  <cp:contentType/>
  <cp:contentStatus/>
</cp:coreProperties>
</file>