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45" windowWidth="13095" windowHeight="8895" tabRatio="605" activeTab="0"/>
  </bookViews>
  <sheets>
    <sheet name="Measures" sheetId="1" r:id="rId1"/>
    <sheet name="By Source" sheetId="2" r:id="rId2"/>
    <sheet name="GR by Source" sheetId="3" r:id="rId3"/>
  </sheets>
  <definedNames>
    <definedName name="_Key1" hidden="1">'Measures'!#REF!</definedName>
    <definedName name="_Key2" hidden="1">'Measures'!#REF!</definedName>
    <definedName name="_Order1" hidden="1">255</definedName>
    <definedName name="_Order2" hidden="1">255</definedName>
    <definedName name="_Sort" hidden="1">'Measures'!#REF!</definedName>
    <definedName name="OLE_LINK1" localSheetId="0">'Measures'!#REF!</definedName>
    <definedName name="_xlnm.Print_Area" localSheetId="1">'By Source'!$A$9:$O$152</definedName>
    <definedName name="_xlnm.Print_Area" localSheetId="2">'GR by Source'!$A$1:$O$69</definedName>
    <definedName name="_xlnm.Print_Area" localSheetId="0">'Measures'!$A$1:$P$165</definedName>
    <definedName name="_xlnm.Print_Titles" localSheetId="1">'By Source'!$1:$8</definedName>
    <definedName name="_xlnm.Print_Titles" localSheetId="2">'GR by Source'!$1:$9</definedName>
    <definedName name="_xlnm.Print_Titles" localSheetId="0">'Measures'!$1:$8</definedName>
    <definedName name="Print_Titles_MI" localSheetId="0">'Measures'!$6:$7</definedName>
  </definedNames>
  <calcPr fullCalcOnLoad="1"/>
</workbook>
</file>

<file path=xl/sharedStrings.xml><?xml version="1.0" encoding="utf-8"?>
<sst xmlns="http://schemas.openxmlformats.org/spreadsheetml/2006/main" count="2496" uniqueCount="260">
  <si>
    <t>Date</t>
  </si>
  <si>
    <t>Issue</t>
  </si>
  <si>
    <t>Cash</t>
  </si>
  <si>
    <t>Local</t>
  </si>
  <si>
    <t>GR</t>
  </si>
  <si>
    <t>Trust</t>
  </si>
  <si>
    <t>Total</t>
  </si>
  <si>
    <t>BILL #</t>
  </si>
  <si>
    <t>Tax</t>
  </si>
  <si>
    <t>Recur.</t>
  </si>
  <si>
    <t>Who?</t>
  </si>
  <si>
    <t>Increase/(Decrease) in $ Millions</t>
  </si>
  <si>
    <t>Page</t>
  </si>
  <si>
    <t>Number</t>
  </si>
  <si>
    <t>Chapter</t>
  </si>
  <si>
    <t>Law</t>
  </si>
  <si>
    <t>General Revenue Fund</t>
  </si>
  <si>
    <t>Measures Affecting Revenue and Tax Administration - 2008 Regular Session</t>
  </si>
  <si>
    <t>FY 08-09</t>
  </si>
  <si>
    <t>FY 09-10</t>
  </si>
  <si>
    <t>FY 10-11</t>
  </si>
  <si>
    <t>FY 11-12</t>
  </si>
  <si>
    <t>Amateur Matches/Fraternal Order of Police</t>
  </si>
  <si>
    <t xml:space="preserve">Land Acquisition and Management </t>
  </si>
  <si>
    <t xml:space="preserve">Vehicle Registration/Family First Contribution </t>
  </si>
  <si>
    <t xml:space="preserve">Interstate 95/Alternative Routes Study </t>
  </si>
  <si>
    <t xml:space="preserve">Open Government Act/Administrative Procedures </t>
  </si>
  <si>
    <t xml:space="preserve">License Plates </t>
  </si>
  <si>
    <t>Unemployment Compensation/Day Laborer</t>
  </si>
  <si>
    <t xml:space="preserve">Elections </t>
  </si>
  <si>
    <t xml:space="preserve">Concealed Weapons Licenses </t>
  </si>
  <si>
    <t>Cosmetology</t>
  </si>
  <si>
    <t xml:space="preserve">Motor Vehicles and Mobile Homes/Destruction </t>
  </si>
  <si>
    <t>Gambling Vessels/Clean Ocean Act</t>
  </si>
  <si>
    <t xml:space="preserve">Fish and Wildlife Conservation Commission </t>
  </si>
  <si>
    <t xml:space="preserve">Department of Environmental Protection </t>
  </si>
  <si>
    <t xml:space="preserve">Everglades Restoration Bonds </t>
  </si>
  <si>
    <t xml:space="preserve">Property Taxation </t>
  </si>
  <si>
    <t xml:space="preserve">Postsecondary Education </t>
  </si>
  <si>
    <t xml:space="preserve">State Judicial System </t>
  </si>
  <si>
    <t xml:space="preserve">Department of Highway Safety and Motor Vehicles </t>
  </si>
  <si>
    <t xml:space="preserve">Trust Funds/DCFS </t>
  </si>
  <si>
    <t xml:space="preserve">Money Services Businesses </t>
  </si>
  <si>
    <t xml:space="preserve">Florida Citrus Commission/Department of Citrus </t>
  </si>
  <si>
    <t xml:space="preserve">Dentistry </t>
  </si>
  <si>
    <t xml:space="preserve"> Insurance </t>
  </si>
  <si>
    <t xml:space="preserve">Operating a Motor Vehicle </t>
  </si>
  <si>
    <t xml:space="preserve">Financial Services </t>
  </si>
  <si>
    <t xml:space="preserve">Business Entities </t>
  </si>
  <si>
    <t xml:space="preserve">Environmental Site Redevelopment </t>
  </si>
  <si>
    <t xml:space="preserve">Department of Business and Professional Regulation </t>
  </si>
  <si>
    <t xml:space="preserve">Orthotics, Prosthetics, and Pedorthics </t>
  </si>
  <si>
    <t xml:space="preserve">School Food Service Programs </t>
  </si>
  <si>
    <t xml:space="preserve">Corporate Income Tax Credit Scholarship Program </t>
  </si>
  <si>
    <t xml:space="preserve">Judicial Sales </t>
  </si>
  <si>
    <t xml:space="preserve">Ad Valorem Taxation </t>
  </si>
  <si>
    <t xml:space="preserve">Community Associations </t>
  </si>
  <si>
    <t xml:space="preserve">Funding for State Veterans' Homes </t>
  </si>
  <si>
    <t>Exemptions/Tax on Sales, Use, &amp; Other Transactions</t>
  </si>
  <si>
    <t>Appropriations Bill</t>
  </si>
  <si>
    <t xml:space="preserve">Implementing the 2008-2009 Appropriations Act </t>
  </si>
  <si>
    <t>Surplus Lines Tax</t>
  </si>
  <si>
    <t xml:space="preserve">Mortgage Broker's Licenses </t>
  </si>
  <si>
    <t xml:space="preserve">Duties of the Division of Hotels and Restaurants </t>
  </si>
  <si>
    <t xml:space="preserve">Insurance Capital Build-Up Incentive Program </t>
  </si>
  <si>
    <t xml:space="preserve">Revenue Administration </t>
  </si>
  <si>
    <t xml:space="preserve">Corporate Income Tax </t>
  </si>
  <si>
    <t xml:space="preserve">State Infrastructure </t>
  </si>
  <si>
    <t xml:space="preserve">Real Property Transfer Returns </t>
  </si>
  <si>
    <t xml:space="preserve">Postsecondary Distance Learning </t>
  </si>
  <si>
    <t xml:space="preserve">Energy </t>
  </si>
  <si>
    <t>Title</t>
  </si>
  <si>
    <t>Motor Vehicle Licenses</t>
  </si>
  <si>
    <t>Other Taxes and Fees</t>
  </si>
  <si>
    <t>Administrative Weekly placement Fee Increase</t>
  </si>
  <si>
    <t>Voluntary contribution for Family First</t>
  </si>
  <si>
    <t>Licensure of cosmetologists, hair stylists, esthetician, and nail technicians</t>
  </si>
  <si>
    <t>Community Association Management Firms</t>
  </si>
  <si>
    <t>Postsecondary distance learning fee</t>
  </si>
  <si>
    <t>Corporate Income Tax</t>
  </si>
  <si>
    <t>Elimination of DR219 and Associated Clerk's Fees</t>
  </si>
  <si>
    <t>Documentary Stamp Tax</t>
  </si>
  <si>
    <t>Extension of Florida Forever Bonding Authority</t>
  </si>
  <si>
    <t>DCFS Trust Funds</t>
  </si>
  <si>
    <t>Redistribution</t>
  </si>
  <si>
    <t>Derelict Motor Vehicle Certificates</t>
  </si>
  <si>
    <t>Hunting and Fishing Licenses</t>
  </si>
  <si>
    <t>Dental Licenses</t>
  </si>
  <si>
    <t>Permits</t>
  </si>
  <si>
    <t>Insurance Premium Tax</t>
  </si>
  <si>
    <t>Community contribution Tax Credit</t>
  </si>
  <si>
    <t>Transfer $250m from Citizens to GR</t>
  </si>
  <si>
    <t>DOR may charge fee for aerial photos</t>
  </si>
  <si>
    <t>Moves from 6 years to 8 years for renewals</t>
  </si>
  <si>
    <t>Scholarships increase from $88m to $118 m</t>
  </si>
  <si>
    <t>Severance Tax</t>
  </si>
  <si>
    <t xml:space="preserve"> </t>
  </si>
  <si>
    <t>Christian</t>
  </si>
  <si>
    <t>Jim L</t>
  </si>
  <si>
    <t>Ellen</t>
  </si>
  <si>
    <t>Pam/Skip</t>
  </si>
  <si>
    <t>Jose</t>
  </si>
  <si>
    <t>Beth</t>
  </si>
  <si>
    <t>Alan</t>
  </si>
  <si>
    <t>Pam</t>
  </si>
  <si>
    <t>Skip</t>
  </si>
  <si>
    <t>Brian</t>
  </si>
  <si>
    <t>Don</t>
  </si>
  <si>
    <t>Sarah</t>
  </si>
  <si>
    <t>GR Service Charge</t>
  </si>
  <si>
    <t>Mike D</t>
  </si>
  <si>
    <t>Yiwen</t>
  </si>
  <si>
    <t>Clyde</t>
  </si>
  <si>
    <t>Jose/Ellen</t>
  </si>
  <si>
    <t>Frank</t>
  </si>
  <si>
    <t>Amy</t>
  </si>
  <si>
    <t>Holger</t>
  </si>
  <si>
    <t>Ad Valorem Tax</t>
  </si>
  <si>
    <t>Educational Institutions</t>
  </si>
  <si>
    <t>(**)</t>
  </si>
  <si>
    <t>Public Lodging and Food Service Establishments</t>
  </si>
  <si>
    <t>Hospital Laundries</t>
  </si>
  <si>
    <t>Sales and Use Tax</t>
  </si>
  <si>
    <t>Unemployment Compensation Tax</t>
  </si>
  <si>
    <t>Lawton Chiles Endowment Fund</t>
  </si>
  <si>
    <t>Florida Forever debt service</t>
  </si>
  <si>
    <t>Piggyback: Update of the IRC definition</t>
  </si>
  <si>
    <t>**</t>
  </si>
  <si>
    <t>Drivers' License Fees</t>
  </si>
  <si>
    <t>DUI Fees</t>
  </si>
  <si>
    <t>Index toll rates, replacement tag fees, permit fees for outdoor advertising</t>
  </si>
  <si>
    <t>Florida Tennis, Lighthouse Association, Horse Country, In God We Trust license plates</t>
  </si>
  <si>
    <t>+/-</t>
  </si>
  <si>
    <t>*</t>
  </si>
  <si>
    <t>Everglades Restoration Bonds, extension and additional bonds for Florida Keys Are of Critical State Concern</t>
  </si>
  <si>
    <t>Clerks' of the Court Fees, various increases and new fees</t>
  </si>
  <si>
    <t>DBPR inspection fees for restroom facilities</t>
  </si>
  <si>
    <t>(*)</t>
  </si>
  <si>
    <t>Article V Fees</t>
  </si>
  <si>
    <t>Motorcycles and Mopeds, 50 mph above speed limit</t>
  </si>
  <si>
    <t>Motorcycles and Mopeds, riding without both wheels on the ground</t>
  </si>
  <si>
    <t>SUS Concurrency TF distribution</t>
  </si>
  <si>
    <t>Debt Cancellation Products</t>
  </si>
  <si>
    <t>Eliminates duplicative filing fees</t>
  </si>
  <si>
    <t>Subdivided lands and associated license fees</t>
  </si>
  <si>
    <t>School Breakfast Programs</t>
  </si>
  <si>
    <t>State University Tuition</t>
  </si>
  <si>
    <t>Out-of-state fees for professional programs</t>
  </si>
  <si>
    <t>Clerks' Fees, Foreclosure and Tax Deed Sales</t>
  </si>
  <si>
    <t>Voluntary Contribution to State Veterans' Homes</t>
  </si>
  <si>
    <t>Increase distribution to GR from Surplus Lines Tax</t>
  </si>
  <si>
    <t>Redirect Agents and Braches Fees</t>
  </si>
  <si>
    <t>Mortgage Broker Fees reduced</t>
  </si>
  <si>
    <t>$5 Election Fund Donation</t>
  </si>
  <si>
    <t>MVL Processing Fees, penalties for late payments</t>
  </si>
  <si>
    <t>Capital Investment Tax Credit</t>
  </si>
  <si>
    <t>Gambling Vessels registration fees</t>
  </si>
  <si>
    <t>Environmental Permitting Fees</t>
  </si>
  <si>
    <t>Drinking Water Program Fees</t>
  </si>
  <si>
    <t>Indexing DEP Fees</t>
  </si>
  <si>
    <t>Motor Vehicle License Fees</t>
  </si>
  <si>
    <t>Gold Star License Plates</t>
  </si>
  <si>
    <t>Pugilistic Matches</t>
  </si>
  <si>
    <t>Pugilistic Events</t>
  </si>
  <si>
    <t>Tuition</t>
  </si>
  <si>
    <t>Election Qualifying Fees</t>
  </si>
  <si>
    <t>Money Services Businesses</t>
  </si>
  <si>
    <t>Orthotists, prosthetists, and pedorthists</t>
  </si>
  <si>
    <t>Highest and Best Use</t>
  </si>
  <si>
    <t>Agricultural Classification, minimum acreage</t>
  </si>
  <si>
    <t>Special Magistrate Training Fees</t>
  </si>
  <si>
    <t>Renewable Energy Technologies Investment Tax Credit</t>
  </si>
  <si>
    <t>Renewable Energy Production</t>
  </si>
  <si>
    <t>Gross Receipts Tax</t>
  </si>
  <si>
    <t>Net Metering Program</t>
  </si>
  <si>
    <t>Power Plant Siting Act, Application Fee</t>
  </si>
  <si>
    <t>Day Laborers</t>
  </si>
  <si>
    <t>Concealed Weapons--5 year to 7 year (1)</t>
  </si>
  <si>
    <t>(1) This bill will significantly reduce renewal revenues in the 6th and 7th years</t>
  </si>
  <si>
    <t>Vessel Registration Fees--increase and index to the CPI (2)</t>
  </si>
  <si>
    <t>(2) Additional to the impact shown above, beginning in 2013 and every five years thereafter, the fees will be increased based on the CPI.</t>
  </si>
  <si>
    <t>Index to the CPI (3)</t>
  </si>
  <si>
    <t>(3) Beginning in 2012-13 the bill has an impact of at least $1.0 million.</t>
  </si>
  <si>
    <t xml:space="preserve">(4) SB1588 revises the current property tax cap applicable to non-school local governments in FY08-09 by lowering the maximum revenues that can be levied by majority vote of the taxing authorities. </t>
  </si>
  <si>
    <t xml:space="preserve">       The actual impact of the revised cap depends on the millage rates local governments may adopt. If no local governments exceed the maximum levies that can be imposed by a majority vote, the following estimated impacts would result: </t>
  </si>
  <si>
    <t xml:space="preserve">       2008-09 -$1,162.7 million, 2009-10 -$1,184.9 million, 2010-11 -$1242.5 million, and 2011-12 -$1,316.4 million.</t>
  </si>
  <si>
    <t>Revenue Caps for Cities, Counties, and Special Districts (4)</t>
  </si>
  <si>
    <t>Withdrawal of $354.4 to Tobacco Settlement Trust Fund</t>
  </si>
  <si>
    <t>6% Tuition Increase, above CPI automatic increase (5)</t>
  </si>
  <si>
    <t xml:space="preserve">       $7.7m for state universities, $9.9m for community colleges, and $1.6m for school districts</t>
  </si>
  <si>
    <t>Distribution to State Homes for Veterans Trust Fund (6)</t>
  </si>
  <si>
    <t>(6) STTF will lose $100,000, The State homes for Veterans Trust Fund gains $100,000, less $7,300 for GR Service Charge</t>
  </si>
  <si>
    <t>Renewable Energy Source Exemption (7)</t>
  </si>
  <si>
    <t>(7) Assumes current millage rates</t>
  </si>
  <si>
    <t>(*) Insignificant (less than $50,000)</t>
  </si>
  <si>
    <t>Estimated Payments Speed-up</t>
  </si>
  <si>
    <t>2008-38</t>
  </si>
  <si>
    <t>2008-49</t>
  </si>
  <si>
    <t>2008-55</t>
  </si>
  <si>
    <t>2008-16</t>
  </si>
  <si>
    <t>2008-64</t>
  </si>
  <si>
    <t>2008-66</t>
  </si>
  <si>
    <t>2008-75</t>
  </si>
  <si>
    <t>2008-28</t>
  </si>
  <si>
    <t>2008-87</t>
  </si>
  <si>
    <t>2008-24</t>
  </si>
  <si>
    <t>2008-95</t>
  </si>
  <si>
    <t>2008-102</t>
  </si>
  <si>
    <t>2008-104</t>
  </si>
  <si>
    <t>2008-105</t>
  </si>
  <si>
    <t>2008-106</t>
  </si>
  <si>
    <t>2008-111</t>
  </si>
  <si>
    <t>2008-114</t>
  </si>
  <si>
    <t>2008-117</t>
  </si>
  <si>
    <t>2008-121</t>
  </si>
  <si>
    <t>2008-132</t>
  </si>
  <si>
    <t>2008-135</t>
  </si>
  <si>
    <t>2008-136</t>
  </si>
  <si>
    <t>2008-138</t>
  </si>
  <si>
    <t>2008-148</t>
  </si>
  <si>
    <t>VETOED</t>
  </si>
  <si>
    <t>SEE SB 1992</t>
  </si>
  <si>
    <t>2008-150</t>
  </si>
  <si>
    <t>2008-152</t>
  </si>
  <si>
    <t>2008-153</t>
  </si>
  <si>
    <t>SEE SB1992</t>
  </si>
  <si>
    <t>2008-170</t>
  </si>
  <si>
    <t>2008-173</t>
  </si>
  <si>
    <t>2008-176</t>
  </si>
  <si>
    <t>2008-177</t>
  </si>
  <si>
    <t>General Revenue Service Charge</t>
  </si>
  <si>
    <t>2008-165</t>
  </si>
  <si>
    <t>2008-187</t>
  </si>
  <si>
    <t>2008-190</t>
  </si>
  <si>
    <t>2008-193</t>
  </si>
  <si>
    <t>2008-194</t>
  </si>
  <si>
    <t>2008-197</t>
  </si>
  <si>
    <t>2008-201</t>
  </si>
  <si>
    <t>2008-206</t>
  </si>
  <si>
    <t>2008-209</t>
  </si>
  <si>
    <t>2008-221</t>
  </si>
  <si>
    <t>2008-227</t>
  </si>
  <si>
    <t>TOTALS less Vetoes</t>
  </si>
  <si>
    <t>2008-229</t>
  </si>
  <si>
    <t>2008-231</t>
  </si>
  <si>
    <t>2008-239</t>
  </si>
  <si>
    <t>2008-240</t>
  </si>
  <si>
    <t>2008-241</t>
  </si>
  <si>
    <t>TOTAL</t>
  </si>
  <si>
    <t>TOTALS</t>
  </si>
  <si>
    <t xml:space="preserve">TOTALS </t>
  </si>
  <si>
    <t>TOTALS less vetoes</t>
  </si>
  <si>
    <t>NET MEASURES AFFECTING REVENUES</t>
  </si>
  <si>
    <t>Fee for accessing "hurricane loss projection model"</t>
  </si>
  <si>
    <t xml:space="preserve">(5) Should all universities, community colleges, and school districts take advantage of the 6% increase instead of the 4.1% calculated using the CPI, in 2008-09 it would result in </t>
  </si>
  <si>
    <t>Renewable Energy Technologies</t>
  </si>
  <si>
    <t>Redirect Agents and Branches Fees</t>
  </si>
  <si>
    <t>Brownfields &amp; Specified Transfer of property</t>
  </si>
  <si>
    <t>Surcharge, tax rate, and redistribution--severance tax</t>
  </si>
  <si>
    <t>SECOND REVISED FINAL 7/23/08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</si>
</sst>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_);\(0.0\)"/>
    <numFmt numFmtId="166" formatCode="0_);\(0\)"/>
    <numFmt numFmtId="167" formatCode="[$-F800]dddd\,\ mmmm\ dd\,\ yyyy"/>
  </numFmts>
  <fonts count="46">
    <font>
      <sz val="10"/>
      <name val="Arial MT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 MT"/>
      <family val="0"/>
    </font>
    <font>
      <b/>
      <u val="single"/>
      <sz val="10"/>
      <name val="Arial MT"/>
      <family val="0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sz val="10"/>
      <name val="Arial Narrow"/>
      <family val="2"/>
    </font>
    <font>
      <sz val="8"/>
      <name val="Arial MT"/>
      <family val="0"/>
    </font>
    <font>
      <sz val="10"/>
      <color indexed="10"/>
      <name val="Arial MT"/>
      <family val="0"/>
    </font>
    <font>
      <b/>
      <sz val="10"/>
      <color indexed="10"/>
      <name val="Arial MT"/>
      <family val="0"/>
    </font>
    <font>
      <b/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2">
    <xf numFmtId="164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4" fontId="0" fillId="0" borderId="0" xfId="0" applyAlignment="1">
      <alignment vertical="top" wrapText="1"/>
    </xf>
    <xf numFmtId="164" fontId="0" fillId="0" borderId="0" xfId="0" applyAlignment="1">
      <alignment vertical="top"/>
    </xf>
    <xf numFmtId="164" fontId="0" fillId="0" borderId="0" xfId="0" applyAlignment="1">
      <alignment horizontal="right" vertical="top"/>
    </xf>
    <xf numFmtId="164" fontId="4" fillId="0" borderId="0" xfId="0" applyFont="1" applyAlignment="1">
      <alignment horizontal="right" vertical="top"/>
    </xf>
    <xf numFmtId="164" fontId="4" fillId="0" borderId="0" xfId="0" applyNumberFormat="1" applyFont="1" applyBorder="1" applyAlignment="1" applyProtection="1">
      <alignment horizontal="center" vertical="top"/>
      <protection/>
    </xf>
    <xf numFmtId="164" fontId="0" fillId="0" borderId="0" xfId="0" applyFont="1" applyAlignment="1">
      <alignment horizontal="center" vertical="top"/>
    </xf>
    <xf numFmtId="37" fontId="0" fillId="0" borderId="0" xfId="0" applyNumberFormat="1" applyAlignment="1">
      <alignment vertical="top"/>
    </xf>
    <xf numFmtId="14" fontId="0" fillId="0" borderId="0" xfId="0" applyNumberFormat="1" applyAlignment="1">
      <alignment vertical="top"/>
    </xf>
    <xf numFmtId="37" fontId="0" fillId="0" borderId="0" xfId="0" applyNumberFormat="1" applyAlignment="1">
      <alignment vertical="top" wrapText="1"/>
    </xf>
    <xf numFmtId="164" fontId="0" fillId="0" borderId="0" xfId="0" applyFont="1" applyAlignment="1">
      <alignment horizontal="center" vertical="top" wrapText="1"/>
    </xf>
    <xf numFmtId="164" fontId="0" fillId="0" borderId="0" xfId="0" applyAlignment="1">
      <alignment horizontal="center" vertical="top" wrapText="1"/>
    </xf>
    <xf numFmtId="164" fontId="0" fillId="0" borderId="0" xfId="0" applyAlignment="1">
      <alignment horizontal="center" vertical="top"/>
    </xf>
    <xf numFmtId="164" fontId="3" fillId="0" borderId="0" xfId="0" applyFont="1" applyAlignment="1">
      <alignment/>
    </xf>
    <xf numFmtId="164" fontId="0" fillId="0" borderId="0" xfId="0" applyFont="1" applyAlignment="1">
      <alignment/>
    </xf>
    <xf numFmtId="37" fontId="0" fillId="0" borderId="0" xfId="0" applyNumberFormat="1" applyFont="1" applyAlignment="1">
      <alignment vertical="top" wrapText="1"/>
    </xf>
    <xf numFmtId="164" fontId="0" fillId="0" borderId="0" xfId="0" applyFont="1" applyAlignment="1" quotePrefix="1">
      <alignment horizontal="center" vertical="top" wrapText="1"/>
    </xf>
    <xf numFmtId="164" fontId="0" fillId="0" borderId="0" xfId="0" applyFont="1" applyAlignment="1">
      <alignment horizontal="right" vertical="top"/>
    </xf>
    <xf numFmtId="164" fontId="5" fillId="0" borderId="0" xfId="0" applyFont="1" applyAlignment="1">
      <alignment horizontal="center"/>
    </xf>
    <xf numFmtId="18" fontId="0" fillId="0" borderId="0" xfId="0" applyNumberFormat="1" applyAlignment="1">
      <alignment horizontal="left"/>
    </xf>
    <xf numFmtId="164" fontId="4" fillId="0" borderId="0" xfId="0" applyFont="1" applyAlignment="1">
      <alignment vertical="top"/>
    </xf>
    <xf numFmtId="164" fontId="4" fillId="0" borderId="0" xfId="0" applyNumberFormat="1" applyFont="1" applyBorder="1" applyAlignment="1" applyProtection="1">
      <alignment vertical="top"/>
      <protection/>
    </xf>
    <xf numFmtId="164" fontId="0" fillId="0" borderId="0" xfId="0" applyFont="1" applyBorder="1" applyAlignment="1">
      <alignment horizontal="center" vertical="top" wrapText="1"/>
    </xf>
    <xf numFmtId="164" fontId="3" fillId="0" borderId="0" xfId="0" applyFont="1" applyBorder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 vertical="top" wrapText="1"/>
    </xf>
    <xf numFmtId="164" fontId="0" fillId="0" borderId="0" xfId="0" applyFont="1" applyAlignment="1">
      <alignment horizontal="left" vertical="top" wrapText="1"/>
    </xf>
    <xf numFmtId="14" fontId="0" fillId="0" borderId="0" xfId="0" applyNumberFormat="1" applyAlignment="1">
      <alignment horizontal="left" vertical="top" wrapText="1"/>
    </xf>
    <xf numFmtId="14" fontId="0" fillId="0" borderId="0" xfId="0" applyNumberFormat="1" applyFont="1" applyAlignment="1">
      <alignment horizontal="left" vertical="top" wrapText="1"/>
    </xf>
    <xf numFmtId="14" fontId="0" fillId="0" borderId="0" xfId="0" applyNumberFormat="1" applyFont="1" applyBorder="1" applyAlignment="1">
      <alignment horizontal="left" vertical="top" wrapText="1"/>
    </xf>
    <xf numFmtId="14" fontId="0" fillId="0" borderId="0" xfId="0" applyNumberFormat="1" applyFont="1" applyBorder="1" applyAlignment="1">
      <alignment horizontal="left" vertical="top"/>
    </xf>
    <xf numFmtId="1" fontId="0" fillId="0" borderId="0" xfId="0" applyNumberFormat="1" applyAlignment="1">
      <alignment horizontal="left" vertical="top" wrapText="1"/>
    </xf>
    <xf numFmtId="1" fontId="0" fillId="0" borderId="0" xfId="0" applyNumberFormat="1" applyFont="1" applyAlignment="1">
      <alignment horizontal="left" vertical="top" wrapText="1"/>
    </xf>
    <xf numFmtId="164" fontId="0" fillId="0" borderId="0" xfId="0" applyFon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4" fontId="0" fillId="0" borderId="0" xfId="0" applyFont="1" applyAlignment="1">
      <alignment horizontal="left" vertical="top" wrapText="1"/>
    </xf>
    <xf numFmtId="164" fontId="0" fillId="0" borderId="0" xfId="0" applyFont="1" applyBorder="1" applyAlignment="1">
      <alignment horizontal="left" vertical="top" wrapText="1"/>
    </xf>
    <xf numFmtId="164" fontId="0" fillId="0" borderId="0" xfId="0" applyFont="1" applyBorder="1" applyAlignment="1">
      <alignment horizontal="left" vertical="top"/>
    </xf>
    <xf numFmtId="1" fontId="0" fillId="0" borderId="0" xfId="0" applyNumberFormat="1" applyAlignment="1">
      <alignment horizontal="left" vertical="top"/>
    </xf>
    <xf numFmtId="164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164" fontId="3" fillId="0" borderId="10" xfId="0" applyFont="1" applyBorder="1" applyAlignment="1">
      <alignment horizontal="center"/>
    </xf>
    <xf numFmtId="164" fontId="0" fillId="0" borderId="11" xfId="0" applyBorder="1" applyAlignment="1">
      <alignment/>
    </xf>
    <xf numFmtId="164" fontId="6" fillId="0" borderId="11" xfId="0" applyFont="1" applyBorder="1" applyAlignment="1">
      <alignment horizontal="center"/>
    </xf>
    <xf numFmtId="164" fontId="3" fillId="0" borderId="11" xfId="0" applyFont="1" applyBorder="1" applyAlignment="1">
      <alignment/>
    </xf>
    <xf numFmtId="164" fontId="3" fillId="0" borderId="12" xfId="0" applyFont="1" applyBorder="1" applyAlignment="1">
      <alignment/>
    </xf>
    <xf numFmtId="164" fontId="3" fillId="0" borderId="13" xfId="0" applyFont="1" applyBorder="1" applyAlignment="1">
      <alignment/>
    </xf>
    <xf numFmtId="164" fontId="0" fillId="0" borderId="11" xfId="0" applyBorder="1" applyAlignment="1">
      <alignment horizontal="left"/>
    </xf>
    <xf numFmtId="1" fontId="0" fillId="0" borderId="12" xfId="0" applyNumberFormat="1" applyFont="1" applyBorder="1" applyAlignment="1">
      <alignment horizontal="left" vertical="top" wrapText="1"/>
    </xf>
    <xf numFmtId="164" fontId="0" fillId="0" borderId="12" xfId="0" applyFont="1" applyBorder="1" applyAlignment="1">
      <alignment vertical="top" wrapText="1"/>
    </xf>
    <xf numFmtId="164" fontId="0" fillId="0" borderId="12" xfId="0" applyFont="1" applyFill="1" applyBorder="1" applyAlignment="1">
      <alignment vertical="top" wrapText="1"/>
    </xf>
    <xf numFmtId="164" fontId="2" fillId="0" borderId="12" xfId="0" applyFont="1" applyFill="1" applyBorder="1" applyAlignment="1">
      <alignment vertical="top" wrapText="1"/>
    </xf>
    <xf numFmtId="164" fontId="3" fillId="0" borderId="14" xfId="0" applyFont="1" applyBorder="1" applyAlignment="1">
      <alignment horizontal="center"/>
    </xf>
    <xf numFmtId="164" fontId="0" fillId="0" borderId="15" xfId="0" applyBorder="1" applyAlignment="1">
      <alignment/>
    </xf>
    <xf numFmtId="164" fontId="3" fillId="0" borderId="11" xfId="0" applyFont="1" applyBorder="1" applyAlignment="1">
      <alignment horizontal="right"/>
    </xf>
    <xf numFmtId="164" fontId="0" fillId="0" borderId="16" xfId="0" applyFont="1" applyFill="1" applyBorder="1" applyAlignment="1">
      <alignment vertical="top" wrapText="1"/>
    </xf>
    <xf numFmtId="164" fontId="2" fillId="0" borderId="16" xfId="0" applyFont="1" applyFill="1" applyBorder="1" applyAlignment="1">
      <alignment vertical="top" wrapText="1"/>
    </xf>
    <xf numFmtId="164" fontId="3" fillId="0" borderId="17" xfId="0" applyFont="1" applyBorder="1" applyAlignment="1">
      <alignment horizontal="right"/>
    </xf>
    <xf numFmtId="164" fontId="0" fillId="0" borderId="11" xfId="0" applyFont="1" applyBorder="1" applyAlignment="1">
      <alignment/>
    </xf>
    <xf numFmtId="37" fontId="0" fillId="0" borderId="12" xfId="0" applyNumberFormat="1" applyFont="1" applyBorder="1" applyAlignment="1">
      <alignment vertical="top" wrapText="1"/>
    </xf>
    <xf numFmtId="165" fontId="0" fillId="0" borderId="15" xfId="0" applyNumberFormat="1" applyBorder="1" applyAlignment="1">
      <alignment/>
    </xf>
    <xf numFmtId="165" fontId="0" fillId="0" borderId="17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6" xfId="0" applyNumberFormat="1" applyFont="1" applyBorder="1" applyAlignment="1">
      <alignment horizontal="center" vertical="top" wrapText="1"/>
    </xf>
    <xf numFmtId="165" fontId="0" fillId="0" borderId="18" xfId="0" applyNumberFormat="1" applyFont="1" applyBorder="1" applyAlignment="1">
      <alignment horizontal="center" vertical="top" wrapText="1"/>
    </xf>
    <xf numFmtId="165" fontId="0" fillId="0" borderId="12" xfId="0" applyNumberFormat="1" applyFont="1" applyBorder="1" applyAlignment="1">
      <alignment horizontal="center" vertical="top" wrapText="1"/>
    </xf>
    <xf numFmtId="165" fontId="0" fillId="0" borderId="0" xfId="0" applyNumberFormat="1" applyFont="1" applyAlignment="1">
      <alignment horizontal="center" vertical="top" wrapText="1"/>
    </xf>
    <xf numFmtId="165" fontId="0" fillId="0" borderId="0" xfId="0" applyNumberFormat="1" applyFont="1" applyAlignment="1">
      <alignment horizontal="center" vertical="top" wrapText="1"/>
    </xf>
    <xf numFmtId="165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/>
    </xf>
    <xf numFmtId="165" fontId="0" fillId="0" borderId="0" xfId="0" applyNumberFormat="1" applyFont="1" applyAlignment="1" quotePrefix="1">
      <alignment horizontal="center" vertical="top" wrapText="1"/>
    </xf>
    <xf numFmtId="165" fontId="0" fillId="0" borderId="0" xfId="0" applyNumberFormat="1" applyFont="1" applyAlignment="1">
      <alignment horizontal="right" vertical="top"/>
    </xf>
    <xf numFmtId="164" fontId="0" fillId="0" borderId="15" xfId="0" applyBorder="1" applyAlignment="1">
      <alignment horizontal="left"/>
    </xf>
    <xf numFmtId="164" fontId="3" fillId="0" borderId="0" xfId="0" applyFont="1" applyBorder="1" applyAlignment="1">
      <alignment horizontal="center" vertical="top" wrapText="1"/>
    </xf>
    <xf numFmtId="165" fontId="2" fillId="0" borderId="16" xfId="0" applyNumberFormat="1" applyFont="1" applyBorder="1" applyAlignment="1">
      <alignment horizontal="center" vertical="top" wrapText="1"/>
    </xf>
    <xf numFmtId="165" fontId="2" fillId="0" borderId="18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top" wrapText="1"/>
    </xf>
    <xf numFmtId="164" fontId="0" fillId="0" borderId="0" xfId="0" applyFont="1" applyAlignment="1">
      <alignment horizontal="right" vertical="top" wrapText="1"/>
    </xf>
    <xf numFmtId="165" fontId="2" fillId="0" borderId="16" xfId="44" applyNumberFormat="1" applyFont="1" applyBorder="1" applyAlignment="1">
      <alignment horizontal="center" vertical="top" wrapText="1"/>
    </xf>
    <xf numFmtId="165" fontId="2" fillId="0" borderId="18" xfId="44" applyNumberFormat="1" applyFont="1" applyBorder="1" applyAlignment="1">
      <alignment horizontal="center" vertical="top" wrapText="1"/>
    </xf>
    <xf numFmtId="164" fontId="2" fillId="0" borderId="12" xfId="0" applyFont="1" applyBorder="1" applyAlignment="1">
      <alignment vertical="top" wrapText="1"/>
    </xf>
    <xf numFmtId="164" fontId="2" fillId="0" borderId="13" xfId="0" applyFont="1" applyBorder="1" applyAlignment="1">
      <alignment vertical="top" wrapText="1"/>
    </xf>
    <xf numFmtId="164" fontId="2" fillId="0" borderId="19" xfId="0" applyFont="1" applyBorder="1" applyAlignment="1">
      <alignment vertical="top" wrapText="1"/>
    </xf>
    <xf numFmtId="165" fontId="2" fillId="0" borderId="19" xfId="44" applyNumberFormat="1" applyFont="1" applyBorder="1" applyAlignment="1">
      <alignment horizontal="center" vertical="top" wrapText="1"/>
    </xf>
    <xf numFmtId="165" fontId="2" fillId="0" borderId="20" xfId="44" applyNumberFormat="1" applyFont="1" applyBorder="1" applyAlignment="1">
      <alignment horizontal="center" vertical="top" wrapText="1"/>
    </xf>
    <xf numFmtId="165" fontId="2" fillId="0" borderId="19" xfId="0" applyNumberFormat="1" applyFont="1" applyBorder="1" applyAlignment="1">
      <alignment horizontal="center" vertical="top" wrapText="1"/>
    </xf>
    <xf numFmtId="165" fontId="2" fillId="0" borderId="20" xfId="0" applyNumberFormat="1" applyFont="1" applyBorder="1" applyAlignment="1">
      <alignment horizontal="center" vertical="top" wrapText="1"/>
    </xf>
    <xf numFmtId="165" fontId="2" fillId="0" borderId="13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left" vertical="top" wrapText="1"/>
    </xf>
    <xf numFmtId="164" fontId="7" fillId="0" borderId="0" xfId="0" applyFont="1" applyAlignment="1">
      <alignment vertical="top" wrapText="1"/>
    </xf>
    <xf numFmtId="165" fontId="0" fillId="0" borderId="0" xfId="0" applyNumberFormat="1" applyFont="1" applyAlignment="1">
      <alignment vertical="top" wrapText="1"/>
    </xf>
    <xf numFmtId="165" fontId="0" fillId="0" borderId="0" xfId="0" applyNumberFormat="1" applyFont="1" applyAlignment="1">
      <alignment horizontal="right" vertical="top" wrapText="1"/>
    </xf>
    <xf numFmtId="165" fontId="0" fillId="0" borderId="0" xfId="0" applyNumberFormat="1" applyFont="1" applyAlignment="1">
      <alignment vertical="top" wrapText="1"/>
    </xf>
    <xf numFmtId="164" fontId="0" fillId="0" borderId="0" xfId="0" applyFont="1" applyAlignment="1">
      <alignment horizontal="right" vertical="top" wrapText="1"/>
    </xf>
    <xf numFmtId="165" fontId="0" fillId="0" borderId="0" xfId="0" applyNumberFormat="1" applyAlignment="1">
      <alignment vertical="top" wrapText="1"/>
    </xf>
    <xf numFmtId="165" fontId="0" fillId="0" borderId="0" xfId="0" applyNumberFormat="1" applyFont="1" applyAlignment="1">
      <alignment horizontal="right" vertical="top" wrapText="1"/>
    </xf>
    <xf numFmtId="164" fontId="3" fillId="0" borderId="0" xfId="0" applyFont="1" applyAlignment="1">
      <alignment horizontal="center" vertical="top" wrapText="1"/>
    </xf>
    <xf numFmtId="164" fontId="2" fillId="0" borderId="16" xfId="0" applyFont="1" applyBorder="1" applyAlignment="1">
      <alignment vertical="top" wrapText="1"/>
    </xf>
    <xf numFmtId="164" fontId="0" fillId="0" borderId="21" xfId="0" applyBorder="1" applyAlignment="1">
      <alignment horizontal="left"/>
    </xf>
    <xf numFmtId="166" fontId="2" fillId="0" borderId="22" xfId="0" applyNumberFormat="1" applyFont="1" applyBorder="1" applyAlignment="1">
      <alignment vertical="top" wrapText="1"/>
    </xf>
    <xf numFmtId="14" fontId="0" fillId="0" borderId="16" xfId="0" applyNumberFormat="1" applyFont="1" applyBorder="1" applyAlignment="1">
      <alignment horizontal="left" vertical="top" wrapText="1"/>
    </xf>
    <xf numFmtId="164" fontId="0" fillId="0" borderId="18" xfId="0" applyFont="1" applyBorder="1" applyAlignment="1">
      <alignment vertical="top" wrapText="1"/>
    </xf>
    <xf numFmtId="164" fontId="2" fillId="0" borderId="18" xfId="0" applyFont="1" applyBorder="1" applyAlignment="1">
      <alignment vertical="top" wrapText="1"/>
    </xf>
    <xf numFmtId="0" fontId="0" fillId="0" borderId="12" xfId="42" applyNumberFormat="1" applyFont="1" applyBorder="1" applyAlignment="1">
      <alignment vertical="top" wrapText="1"/>
    </xf>
    <xf numFmtId="0" fontId="2" fillId="0" borderId="12" xfId="42" applyNumberFormat="1" applyFont="1" applyBorder="1" applyAlignment="1">
      <alignment vertical="top" wrapText="1"/>
    </xf>
    <xf numFmtId="166" fontId="2" fillId="0" borderId="13" xfId="0" applyNumberFormat="1" applyFont="1" applyBorder="1" applyAlignment="1">
      <alignment vertical="top" wrapText="1"/>
    </xf>
    <xf numFmtId="164" fontId="10" fillId="0" borderId="0" xfId="0" applyFont="1" applyBorder="1" applyAlignment="1">
      <alignment/>
    </xf>
    <xf numFmtId="164" fontId="10" fillId="0" borderId="0" xfId="0" applyFont="1" applyAlignment="1">
      <alignment/>
    </xf>
    <xf numFmtId="164" fontId="9" fillId="0" borderId="0" xfId="0" applyFont="1" applyBorder="1" applyAlignment="1">
      <alignment horizontal="center" vertical="top" wrapText="1"/>
    </xf>
    <xf numFmtId="164" fontId="11" fillId="0" borderId="10" xfId="0" applyFont="1" applyBorder="1" applyAlignment="1">
      <alignment horizontal="center"/>
    </xf>
    <xf numFmtId="164" fontId="11" fillId="0" borderId="14" xfId="0" applyFont="1" applyBorder="1" applyAlignment="1">
      <alignment horizontal="center"/>
    </xf>
    <xf numFmtId="164" fontId="0" fillId="0" borderId="0" xfId="0" applyFont="1" applyBorder="1" applyAlignment="1">
      <alignment horizontal="center" vertical="top" wrapText="1"/>
    </xf>
    <xf numFmtId="165" fontId="2" fillId="0" borderId="0" xfId="0" applyNumberFormat="1" applyFont="1" applyBorder="1" applyAlignment="1">
      <alignment vertical="top" wrapText="1"/>
    </xf>
    <xf numFmtId="164" fontId="12" fillId="0" borderId="0" xfId="0" applyFont="1" applyAlignment="1">
      <alignment/>
    </xf>
    <xf numFmtId="164" fontId="5" fillId="0" borderId="0" xfId="0" applyFont="1" applyAlignment="1">
      <alignment/>
    </xf>
    <xf numFmtId="164" fontId="10" fillId="0" borderId="0" xfId="0" applyFont="1" applyBorder="1" applyAlignment="1">
      <alignment horizontal="center" vertical="top" wrapText="1"/>
    </xf>
    <xf numFmtId="165" fontId="2" fillId="0" borderId="16" xfId="0" applyNumberFormat="1" applyFont="1" applyBorder="1" applyAlignment="1" quotePrefix="1">
      <alignment horizontal="center" vertical="top" wrapText="1"/>
    </xf>
    <xf numFmtId="165" fontId="2" fillId="0" borderId="18" xfId="0" applyNumberFormat="1" applyFont="1" applyBorder="1" applyAlignment="1" quotePrefix="1">
      <alignment horizontal="center" vertical="top" wrapText="1"/>
    </xf>
    <xf numFmtId="165" fontId="2" fillId="0" borderId="0" xfId="0" applyNumberFormat="1" applyFont="1" applyBorder="1" applyAlignment="1">
      <alignment horizontal="center" vertical="top" wrapText="1"/>
    </xf>
    <xf numFmtId="164" fontId="0" fillId="0" borderId="12" xfId="0" applyFont="1" applyBorder="1" applyAlignment="1">
      <alignment vertical="top" wrapText="1"/>
    </xf>
    <xf numFmtId="37" fontId="0" fillId="0" borderId="12" xfId="0" applyNumberFormat="1" applyFont="1" applyBorder="1" applyAlignment="1">
      <alignment vertical="top" wrapText="1"/>
    </xf>
    <xf numFmtId="1" fontId="0" fillId="0" borderId="12" xfId="0" applyNumberFormat="1" applyFont="1" applyBorder="1" applyAlignment="1">
      <alignment horizontal="left" vertical="top" wrapText="1"/>
    </xf>
    <xf numFmtId="14" fontId="0" fillId="0" borderId="16" xfId="0" applyNumberFormat="1" applyFont="1" applyBorder="1" applyAlignment="1">
      <alignment horizontal="left" vertical="top" wrapText="1"/>
    </xf>
    <xf numFmtId="0" fontId="0" fillId="0" borderId="12" xfId="42" applyNumberFormat="1" applyFont="1" applyBorder="1" applyAlignment="1">
      <alignment vertical="top" wrapText="1"/>
    </xf>
    <xf numFmtId="164" fontId="0" fillId="0" borderId="18" xfId="0" applyFont="1" applyBorder="1" applyAlignment="1">
      <alignment vertical="top" wrapText="1"/>
    </xf>
    <xf numFmtId="164" fontId="0" fillId="0" borderId="16" xfId="0" applyFont="1" applyFill="1" applyBorder="1" applyAlignment="1">
      <alignment vertical="top" wrapText="1"/>
    </xf>
    <xf numFmtId="165" fontId="0" fillId="0" borderId="16" xfId="0" applyNumberFormat="1" applyFont="1" applyBorder="1" applyAlignment="1">
      <alignment horizontal="center" vertical="top" wrapText="1"/>
    </xf>
    <xf numFmtId="165" fontId="0" fillId="0" borderId="18" xfId="0" applyNumberFormat="1" applyFont="1" applyBorder="1" applyAlignment="1">
      <alignment horizontal="center" vertical="top" wrapText="1"/>
    </xf>
    <xf numFmtId="165" fontId="0" fillId="0" borderId="12" xfId="0" applyNumberFormat="1" applyFont="1" applyBorder="1" applyAlignment="1">
      <alignment horizontal="center" vertical="top" wrapText="1"/>
    </xf>
    <xf numFmtId="164" fontId="0" fillId="0" borderId="16" xfId="0" applyFont="1" applyBorder="1" applyAlignment="1">
      <alignment vertical="top" wrapText="1"/>
    </xf>
    <xf numFmtId="164" fontId="0" fillId="0" borderId="13" xfId="0" applyFont="1" applyBorder="1" applyAlignment="1">
      <alignment vertical="top" wrapText="1"/>
    </xf>
    <xf numFmtId="37" fontId="0" fillId="0" borderId="13" xfId="0" applyNumberFormat="1" applyFont="1" applyBorder="1" applyAlignment="1">
      <alignment vertical="top" wrapText="1"/>
    </xf>
    <xf numFmtId="1" fontId="0" fillId="0" borderId="13" xfId="0" applyNumberFormat="1" applyFont="1" applyBorder="1" applyAlignment="1">
      <alignment horizontal="left" vertical="top" wrapText="1"/>
    </xf>
    <xf numFmtId="14" fontId="0" fillId="0" borderId="19" xfId="0" applyNumberFormat="1" applyFont="1" applyBorder="1" applyAlignment="1">
      <alignment horizontal="left" vertical="top" wrapText="1"/>
    </xf>
    <xf numFmtId="165" fontId="0" fillId="0" borderId="13" xfId="0" applyNumberFormat="1" applyFont="1" applyBorder="1" applyAlignment="1">
      <alignment horizontal="center" vertical="top" wrapText="1"/>
    </xf>
    <xf numFmtId="164" fontId="0" fillId="0" borderId="0" xfId="0" applyFont="1" applyAlignment="1">
      <alignment vertical="top" wrapText="1"/>
    </xf>
    <xf numFmtId="37" fontId="0" fillId="0" borderId="0" xfId="0" applyNumberFormat="1" applyFont="1" applyAlignment="1">
      <alignment vertical="top" wrapText="1"/>
    </xf>
    <xf numFmtId="1" fontId="0" fillId="0" borderId="0" xfId="0" applyNumberFormat="1" applyFont="1" applyAlignment="1">
      <alignment horizontal="left" vertical="top" wrapText="1"/>
    </xf>
    <xf numFmtId="14" fontId="0" fillId="0" borderId="0" xfId="0" applyNumberFormat="1" applyFont="1" applyAlignment="1">
      <alignment horizontal="left" vertical="top" wrapText="1"/>
    </xf>
    <xf numFmtId="164" fontId="0" fillId="0" borderId="0" xfId="0" applyFont="1" applyAlignment="1">
      <alignment horizontal="left" vertical="top" wrapText="1"/>
    </xf>
    <xf numFmtId="165" fontId="0" fillId="0" borderId="0" xfId="0" applyNumberFormat="1" applyFont="1" applyAlignment="1">
      <alignment horizontal="center" vertical="top" wrapText="1"/>
    </xf>
    <xf numFmtId="37" fontId="0" fillId="0" borderId="0" xfId="0" applyNumberFormat="1" applyFont="1" applyAlignment="1">
      <alignment vertical="top"/>
    </xf>
    <xf numFmtId="165" fontId="0" fillId="0" borderId="0" xfId="0" applyNumberFormat="1" applyFont="1" applyAlignment="1">
      <alignment vertical="top" wrapText="1"/>
    </xf>
    <xf numFmtId="164" fontId="0" fillId="0" borderId="0" xfId="0" applyFont="1" applyAlignment="1">
      <alignment horizontal="center" vertical="top" wrapText="1"/>
    </xf>
    <xf numFmtId="165" fontId="0" fillId="0" borderId="0" xfId="0" applyNumberFormat="1" applyFont="1" applyAlignment="1">
      <alignment horizontal="right" vertical="top" wrapText="1"/>
    </xf>
    <xf numFmtId="164" fontId="0" fillId="0" borderId="0" xfId="0" applyFont="1" applyBorder="1" applyAlignment="1">
      <alignment horizontal="left" vertical="top" wrapText="1"/>
    </xf>
    <xf numFmtId="14" fontId="0" fillId="0" borderId="0" xfId="0" applyNumberFormat="1" applyFont="1" applyAlignment="1">
      <alignment vertical="top" wrapText="1"/>
    </xf>
    <xf numFmtId="14" fontId="0" fillId="0" borderId="0" xfId="0" applyNumberFormat="1" applyFont="1" applyBorder="1" applyAlignment="1">
      <alignment horizontal="left" vertical="top" wrapText="1"/>
    </xf>
    <xf numFmtId="164" fontId="2" fillId="0" borderId="16" xfId="0" applyFont="1" applyBorder="1" applyAlignment="1">
      <alignment vertical="top" wrapText="1"/>
    </xf>
    <xf numFmtId="164" fontId="0" fillId="0" borderId="16" xfId="0" applyBorder="1" applyAlignment="1">
      <alignment/>
    </xf>
    <xf numFmtId="165" fontId="2" fillId="0" borderId="0" xfId="0" applyNumberFormat="1" applyFont="1" applyAlignment="1">
      <alignment horizontal="center" vertical="top" wrapText="1"/>
    </xf>
    <xf numFmtId="1" fontId="0" fillId="0" borderId="0" xfId="0" applyNumberFormat="1" applyFont="1" applyBorder="1" applyAlignment="1">
      <alignment horizontal="left" vertical="top" wrapText="1"/>
    </xf>
    <xf numFmtId="164" fontId="0" fillId="0" borderId="0" xfId="0" applyFont="1" applyBorder="1" applyAlignment="1">
      <alignment vertical="top" wrapText="1"/>
    </xf>
    <xf numFmtId="165" fontId="0" fillId="0" borderId="0" xfId="0" applyNumberFormat="1" applyFont="1" applyBorder="1" applyAlignment="1">
      <alignment horizontal="center" vertical="top" wrapText="1"/>
    </xf>
    <xf numFmtId="165" fontId="2" fillId="0" borderId="16" xfId="44" applyNumberFormat="1" applyFont="1" applyBorder="1" applyAlignment="1">
      <alignment horizontal="center" vertical="top" wrapText="1"/>
    </xf>
    <xf numFmtId="165" fontId="2" fillId="0" borderId="18" xfId="44" applyNumberFormat="1" applyFont="1" applyBorder="1" applyAlignment="1">
      <alignment horizontal="center" vertical="top" wrapText="1"/>
    </xf>
    <xf numFmtId="165" fontId="2" fillId="0" borderId="16" xfId="0" applyNumberFormat="1" applyFont="1" applyBorder="1" applyAlignment="1">
      <alignment horizontal="center" vertical="top" wrapText="1"/>
    </xf>
    <xf numFmtId="165" fontId="2" fillId="0" borderId="18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top" wrapText="1"/>
    </xf>
    <xf numFmtId="164" fontId="0" fillId="0" borderId="0" xfId="0" applyFont="1" applyAlignment="1">
      <alignment/>
    </xf>
    <xf numFmtId="165" fontId="2" fillId="0" borderId="0" xfId="44" applyNumberFormat="1" applyFont="1" applyBorder="1" applyAlignment="1">
      <alignment horizontal="center" vertical="top" wrapText="1"/>
    </xf>
    <xf numFmtId="165" fontId="0" fillId="0" borderId="0" xfId="0" applyNumberFormat="1" applyFont="1" applyBorder="1" applyAlignment="1">
      <alignment horizontal="center" vertical="top" wrapText="1"/>
    </xf>
    <xf numFmtId="165" fontId="2" fillId="0" borderId="0" xfId="0" applyNumberFormat="1" applyFont="1" applyBorder="1" applyAlignment="1" quotePrefix="1">
      <alignment horizontal="center" vertical="top" wrapText="1"/>
    </xf>
    <xf numFmtId="165" fontId="2" fillId="0" borderId="2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vertical="top" wrapText="1"/>
    </xf>
    <xf numFmtId="165" fontId="0" fillId="0" borderId="21" xfId="0" applyNumberFormat="1" applyBorder="1" applyAlignment="1">
      <alignment/>
    </xf>
    <xf numFmtId="165" fontId="2" fillId="0" borderId="0" xfId="44" applyNumberFormat="1" applyFont="1" applyBorder="1" applyAlignment="1">
      <alignment horizontal="center" vertical="top" wrapText="1"/>
    </xf>
    <xf numFmtId="167" fontId="3" fillId="0" borderId="0" xfId="0" applyNumberFormat="1" applyFont="1" applyAlignment="1">
      <alignment/>
    </xf>
    <xf numFmtId="37" fontId="0" fillId="0" borderId="16" xfId="0" applyNumberFormat="1" applyFont="1" applyBorder="1" applyAlignment="1">
      <alignment vertical="top" wrapText="1"/>
    </xf>
    <xf numFmtId="164" fontId="3" fillId="0" borderId="15" xfId="0" applyFont="1" applyBorder="1" applyAlignment="1">
      <alignment/>
    </xf>
    <xf numFmtId="164" fontId="3" fillId="0" borderId="16" xfId="0" applyFont="1" applyBorder="1" applyAlignment="1">
      <alignment/>
    </xf>
    <xf numFmtId="164" fontId="3" fillId="0" borderId="19" xfId="0" applyFont="1" applyBorder="1" applyAlignment="1">
      <alignment/>
    </xf>
    <xf numFmtId="164" fontId="3" fillId="0" borderId="21" xfId="0" applyFont="1" applyBorder="1" applyAlignment="1">
      <alignment/>
    </xf>
    <xf numFmtId="164" fontId="3" fillId="0" borderId="22" xfId="0" applyFont="1" applyBorder="1" applyAlignment="1">
      <alignment/>
    </xf>
    <xf numFmtId="164" fontId="0" fillId="0" borderId="0" xfId="0" applyFont="1" applyBorder="1" applyAlignment="1">
      <alignment vertical="top" wrapText="1"/>
    </xf>
    <xf numFmtId="164" fontId="2" fillId="0" borderId="12" xfId="0" applyFont="1" applyBorder="1" applyAlignment="1">
      <alignment horizontal="right" vertical="top" wrapText="1"/>
    </xf>
    <xf numFmtId="164" fontId="2" fillId="0" borderId="12" xfId="0" applyFont="1" applyBorder="1" applyAlignment="1">
      <alignment vertical="top" wrapText="1"/>
    </xf>
    <xf numFmtId="164" fontId="0" fillId="0" borderId="12" xfId="0" applyFont="1" applyFill="1" applyBorder="1" applyAlignment="1">
      <alignment vertical="top" wrapText="1"/>
    </xf>
    <xf numFmtId="164" fontId="0" fillId="0" borderId="12" xfId="0" applyBorder="1" applyAlignment="1">
      <alignment vertical="top" wrapText="1"/>
    </xf>
    <xf numFmtId="164" fontId="11" fillId="0" borderId="10" xfId="0" applyFont="1" applyBorder="1" applyAlignment="1">
      <alignment horizontal="center"/>
    </xf>
    <xf numFmtId="164" fontId="11" fillId="0" borderId="23" xfId="0" applyFont="1" applyBorder="1" applyAlignment="1">
      <alignment horizontal="center"/>
    </xf>
    <xf numFmtId="164" fontId="3" fillId="0" borderId="24" xfId="0" applyFont="1" applyBorder="1" applyAlignment="1">
      <alignment horizontal="center"/>
    </xf>
    <xf numFmtId="164" fontId="3" fillId="0" borderId="23" xfId="0" applyFont="1" applyBorder="1" applyAlignment="1">
      <alignment horizontal="center"/>
    </xf>
    <xf numFmtId="164" fontId="3" fillId="0" borderId="10" xfId="0" applyFont="1" applyBorder="1" applyAlignment="1">
      <alignment horizontal="center"/>
    </xf>
    <xf numFmtId="164" fontId="11" fillId="0" borderId="24" xfId="0" applyFont="1" applyBorder="1" applyAlignment="1">
      <alignment horizontal="center"/>
    </xf>
    <xf numFmtId="165" fontId="2" fillId="0" borderId="16" xfId="0" applyNumberFormat="1" applyFont="1" applyBorder="1" applyAlignment="1">
      <alignment horizontal="center" vertical="top" wrapText="1"/>
    </xf>
    <xf numFmtId="165" fontId="2" fillId="0" borderId="0" xfId="0" applyNumberFormat="1" applyFont="1" applyBorder="1" applyAlignment="1">
      <alignment horizontal="center" vertical="top" wrapText="1"/>
    </xf>
    <xf numFmtId="165" fontId="2" fillId="0" borderId="18" xfId="0" applyNumberFormat="1" applyFont="1" applyBorder="1" applyAlignment="1">
      <alignment horizontal="center" vertical="top" wrapText="1"/>
    </xf>
    <xf numFmtId="164" fontId="5" fillId="0" borderId="0" xfId="0" applyFont="1" applyAlignment="1">
      <alignment horizontal="center"/>
    </xf>
    <xf numFmtId="167" fontId="3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Y2001"/>
  <sheetViews>
    <sheetView tabSelected="1" zoomScale="75" zoomScaleNormal="75" zoomScalePageLayoutView="0" workbookViewId="0" topLeftCell="B1">
      <selection activeCell="A1" sqref="A1:P1"/>
    </sheetView>
  </sheetViews>
  <sheetFormatPr defaultColWidth="9.7109375" defaultRowHeight="12.75"/>
  <cols>
    <col min="1" max="1" width="11.28125" style="0" hidden="1" customWidth="1"/>
    <col min="2" max="2" width="12.57421875" style="8" customWidth="1"/>
    <col min="3" max="3" width="7.57421875" style="9" hidden="1" customWidth="1"/>
    <col min="4" max="4" width="10.421875" style="2" hidden="1" customWidth="1"/>
    <col min="5" max="5" width="7.57421875" style="3" customWidth="1"/>
    <col min="6" max="6" width="47.28125" style="3" hidden="1" customWidth="1"/>
    <col min="7" max="7" width="86.140625" style="4" customWidth="1"/>
    <col min="8" max="8" width="30.00390625" style="4" customWidth="1"/>
    <col min="9" max="9" width="7.57421875" style="4" customWidth="1"/>
    <col min="10" max="10" width="7.7109375" style="4" customWidth="1"/>
    <col min="11" max="11" width="7.57421875" style="4" customWidth="1"/>
    <col min="12" max="12" width="7.140625" style="4" customWidth="1"/>
    <col min="13" max="13" width="7.57421875" style="4" customWidth="1"/>
    <col min="14" max="14" width="7.140625" style="4" customWidth="1"/>
    <col min="15" max="15" width="5.8515625" style="4" customWidth="1"/>
    <col min="16" max="16" width="7.421875" style="4" customWidth="1"/>
    <col min="17" max="17" width="1.57421875" style="4" customWidth="1"/>
    <col min="18" max="18" width="6.8515625" style="4" customWidth="1"/>
    <col min="19" max="20" width="6.57421875" style="4" customWidth="1"/>
    <col min="21" max="21" width="6.7109375" style="4" customWidth="1"/>
    <col min="22" max="22" width="5.8515625" style="4" customWidth="1"/>
    <col min="23" max="23" width="6.421875" style="4" customWidth="1"/>
    <col min="24" max="24" width="5.8515625" style="4" customWidth="1"/>
    <col min="25" max="25" width="7.28125" style="0" customWidth="1"/>
    <col min="26" max="26" width="2.00390625" style="0" customWidth="1"/>
    <col min="27" max="27" width="6.57421875" style="0" customWidth="1"/>
    <col min="28" max="28" width="6.421875" style="0" customWidth="1"/>
    <col min="29" max="29" width="6.28125" style="0" customWidth="1"/>
    <col min="30" max="30" width="6.421875" style="0" customWidth="1"/>
    <col min="31" max="31" width="5.8515625" style="0" customWidth="1"/>
    <col min="32" max="32" width="6.57421875" style="0" customWidth="1"/>
    <col min="33" max="33" width="5.8515625" style="0" customWidth="1"/>
    <col min="34" max="34" width="6.7109375" style="0" customWidth="1"/>
    <col min="35" max="35" width="1.421875" style="0" customWidth="1"/>
    <col min="36" max="36" width="6.28125" style="0" customWidth="1"/>
    <col min="37" max="37" width="6.57421875" style="0" customWidth="1"/>
    <col min="38" max="38" width="5.8515625" style="0" customWidth="1"/>
    <col min="39" max="39" width="6.8515625" style="0" customWidth="1"/>
    <col min="40" max="40" width="6.421875" style="0" customWidth="1"/>
    <col min="41" max="41" width="6.8515625" style="0" customWidth="1"/>
    <col min="42" max="42" width="5.8515625" style="0" customWidth="1"/>
    <col min="43" max="43" width="7.28125" style="0" customWidth="1"/>
    <col min="44" max="44" width="8.8515625" style="0" customWidth="1"/>
  </cols>
  <sheetData>
    <row r="1" spans="1:26" ht="12.75">
      <c r="A1" s="190" t="s">
        <v>17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16"/>
      <c r="R1" s="116"/>
      <c r="S1" s="116"/>
      <c r="T1" s="116"/>
      <c r="U1" s="116"/>
      <c r="V1" s="116"/>
      <c r="W1" s="116"/>
      <c r="X1" s="116"/>
      <c r="Y1" s="116"/>
      <c r="Z1" s="19"/>
    </row>
    <row r="2" spans="1:26" ht="12.75">
      <c r="A2" s="190" t="s">
        <v>11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16"/>
      <c r="R2" s="116"/>
      <c r="S2" s="116"/>
      <c r="T2" s="116"/>
      <c r="U2" s="116"/>
      <c r="V2" s="116"/>
      <c r="W2" s="116"/>
      <c r="X2" s="116"/>
      <c r="Y2" s="116"/>
      <c r="Z2" s="19"/>
    </row>
    <row r="3" spans="1:24" ht="12.75">
      <c r="A3" s="191" t="s">
        <v>259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/>
      <c r="R3"/>
      <c r="S3"/>
      <c r="T3"/>
      <c r="U3"/>
      <c r="V3"/>
      <c r="W3"/>
      <c r="X3"/>
    </row>
    <row r="4" spans="2:44" ht="12.75" customHeight="1">
      <c r="B4"/>
      <c r="C4"/>
      <c r="D4"/>
      <c r="E4"/>
      <c r="F4"/>
      <c r="G4" s="20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AA4" s="21"/>
      <c r="AB4" s="21"/>
      <c r="AC4" s="21"/>
      <c r="AD4" s="21"/>
      <c r="AE4" s="21"/>
      <c r="AF4" s="21"/>
      <c r="AG4" s="21"/>
      <c r="AH4" s="21"/>
      <c r="AI4" s="21"/>
      <c r="AJ4" s="5"/>
      <c r="AK4" s="21"/>
      <c r="AL4" s="21"/>
      <c r="AM4" s="21"/>
      <c r="AN4" s="21"/>
      <c r="AO4" s="21"/>
      <c r="AP4" s="21"/>
      <c r="AQ4" s="21"/>
      <c r="AR4" s="21"/>
    </row>
    <row r="5" spans="1:44" ht="12" customHeight="1">
      <c r="A5" s="45"/>
      <c r="B5" s="45"/>
      <c r="C5" s="45"/>
      <c r="D5" s="45"/>
      <c r="E5" s="45"/>
      <c r="F5" s="45"/>
      <c r="G5" s="44"/>
      <c r="H5" s="45"/>
      <c r="I5" s="186" t="s">
        <v>18</v>
      </c>
      <c r="J5" s="181"/>
      <c r="K5" s="181"/>
      <c r="L5" s="181"/>
      <c r="M5" s="181"/>
      <c r="N5" s="181"/>
      <c r="O5" s="181"/>
      <c r="P5" s="182"/>
      <c r="Q5" s="112"/>
      <c r="R5" s="181" t="s">
        <v>19</v>
      </c>
      <c r="S5" s="181"/>
      <c r="T5" s="181"/>
      <c r="U5" s="181"/>
      <c r="V5" s="181"/>
      <c r="W5" s="181"/>
      <c r="X5" s="181"/>
      <c r="Y5" s="182"/>
      <c r="Z5" s="111"/>
      <c r="AA5" s="186" t="s">
        <v>20</v>
      </c>
      <c r="AB5" s="181"/>
      <c r="AC5" s="181"/>
      <c r="AD5" s="181"/>
      <c r="AE5" s="181"/>
      <c r="AF5" s="181"/>
      <c r="AG5" s="181"/>
      <c r="AH5" s="182"/>
      <c r="AI5" s="111"/>
      <c r="AJ5" s="181" t="s">
        <v>21</v>
      </c>
      <c r="AK5" s="181"/>
      <c r="AL5" s="181"/>
      <c r="AM5" s="181"/>
      <c r="AN5" s="181"/>
      <c r="AO5" s="181"/>
      <c r="AP5" s="181"/>
      <c r="AQ5" s="182"/>
      <c r="AR5" s="4"/>
    </row>
    <row r="6" spans="1:50" ht="12.75" customHeight="1">
      <c r="A6" s="46"/>
      <c r="B6" s="46" t="s">
        <v>14</v>
      </c>
      <c r="C6" s="46" t="s">
        <v>12</v>
      </c>
      <c r="D6" s="46"/>
      <c r="E6" s="46"/>
      <c r="F6" s="46"/>
      <c r="G6" s="46"/>
      <c r="H6" s="46"/>
      <c r="I6" s="183" t="s">
        <v>4</v>
      </c>
      <c r="J6" s="184"/>
      <c r="K6" s="183" t="s">
        <v>5</v>
      </c>
      <c r="L6" s="184"/>
      <c r="M6" s="183" t="s">
        <v>3</v>
      </c>
      <c r="N6" s="184"/>
      <c r="O6" s="183" t="s">
        <v>6</v>
      </c>
      <c r="P6" s="184"/>
      <c r="Q6" s="53"/>
      <c r="R6" s="185" t="s">
        <v>4</v>
      </c>
      <c r="S6" s="184"/>
      <c r="T6" s="183" t="s">
        <v>5</v>
      </c>
      <c r="U6" s="184"/>
      <c r="V6" s="183" t="s">
        <v>3</v>
      </c>
      <c r="W6" s="184"/>
      <c r="X6" s="183" t="s">
        <v>6</v>
      </c>
      <c r="Y6" s="184"/>
      <c r="Z6" s="42"/>
      <c r="AA6" s="183" t="s">
        <v>4</v>
      </c>
      <c r="AB6" s="184"/>
      <c r="AC6" s="183" t="s">
        <v>5</v>
      </c>
      <c r="AD6" s="184"/>
      <c r="AE6" s="183" t="s">
        <v>3</v>
      </c>
      <c r="AF6" s="184"/>
      <c r="AG6" s="183" t="s">
        <v>6</v>
      </c>
      <c r="AH6" s="184"/>
      <c r="AI6" s="42"/>
      <c r="AJ6" s="185" t="s">
        <v>4</v>
      </c>
      <c r="AK6" s="184"/>
      <c r="AL6" s="183" t="s">
        <v>5</v>
      </c>
      <c r="AM6" s="184"/>
      <c r="AN6" s="183" t="s">
        <v>3</v>
      </c>
      <c r="AO6" s="184"/>
      <c r="AP6" s="183" t="s">
        <v>6</v>
      </c>
      <c r="AQ6" s="184"/>
      <c r="AR6" s="22"/>
      <c r="AS6" s="1"/>
      <c r="AT6" s="1"/>
      <c r="AU6" s="1"/>
      <c r="AV6" s="1"/>
      <c r="AW6" s="1"/>
      <c r="AX6" s="1"/>
    </row>
    <row r="7" spans="1:50" ht="12.75" customHeight="1">
      <c r="A7" s="47" t="s">
        <v>10</v>
      </c>
      <c r="B7" s="47" t="s">
        <v>15</v>
      </c>
      <c r="C7" s="47" t="s">
        <v>13</v>
      </c>
      <c r="D7" s="47" t="s">
        <v>0</v>
      </c>
      <c r="E7" s="46" t="s">
        <v>7</v>
      </c>
      <c r="F7" s="47" t="s">
        <v>71</v>
      </c>
      <c r="G7" s="47" t="s">
        <v>1</v>
      </c>
      <c r="H7" s="47" t="s">
        <v>8</v>
      </c>
      <c r="I7" s="55" t="s">
        <v>2</v>
      </c>
      <c r="J7" s="55" t="s">
        <v>9</v>
      </c>
      <c r="K7" s="55" t="s">
        <v>2</v>
      </c>
      <c r="L7" s="55" t="s">
        <v>9</v>
      </c>
      <c r="M7" s="55" t="s">
        <v>2</v>
      </c>
      <c r="N7" s="55" t="s">
        <v>9</v>
      </c>
      <c r="O7" s="55" t="s">
        <v>2</v>
      </c>
      <c r="P7" s="55" t="s">
        <v>9</v>
      </c>
      <c r="Q7" s="55"/>
      <c r="R7" s="58" t="s">
        <v>2</v>
      </c>
      <c r="S7" s="55" t="s">
        <v>9</v>
      </c>
      <c r="T7" s="55" t="s">
        <v>2</v>
      </c>
      <c r="U7" s="55" t="s">
        <v>9</v>
      </c>
      <c r="V7" s="55" t="s">
        <v>2</v>
      </c>
      <c r="W7" s="55" t="s">
        <v>9</v>
      </c>
      <c r="X7" s="55" t="s">
        <v>2</v>
      </c>
      <c r="Y7" s="55" t="s">
        <v>9</v>
      </c>
      <c r="Z7" s="55"/>
      <c r="AA7" s="55" t="s">
        <v>2</v>
      </c>
      <c r="AB7" s="55" t="s">
        <v>9</v>
      </c>
      <c r="AC7" s="55" t="s">
        <v>2</v>
      </c>
      <c r="AD7" s="55" t="s">
        <v>9</v>
      </c>
      <c r="AE7" s="55" t="s">
        <v>2</v>
      </c>
      <c r="AF7" s="55" t="s">
        <v>9</v>
      </c>
      <c r="AG7" s="55" t="s">
        <v>2</v>
      </c>
      <c r="AH7" s="55" t="s">
        <v>9</v>
      </c>
      <c r="AI7" s="58"/>
      <c r="AJ7" s="58" t="s">
        <v>2</v>
      </c>
      <c r="AK7" s="55" t="s">
        <v>9</v>
      </c>
      <c r="AL7" s="55" t="s">
        <v>2</v>
      </c>
      <c r="AM7" s="55" t="s">
        <v>9</v>
      </c>
      <c r="AN7" s="55" t="s">
        <v>2</v>
      </c>
      <c r="AO7" s="55" t="s">
        <v>9</v>
      </c>
      <c r="AP7" s="55" t="s">
        <v>2</v>
      </c>
      <c r="AQ7" s="55" t="s">
        <v>9</v>
      </c>
      <c r="AR7" s="6"/>
      <c r="AS7" s="1"/>
      <c r="AT7" s="1"/>
      <c r="AU7" s="1"/>
      <c r="AV7" s="1"/>
      <c r="AW7" s="1"/>
      <c r="AX7" s="1"/>
    </row>
    <row r="8" spans="1:43" ht="12.75" customHeight="1">
      <c r="A8" s="59"/>
      <c r="B8" s="43"/>
      <c r="C8" s="48"/>
      <c r="D8" s="74"/>
      <c r="E8" s="48"/>
      <c r="F8" s="100"/>
      <c r="G8" s="43"/>
      <c r="H8" s="54"/>
      <c r="I8" s="61"/>
      <c r="J8" s="62"/>
      <c r="K8" s="61"/>
      <c r="L8" s="62"/>
      <c r="M8" s="61"/>
      <c r="N8" s="62"/>
      <c r="O8" s="61"/>
      <c r="P8" s="62"/>
      <c r="Q8" s="63"/>
      <c r="R8" s="61"/>
      <c r="S8" s="62"/>
      <c r="T8" s="61"/>
      <c r="U8" s="62"/>
      <c r="V8" s="61"/>
      <c r="W8" s="62"/>
      <c r="X8" s="61"/>
      <c r="Y8" s="62"/>
      <c r="Z8" s="64"/>
      <c r="AA8" s="61"/>
      <c r="AB8" s="62"/>
      <c r="AC8" s="61"/>
      <c r="AD8" s="62"/>
      <c r="AE8" s="61"/>
      <c r="AF8" s="62"/>
      <c r="AG8" s="61"/>
      <c r="AH8" s="62"/>
      <c r="AI8" s="64"/>
      <c r="AJ8" s="61"/>
      <c r="AK8" s="62"/>
      <c r="AL8" s="61"/>
      <c r="AM8" s="62"/>
      <c r="AN8" s="61"/>
      <c r="AO8" s="62"/>
      <c r="AP8" s="61"/>
      <c r="AQ8" s="62"/>
    </row>
    <row r="9" spans="1:51" s="14" customFormat="1" ht="12.75" customHeight="1">
      <c r="A9" s="50" t="s">
        <v>97</v>
      </c>
      <c r="B9" s="60" t="s">
        <v>239</v>
      </c>
      <c r="C9" s="49">
        <v>551</v>
      </c>
      <c r="D9" s="102">
        <v>39589</v>
      </c>
      <c r="E9" s="105">
        <v>458</v>
      </c>
      <c r="F9" s="103" t="s">
        <v>22</v>
      </c>
      <c r="G9" s="50" t="s">
        <v>162</v>
      </c>
      <c r="H9" s="56" t="s">
        <v>73</v>
      </c>
      <c r="I9" s="65">
        <v>0</v>
      </c>
      <c r="J9" s="66">
        <v>0</v>
      </c>
      <c r="K9" s="65">
        <v>0</v>
      </c>
      <c r="L9" s="66">
        <v>0</v>
      </c>
      <c r="M9" s="65">
        <v>0</v>
      </c>
      <c r="N9" s="66">
        <v>0</v>
      </c>
      <c r="O9" s="65">
        <f>I9+K9+M9</f>
        <v>0</v>
      </c>
      <c r="P9" s="66">
        <f>J9+L9+N9</f>
        <v>0</v>
      </c>
      <c r="Q9" s="67"/>
      <c r="R9" s="65">
        <v>0</v>
      </c>
      <c r="S9" s="66">
        <v>0</v>
      </c>
      <c r="T9" s="65">
        <v>0</v>
      </c>
      <c r="U9" s="66">
        <v>0</v>
      </c>
      <c r="V9" s="65">
        <v>0</v>
      </c>
      <c r="W9" s="66">
        <v>0</v>
      </c>
      <c r="X9" s="65">
        <f>R9+T9+V9</f>
        <v>0</v>
      </c>
      <c r="Y9" s="66">
        <f>S9+U9+W9</f>
        <v>0</v>
      </c>
      <c r="Z9" s="67"/>
      <c r="AA9" s="65">
        <v>0</v>
      </c>
      <c r="AB9" s="66">
        <v>0</v>
      </c>
      <c r="AC9" s="65">
        <v>0</v>
      </c>
      <c r="AD9" s="66">
        <v>0</v>
      </c>
      <c r="AE9" s="65">
        <v>0</v>
      </c>
      <c r="AF9" s="66">
        <v>0</v>
      </c>
      <c r="AG9" s="65">
        <f>AA9+AC9+AE9</f>
        <v>0</v>
      </c>
      <c r="AH9" s="66">
        <f>AB9+AD9+AF9</f>
        <v>0</v>
      </c>
      <c r="AI9" s="67"/>
      <c r="AJ9" s="65">
        <v>0</v>
      </c>
      <c r="AK9" s="66">
        <v>0</v>
      </c>
      <c r="AL9" s="65">
        <v>0</v>
      </c>
      <c r="AM9" s="66">
        <v>0</v>
      </c>
      <c r="AN9" s="65">
        <v>0</v>
      </c>
      <c r="AO9" s="66">
        <v>0</v>
      </c>
      <c r="AP9" s="65">
        <f>AJ9+AL9+AN9</f>
        <v>0</v>
      </c>
      <c r="AQ9" s="66">
        <f>AK9+AM9+AO9</f>
        <v>0</v>
      </c>
      <c r="AR9" s="23"/>
      <c r="AS9" s="24"/>
      <c r="AT9" s="24"/>
      <c r="AU9" s="24"/>
      <c r="AV9" s="24"/>
      <c r="AW9" s="24"/>
      <c r="AX9" s="24"/>
      <c r="AY9" s="24"/>
    </row>
    <row r="10" spans="1:51" s="14" customFormat="1" ht="12.75" customHeight="1">
      <c r="A10" s="50"/>
      <c r="B10" s="60"/>
      <c r="C10" s="49"/>
      <c r="D10" s="102"/>
      <c r="E10" s="105"/>
      <c r="F10" s="103"/>
      <c r="G10" s="50"/>
      <c r="H10" s="56"/>
      <c r="I10" s="65"/>
      <c r="J10" s="66"/>
      <c r="K10" s="65"/>
      <c r="L10" s="66"/>
      <c r="M10" s="65"/>
      <c r="N10" s="66"/>
      <c r="O10" s="65"/>
      <c r="P10" s="66"/>
      <c r="Q10" s="67"/>
      <c r="R10" s="65"/>
      <c r="S10" s="66"/>
      <c r="T10" s="65"/>
      <c r="U10" s="66"/>
      <c r="V10" s="65"/>
      <c r="W10" s="66"/>
      <c r="X10" s="65"/>
      <c r="Y10" s="66"/>
      <c r="Z10" s="67"/>
      <c r="AA10" s="65"/>
      <c r="AB10" s="66"/>
      <c r="AC10" s="65"/>
      <c r="AD10" s="66"/>
      <c r="AE10" s="65"/>
      <c r="AF10" s="66"/>
      <c r="AG10" s="65"/>
      <c r="AH10" s="66"/>
      <c r="AI10" s="67"/>
      <c r="AJ10" s="65"/>
      <c r="AK10" s="66"/>
      <c r="AL10" s="65"/>
      <c r="AM10" s="66"/>
      <c r="AN10" s="65"/>
      <c r="AO10" s="66"/>
      <c r="AP10" s="65"/>
      <c r="AQ10" s="66"/>
      <c r="AR10" s="23"/>
      <c r="AS10" s="24"/>
      <c r="AT10" s="24"/>
      <c r="AU10" s="24"/>
      <c r="AV10" s="24"/>
      <c r="AW10" s="24"/>
      <c r="AX10" s="24"/>
      <c r="AY10" s="24"/>
    </row>
    <row r="11" spans="1:51" s="109" customFormat="1" ht="12.75" customHeight="1">
      <c r="A11" s="121" t="s">
        <v>98</v>
      </c>
      <c r="B11" s="122" t="s">
        <v>243</v>
      </c>
      <c r="C11" s="123">
        <v>476</v>
      </c>
      <c r="D11" s="124">
        <v>39589</v>
      </c>
      <c r="E11" s="125">
        <v>542</v>
      </c>
      <c r="F11" s="126" t="s">
        <v>23</v>
      </c>
      <c r="G11" s="121" t="s">
        <v>82</v>
      </c>
      <c r="H11" s="127" t="s">
        <v>81</v>
      </c>
      <c r="I11" s="128">
        <v>0</v>
      </c>
      <c r="J11" s="129">
        <v>0</v>
      </c>
      <c r="K11" s="128">
        <v>0</v>
      </c>
      <c r="L11" s="129">
        <v>0</v>
      </c>
      <c r="M11" s="128">
        <v>0</v>
      </c>
      <c r="N11" s="129">
        <v>0</v>
      </c>
      <c r="O11" s="128">
        <f>I11+K11+M11</f>
        <v>0</v>
      </c>
      <c r="P11" s="129">
        <f>J11+L11+N11</f>
        <v>0</v>
      </c>
      <c r="Q11" s="130"/>
      <c r="R11" s="128">
        <v>0</v>
      </c>
      <c r="S11" s="129">
        <v>0</v>
      </c>
      <c r="T11" s="128">
        <v>0</v>
      </c>
      <c r="U11" s="129">
        <v>0</v>
      </c>
      <c r="V11" s="128">
        <v>0</v>
      </c>
      <c r="W11" s="129">
        <v>0</v>
      </c>
      <c r="X11" s="128">
        <f>R11+T11+V11</f>
        <v>0</v>
      </c>
      <c r="Y11" s="129">
        <f>S11+U11+W11</f>
        <v>0</v>
      </c>
      <c r="Z11" s="130"/>
      <c r="AA11" s="128">
        <v>0</v>
      </c>
      <c r="AB11" s="129">
        <v>0</v>
      </c>
      <c r="AC11" s="128">
        <v>0</v>
      </c>
      <c r="AD11" s="129">
        <v>0</v>
      </c>
      <c r="AE11" s="128">
        <v>0</v>
      </c>
      <c r="AF11" s="129">
        <v>0</v>
      </c>
      <c r="AG11" s="128">
        <f>AA11+AC11+AE11</f>
        <v>0</v>
      </c>
      <c r="AH11" s="129">
        <f>AB11+AD11+AF11</f>
        <v>0</v>
      </c>
      <c r="AI11" s="130"/>
      <c r="AJ11" s="128">
        <v>0</v>
      </c>
      <c r="AK11" s="129">
        <v>0</v>
      </c>
      <c r="AL11" s="128">
        <v>0</v>
      </c>
      <c r="AM11" s="129">
        <v>0</v>
      </c>
      <c r="AN11" s="128">
        <v>0</v>
      </c>
      <c r="AO11" s="129">
        <v>0</v>
      </c>
      <c r="AP11" s="128">
        <f>AJ11+AL11+AN11</f>
        <v>0</v>
      </c>
      <c r="AQ11" s="129">
        <f>AK11+AM11+AO11</f>
        <v>0</v>
      </c>
      <c r="AR11" s="117"/>
      <c r="AS11" s="108"/>
      <c r="AT11" s="108"/>
      <c r="AU11" s="108"/>
      <c r="AV11" s="108"/>
      <c r="AW11" s="108"/>
      <c r="AX11" s="108"/>
      <c r="AY11" s="108"/>
    </row>
    <row r="12" spans="1:51" s="14" customFormat="1" ht="12.75" customHeight="1">
      <c r="A12" s="121"/>
      <c r="B12" s="122"/>
      <c r="C12" s="123"/>
      <c r="D12" s="124"/>
      <c r="E12" s="125"/>
      <c r="F12" s="126"/>
      <c r="G12" s="121"/>
      <c r="H12" s="99"/>
      <c r="I12" s="76"/>
      <c r="J12" s="77"/>
      <c r="K12" s="76"/>
      <c r="L12" s="77"/>
      <c r="M12" s="76"/>
      <c r="N12" s="77"/>
      <c r="O12" s="76"/>
      <c r="P12" s="77"/>
      <c r="Q12" s="78"/>
      <c r="R12" s="76"/>
      <c r="S12" s="77"/>
      <c r="T12" s="76"/>
      <c r="U12" s="77"/>
      <c r="V12" s="76"/>
      <c r="W12" s="77"/>
      <c r="X12" s="76"/>
      <c r="Y12" s="77"/>
      <c r="Z12" s="78"/>
      <c r="AA12" s="76"/>
      <c r="AB12" s="77"/>
      <c r="AC12" s="76"/>
      <c r="AD12" s="77"/>
      <c r="AE12" s="76"/>
      <c r="AF12" s="77"/>
      <c r="AG12" s="76"/>
      <c r="AH12" s="77"/>
      <c r="AI12" s="130"/>
      <c r="AJ12" s="76"/>
      <c r="AK12" s="77"/>
      <c r="AL12" s="76"/>
      <c r="AM12" s="77"/>
      <c r="AN12" s="76"/>
      <c r="AO12" s="77"/>
      <c r="AP12" s="76"/>
      <c r="AQ12" s="77"/>
      <c r="AR12" s="113"/>
      <c r="AS12" s="24"/>
      <c r="AT12" s="24"/>
      <c r="AU12" s="24"/>
      <c r="AV12" s="24"/>
      <c r="AW12" s="24"/>
      <c r="AX12" s="24"/>
      <c r="AY12" s="24"/>
    </row>
    <row r="13" spans="1:51" s="14" customFormat="1" ht="12.75" customHeight="1">
      <c r="A13" s="121" t="s">
        <v>99</v>
      </c>
      <c r="B13" s="122" t="s">
        <v>207</v>
      </c>
      <c r="C13" s="123">
        <v>479</v>
      </c>
      <c r="D13" s="124">
        <v>39589</v>
      </c>
      <c r="E13" s="125">
        <v>630</v>
      </c>
      <c r="F13" s="126" t="s">
        <v>24</v>
      </c>
      <c r="G13" s="121" t="s">
        <v>75</v>
      </c>
      <c r="H13" s="99" t="s">
        <v>72</v>
      </c>
      <c r="I13" s="128">
        <v>0</v>
      </c>
      <c r="J13" s="129">
        <v>0</v>
      </c>
      <c r="K13" s="128" t="s">
        <v>127</v>
      </c>
      <c r="L13" s="129" t="s">
        <v>127</v>
      </c>
      <c r="M13" s="128">
        <v>0</v>
      </c>
      <c r="N13" s="129">
        <v>0</v>
      </c>
      <c r="O13" s="128" t="s">
        <v>127</v>
      </c>
      <c r="P13" s="129" t="s">
        <v>127</v>
      </c>
      <c r="Q13" s="78"/>
      <c r="R13" s="128">
        <v>0</v>
      </c>
      <c r="S13" s="129">
        <v>0</v>
      </c>
      <c r="T13" s="128" t="s">
        <v>127</v>
      </c>
      <c r="U13" s="129" t="s">
        <v>127</v>
      </c>
      <c r="V13" s="128">
        <v>0</v>
      </c>
      <c r="W13" s="129">
        <v>0</v>
      </c>
      <c r="X13" s="128" t="s">
        <v>127</v>
      </c>
      <c r="Y13" s="129" t="s">
        <v>127</v>
      </c>
      <c r="Z13" s="78"/>
      <c r="AA13" s="128">
        <v>0</v>
      </c>
      <c r="AB13" s="129">
        <v>0</v>
      </c>
      <c r="AC13" s="128" t="s">
        <v>127</v>
      </c>
      <c r="AD13" s="129" t="s">
        <v>127</v>
      </c>
      <c r="AE13" s="128">
        <v>0</v>
      </c>
      <c r="AF13" s="129">
        <v>0</v>
      </c>
      <c r="AG13" s="128" t="s">
        <v>127</v>
      </c>
      <c r="AH13" s="129" t="s">
        <v>127</v>
      </c>
      <c r="AI13" s="130"/>
      <c r="AJ13" s="128">
        <v>0</v>
      </c>
      <c r="AK13" s="129">
        <v>0</v>
      </c>
      <c r="AL13" s="128" t="s">
        <v>127</v>
      </c>
      <c r="AM13" s="129" t="s">
        <v>127</v>
      </c>
      <c r="AN13" s="128">
        <v>0</v>
      </c>
      <c r="AO13" s="129">
        <v>0</v>
      </c>
      <c r="AP13" s="128" t="s">
        <v>127</v>
      </c>
      <c r="AQ13" s="129" t="s">
        <v>127</v>
      </c>
      <c r="AR13" s="75"/>
      <c r="AS13" s="24"/>
      <c r="AT13" s="24"/>
      <c r="AU13" s="24"/>
      <c r="AV13" s="24"/>
      <c r="AW13" s="24"/>
      <c r="AX13" s="24"/>
      <c r="AY13" s="24"/>
    </row>
    <row r="14" spans="1:51" s="14" customFormat="1" ht="12.75" customHeight="1">
      <c r="A14" s="121"/>
      <c r="B14" s="122"/>
      <c r="C14" s="123"/>
      <c r="D14" s="124"/>
      <c r="E14" s="125"/>
      <c r="F14" s="126"/>
      <c r="G14" s="121"/>
      <c r="H14" s="131"/>
      <c r="I14" s="128"/>
      <c r="J14" s="129"/>
      <c r="K14" s="128"/>
      <c r="L14" s="129"/>
      <c r="M14" s="128"/>
      <c r="N14" s="129"/>
      <c r="O14" s="128"/>
      <c r="P14" s="129"/>
      <c r="Q14" s="130"/>
      <c r="R14" s="128"/>
      <c r="S14" s="129"/>
      <c r="T14" s="128"/>
      <c r="U14" s="129"/>
      <c r="V14" s="128"/>
      <c r="W14" s="129"/>
      <c r="X14" s="128"/>
      <c r="Y14" s="129"/>
      <c r="Z14" s="130"/>
      <c r="AA14" s="128"/>
      <c r="AB14" s="129"/>
      <c r="AC14" s="128"/>
      <c r="AD14" s="129"/>
      <c r="AE14" s="128"/>
      <c r="AF14" s="129"/>
      <c r="AG14" s="128"/>
      <c r="AH14" s="129"/>
      <c r="AI14" s="130"/>
      <c r="AJ14" s="128"/>
      <c r="AK14" s="129"/>
      <c r="AL14" s="128"/>
      <c r="AM14" s="129"/>
      <c r="AN14" s="128"/>
      <c r="AO14" s="129"/>
      <c r="AP14" s="128"/>
      <c r="AQ14" s="129"/>
      <c r="AR14" s="23"/>
      <c r="AS14" s="24"/>
      <c r="AT14" s="24"/>
      <c r="AU14" s="24"/>
      <c r="AV14" s="24"/>
      <c r="AW14" s="24"/>
      <c r="AX14" s="24"/>
      <c r="AY14" s="24"/>
    </row>
    <row r="15" spans="1:51" s="14" customFormat="1" ht="12.75" customHeight="1">
      <c r="A15" s="121" t="s">
        <v>100</v>
      </c>
      <c r="B15" s="122" t="s">
        <v>220</v>
      </c>
      <c r="C15" s="123">
        <v>483</v>
      </c>
      <c r="D15" s="124">
        <v>39589</v>
      </c>
      <c r="E15" s="125">
        <v>682</v>
      </c>
      <c r="F15" s="126" t="s">
        <v>25</v>
      </c>
      <c r="G15" s="121" t="s">
        <v>130</v>
      </c>
      <c r="H15" s="99" t="s">
        <v>73</v>
      </c>
      <c r="I15" s="76">
        <v>0</v>
      </c>
      <c r="J15" s="77">
        <v>0</v>
      </c>
      <c r="K15" s="128" t="s">
        <v>127</v>
      </c>
      <c r="L15" s="129" t="s">
        <v>127</v>
      </c>
      <c r="M15" s="128" t="s">
        <v>127</v>
      </c>
      <c r="N15" s="129" t="s">
        <v>127</v>
      </c>
      <c r="O15" s="128" t="s">
        <v>127</v>
      </c>
      <c r="P15" s="129" t="s">
        <v>127</v>
      </c>
      <c r="Q15" s="78"/>
      <c r="R15" s="76">
        <v>0</v>
      </c>
      <c r="S15" s="77">
        <v>0</v>
      </c>
      <c r="T15" s="128" t="s">
        <v>127</v>
      </c>
      <c r="U15" s="129" t="s">
        <v>127</v>
      </c>
      <c r="V15" s="128" t="s">
        <v>127</v>
      </c>
      <c r="W15" s="129" t="s">
        <v>127</v>
      </c>
      <c r="X15" s="128" t="s">
        <v>127</v>
      </c>
      <c r="Y15" s="129" t="s">
        <v>127</v>
      </c>
      <c r="Z15" s="78"/>
      <c r="AA15" s="76">
        <v>0</v>
      </c>
      <c r="AB15" s="77">
        <v>0</v>
      </c>
      <c r="AC15" s="128" t="s">
        <v>127</v>
      </c>
      <c r="AD15" s="129" t="s">
        <v>127</v>
      </c>
      <c r="AE15" s="128" t="s">
        <v>127</v>
      </c>
      <c r="AF15" s="129" t="s">
        <v>127</v>
      </c>
      <c r="AG15" s="128" t="s">
        <v>127</v>
      </c>
      <c r="AH15" s="129" t="s">
        <v>127</v>
      </c>
      <c r="AI15" s="130"/>
      <c r="AJ15" s="76">
        <v>0</v>
      </c>
      <c r="AK15" s="77">
        <v>0</v>
      </c>
      <c r="AL15" s="128" t="s">
        <v>127</v>
      </c>
      <c r="AM15" s="129" t="s">
        <v>127</v>
      </c>
      <c r="AN15" s="128" t="s">
        <v>127</v>
      </c>
      <c r="AO15" s="129" t="s">
        <v>127</v>
      </c>
      <c r="AP15" s="128" t="s">
        <v>127</v>
      </c>
      <c r="AQ15" s="129" t="s">
        <v>127</v>
      </c>
      <c r="AR15" s="75"/>
      <c r="AS15" s="24"/>
      <c r="AT15" s="24"/>
      <c r="AU15" s="24"/>
      <c r="AV15" s="24"/>
      <c r="AW15" s="24"/>
      <c r="AX15" s="24"/>
      <c r="AY15" s="24"/>
    </row>
    <row r="16" spans="1:51" s="14" customFormat="1" ht="12.75" customHeight="1">
      <c r="A16" s="121" t="s">
        <v>100</v>
      </c>
      <c r="B16" s="122" t="s">
        <v>220</v>
      </c>
      <c r="C16" s="123">
        <v>480</v>
      </c>
      <c r="D16" s="124">
        <v>39589</v>
      </c>
      <c r="E16" s="125">
        <v>682</v>
      </c>
      <c r="F16" s="126"/>
      <c r="G16" s="121" t="s">
        <v>129</v>
      </c>
      <c r="H16" s="99" t="s">
        <v>128</v>
      </c>
      <c r="I16" s="187" t="s">
        <v>225</v>
      </c>
      <c r="J16" s="188"/>
      <c r="K16" s="188"/>
      <c r="L16" s="188"/>
      <c r="M16" s="188"/>
      <c r="N16" s="188"/>
      <c r="O16" s="188"/>
      <c r="P16" s="189"/>
      <c r="Q16" s="78"/>
      <c r="R16" s="76"/>
      <c r="S16" s="77"/>
      <c r="T16" s="76"/>
      <c r="U16" s="77"/>
      <c r="V16" s="76"/>
      <c r="W16" s="77"/>
      <c r="X16" s="128"/>
      <c r="Y16" s="129"/>
      <c r="Z16" s="78"/>
      <c r="AA16" s="76"/>
      <c r="AB16" s="77"/>
      <c r="AC16" s="76"/>
      <c r="AD16" s="77"/>
      <c r="AE16" s="76"/>
      <c r="AF16" s="77"/>
      <c r="AG16" s="128"/>
      <c r="AH16" s="129"/>
      <c r="AI16" s="130"/>
      <c r="AJ16" s="76"/>
      <c r="AK16" s="77"/>
      <c r="AL16" s="76"/>
      <c r="AM16" s="77"/>
      <c r="AN16" s="76"/>
      <c r="AO16" s="77"/>
      <c r="AP16" s="128"/>
      <c r="AQ16" s="129"/>
      <c r="AR16" s="75"/>
      <c r="AS16" s="24"/>
      <c r="AT16" s="24"/>
      <c r="AU16" s="24"/>
      <c r="AV16" s="24"/>
      <c r="AW16" s="24"/>
      <c r="AX16" s="24"/>
      <c r="AY16" s="24"/>
    </row>
    <row r="17" spans="1:51" s="14" customFormat="1" ht="12.75" customHeight="1">
      <c r="A17" s="121"/>
      <c r="B17" s="122"/>
      <c r="C17" s="123"/>
      <c r="D17" s="124"/>
      <c r="E17" s="125"/>
      <c r="F17" s="126"/>
      <c r="G17" s="121"/>
      <c r="H17" s="99"/>
      <c r="I17" s="76"/>
      <c r="J17" s="77"/>
      <c r="K17" s="76"/>
      <c r="L17" s="77"/>
      <c r="M17" s="76"/>
      <c r="N17" s="77"/>
      <c r="O17" s="76"/>
      <c r="P17" s="77"/>
      <c r="Q17" s="78"/>
      <c r="R17" s="76"/>
      <c r="S17" s="77"/>
      <c r="T17" s="76"/>
      <c r="U17" s="77"/>
      <c r="V17" s="76"/>
      <c r="W17" s="77"/>
      <c r="X17" s="76"/>
      <c r="Y17" s="77"/>
      <c r="Z17" s="78"/>
      <c r="AA17" s="128"/>
      <c r="AB17" s="129"/>
      <c r="AC17" s="128"/>
      <c r="AD17" s="129"/>
      <c r="AE17" s="128"/>
      <c r="AF17" s="129"/>
      <c r="AG17" s="128"/>
      <c r="AH17" s="129"/>
      <c r="AI17" s="130"/>
      <c r="AJ17" s="128"/>
      <c r="AK17" s="129"/>
      <c r="AL17" s="128"/>
      <c r="AM17" s="129"/>
      <c r="AN17" s="128"/>
      <c r="AO17" s="129"/>
      <c r="AP17" s="128"/>
      <c r="AQ17" s="129"/>
      <c r="AR17" s="113"/>
      <c r="AS17" s="24"/>
      <c r="AT17" s="24"/>
      <c r="AU17" s="24"/>
      <c r="AV17" s="24"/>
      <c r="AW17" s="24"/>
      <c r="AX17" s="24"/>
      <c r="AY17" s="24"/>
    </row>
    <row r="18" spans="1:51" s="14" customFormat="1" ht="12.75" customHeight="1">
      <c r="A18" s="121" t="s">
        <v>101</v>
      </c>
      <c r="B18" s="122" t="s">
        <v>208</v>
      </c>
      <c r="C18" s="123">
        <v>557</v>
      </c>
      <c r="D18" s="124">
        <v>39596</v>
      </c>
      <c r="E18" s="125">
        <v>704</v>
      </c>
      <c r="F18" s="126" t="s">
        <v>26</v>
      </c>
      <c r="G18" s="121" t="s">
        <v>74</v>
      </c>
      <c r="H18" s="99" t="s">
        <v>73</v>
      </c>
      <c r="I18" s="76">
        <v>0</v>
      </c>
      <c r="J18" s="77" t="s">
        <v>133</v>
      </c>
      <c r="K18" s="76">
        <v>0</v>
      </c>
      <c r="L18" s="77" t="s">
        <v>133</v>
      </c>
      <c r="M18" s="76">
        <v>0</v>
      </c>
      <c r="N18" s="77" t="s">
        <v>133</v>
      </c>
      <c r="O18" s="76">
        <v>0</v>
      </c>
      <c r="P18" s="77" t="s">
        <v>133</v>
      </c>
      <c r="Q18" s="78"/>
      <c r="R18" s="76">
        <v>0</v>
      </c>
      <c r="S18" s="77" t="s">
        <v>133</v>
      </c>
      <c r="T18" s="76">
        <v>0</v>
      </c>
      <c r="U18" s="77" t="s">
        <v>133</v>
      </c>
      <c r="V18" s="76">
        <v>0</v>
      </c>
      <c r="W18" s="77" t="s">
        <v>133</v>
      </c>
      <c r="X18" s="76">
        <v>0</v>
      </c>
      <c r="Y18" s="77" t="s">
        <v>133</v>
      </c>
      <c r="Z18" s="78"/>
      <c r="AA18" s="76">
        <v>0</v>
      </c>
      <c r="AB18" s="77">
        <v>0</v>
      </c>
      <c r="AC18" s="76">
        <v>0</v>
      </c>
      <c r="AD18" s="77">
        <v>0</v>
      </c>
      <c r="AE18" s="76">
        <v>0</v>
      </c>
      <c r="AF18" s="77">
        <v>0</v>
      </c>
      <c r="AG18" s="76">
        <v>0</v>
      </c>
      <c r="AH18" s="77">
        <v>0</v>
      </c>
      <c r="AI18" s="130"/>
      <c r="AJ18" s="76">
        <v>0</v>
      </c>
      <c r="AK18" s="77">
        <v>0</v>
      </c>
      <c r="AL18" s="76">
        <v>0</v>
      </c>
      <c r="AM18" s="77">
        <v>0</v>
      </c>
      <c r="AN18" s="76">
        <v>0</v>
      </c>
      <c r="AO18" s="77">
        <v>0</v>
      </c>
      <c r="AP18" s="76">
        <v>0</v>
      </c>
      <c r="AQ18" s="77">
        <v>0</v>
      </c>
      <c r="AR18" s="75"/>
      <c r="AS18" s="24"/>
      <c r="AT18" s="24"/>
      <c r="AU18" s="24"/>
      <c r="AV18" s="24"/>
      <c r="AW18" s="24"/>
      <c r="AX18" s="24"/>
      <c r="AY18" s="24"/>
    </row>
    <row r="19" spans="1:51" s="14" customFormat="1" ht="12.75" customHeight="1">
      <c r="A19" s="121"/>
      <c r="B19" s="122"/>
      <c r="C19" s="123"/>
      <c r="D19" s="124"/>
      <c r="E19" s="125"/>
      <c r="F19" s="126"/>
      <c r="G19" s="121"/>
      <c r="H19" s="99"/>
      <c r="I19" s="76"/>
      <c r="J19" s="77"/>
      <c r="K19" s="76"/>
      <c r="L19" s="77"/>
      <c r="M19" s="76"/>
      <c r="N19" s="77"/>
      <c r="O19" s="76"/>
      <c r="P19" s="77"/>
      <c r="Q19" s="78"/>
      <c r="R19" s="76"/>
      <c r="S19" s="77"/>
      <c r="T19" s="76"/>
      <c r="U19" s="77"/>
      <c r="V19" s="76"/>
      <c r="W19" s="77"/>
      <c r="X19" s="76"/>
      <c r="Y19" s="77"/>
      <c r="Z19" s="78"/>
      <c r="AA19" s="128"/>
      <c r="AB19" s="129"/>
      <c r="AC19" s="128"/>
      <c r="AD19" s="129"/>
      <c r="AE19" s="128"/>
      <c r="AF19" s="129"/>
      <c r="AG19" s="128"/>
      <c r="AH19" s="129"/>
      <c r="AI19" s="130"/>
      <c r="AJ19" s="128"/>
      <c r="AK19" s="129"/>
      <c r="AL19" s="128"/>
      <c r="AM19" s="129"/>
      <c r="AN19" s="128"/>
      <c r="AO19" s="129"/>
      <c r="AP19" s="128"/>
      <c r="AQ19" s="129"/>
      <c r="AR19" s="23"/>
      <c r="AS19" s="24"/>
      <c r="AT19" s="24"/>
      <c r="AU19" s="24"/>
      <c r="AV19" s="24"/>
      <c r="AW19" s="24"/>
      <c r="AX19" s="24"/>
      <c r="AY19" s="24"/>
    </row>
    <row r="20" spans="1:51" s="14" customFormat="1" ht="12.75" customHeight="1">
      <c r="A20" s="121" t="s">
        <v>99</v>
      </c>
      <c r="B20" s="122" t="s">
        <v>196</v>
      </c>
      <c r="C20" s="123">
        <v>485</v>
      </c>
      <c r="D20" s="124">
        <v>39589</v>
      </c>
      <c r="E20" s="125">
        <v>734</v>
      </c>
      <c r="F20" s="126" t="s">
        <v>27</v>
      </c>
      <c r="G20" s="121" t="s">
        <v>131</v>
      </c>
      <c r="H20" s="99" t="s">
        <v>72</v>
      </c>
      <c r="I20" s="128">
        <v>0</v>
      </c>
      <c r="J20" s="129">
        <v>0</v>
      </c>
      <c r="K20" s="128" t="s">
        <v>127</v>
      </c>
      <c r="L20" s="129" t="s">
        <v>127</v>
      </c>
      <c r="M20" s="128">
        <v>0</v>
      </c>
      <c r="N20" s="129">
        <v>0</v>
      </c>
      <c r="O20" s="128" t="s">
        <v>127</v>
      </c>
      <c r="P20" s="129" t="s">
        <v>127</v>
      </c>
      <c r="Q20" s="78"/>
      <c r="R20" s="128">
        <v>0</v>
      </c>
      <c r="S20" s="129">
        <v>0</v>
      </c>
      <c r="T20" s="128" t="s">
        <v>127</v>
      </c>
      <c r="U20" s="129" t="s">
        <v>127</v>
      </c>
      <c r="V20" s="128">
        <v>0</v>
      </c>
      <c r="W20" s="129">
        <v>0</v>
      </c>
      <c r="X20" s="128" t="s">
        <v>127</v>
      </c>
      <c r="Y20" s="129" t="s">
        <v>127</v>
      </c>
      <c r="Z20" s="78"/>
      <c r="AA20" s="128">
        <v>0</v>
      </c>
      <c r="AB20" s="129">
        <v>0</v>
      </c>
      <c r="AC20" s="128" t="s">
        <v>127</v>
      </c>
      <c r="AD20" s="129" t="s">
        <v>127</v>
      </c>
      <c r="AE20" s="128">
        <v>0</v>
      </c>
      <c r="AF20" s="129">
        <v>0</v>
      </c>
      <c r="AG20" s="128" t="s">
        <v>127</v>
      </c>
      <c r="AH20" s="129" t="s">
        <v>127</v>
      </c>
      <c r="AI20" s="130"/>
      <c r="AJ20" s="128">
        <v>0</v>
      </c>
      <c r="AK20" s="129">
        <v>0</v>
      </c>
      <c r="AL20" s="128" t="s">
        <v>127</v>
      </c>
      <c r="AM20" s="129" t="s">
        <v>127</v>
      </c>
      <c r="AN20" s="128">
        <v>0</v>
      </c>
      <c r="AO20" s="129">
        <v>0</v>
      </c>
      <c r="AP20" s="128" t="s">
        <v>127</v>
      </c>
      <c r="AQ20" s="129" t="s">
        <v>127</v>
      </c>
      <c r="AR20" s="75"/>
      <c r="AS20" s="24"/>
      <c r="AT20" s="24"/>
      <c r="AU20" s="24"/>
      <c r="AV20" s="24"/>
      <c r="AW20" s="24"/>
      <c r="AX20" s="24"/>
      <c r="AY20" s="24"/>
    </row>
    <row r="21" spans="1:51" s="14" customFormat="1" ht="12.75" customHeight="1">
      <c r="A21" s="121"/>
      <c r="B21" s="122"/>
      <c r="C21" s="123"/>
      <c r="D21" s="124"/>
      <c r="E21" s="125"/>
      <c r="F21" s="126"/>
      <c r="G21" s="121"/>
      <c r="H21" s="99"/>
      <c r="I21" s="76"/>
      <c r="J21" s="77"/>
      <c r="K21" s="76"/>
      <c r="L21" s="77"/>
      <c r="M21" s="76"/>
      <c r="N21" s="77"/>
      <c r="O21" s="76"/>
      <c r="P21" s="77"/>
      <c r="Q21" s="78"/>
      <c r="R21" s="76"/>
      <c r="S21" s="77"/>
      <c r="T21" s="76"/>
      <c r="U21" s="77"/>
      <c r="V21" s="76"/>
      <c r="W21" s="77"/>
      <c r="X21" s="76"/>
      <c r="Y21" s="77"/>
      <c r="Z21" s="78"/>
      <c r="AA21" s="128"/>
      <c r="AB21" s="129"/>
      <c r="AC21" s="128"/>
      <c r="AD21" s="129"/>
      <c r="AE21" s="128"/>
      <c r="AF21" s="129"/>
      <c r="AG21" s="128"/>
      <c r="AH21" s="129"/>
      <c r="AI21" s="130"/>
      <c r="AJ21" s="128"/>
      <c r="AK21" s="129"/>
      <c r="AL21" s="128"/>
      <c r="AM21" s="129"/>
      <c r="AN21" s="128"/>
      <c r="AO21" s="129"/>
      <c r="AP21" s="128"/>
      <c r="AQ21" s="129"/>
      <c r="AR21" s="113"/>
      <c r="AS21" s="24"/>
      <c r="AT21" s="24"/>
      <c r="AU21" s="24"/>
      <c r="AV21" s="24"/>
      <c r="AW21" s="24"/>
      <c r="AX21" s="24"/>
      <c r="AY21" s="24"/>
    </row>
    <row r="22" spans="1:51" s="14" customFormat="1" ht="12.75" customHeight="1">
      <c r="A22" s="121" t="s">
        <v>102</v>
      </c>
      <c r="B22" s="122" t="s">
        <v>231</v>
      </c>
      <c r="C22" s="123">
        <v>486</v>
      </c>
      <c r="D22" s="124">
        <v>39589</v>
      </c>
      <c r="E22" s="125">
        <v>854</v>
      </c>
      <c r="F22" s="126" t="s">
        <v>28</v>
      </c>
      <c r="G22" s="121" t="s">
        <v>176</v>
      </c>
      <c r="H22" s="99" t="s">
        <v>123</v>
      </c>
      <c r="I22" s="76">
        <v>0</v>
      </c>
      <c r="J22" s="77">
        <v>0</v>
      </c>
      <c r="K22" s="118" t="s">
        <v>132</v>
      </c>
      <c r="L22" s="119" t="s">
        <v>132</v>
      </c>
      <c r="M22" s="76">
        <v>0</v>
      </c>
      <c r="N22" s="77">
        <v>0</v>
      </c>
      <c r="O22" s="118" t="s">
        <v>132</v>
      </c>
      <c r="P22" s="119" t="s">
        <v>132</v>
      </c>
      <c r="Q22" s="78"/>
      <c r="R22" s="76">
        <v>0</v>
      </c>
      <c r="S22" s="77">
        <v>0</v>
      </c>
      <c r="T22" s="118" t="s">
        <v>132</v>
      </c>
      <c r="U22" s="119" t="s">
        <v>132</v>
      </c>
      <c r="V22" s="76">
        <v>0</v>
      </c>
      <c r="W22" s="77">
        <v>0</v>
      </c>
      <c r="X22" s="118" t="s">
        <v>132</v>
      </c>
      <c r="Y22" s="119" t="s">
        <v>132</v>
      </c>
      <c r="Z22" s="78"/>
      <c r="AA22" s="76">
        <v>0</v>
      </c>
      <c r="AB22" s="77">
        <v>0</v>
      </c>
      <c r="AC22" s="118" t="s">
        <v>132</v>
      </c>
      <c r="AD22" s="119" t="s">
        <v>132</v>
      </c>
      <c r="AE22" s="76">
        <v>0</v>
      </c>
      <c r="AF22" s="77">
        <v>0</v>
      </c>
      <c r="AG22" s="118" t="s">
        <v>132</v>
      </c>
      <c r="AH22" s="119" t="s">
        <v>132</v>
      </c>
      <c r="AI22" s="130"/>
      <c r="AJ22" s="76">
        <v>0</v>
      </c>
      <c r="AK22" s="77">
        <v>0</v>
      </c>
      <c r="AL22" s="118" t="s">
        <v>132</v>
      </c>
      <c r="AM22" s="119" t="s">
        <v>132</v>
      </c>
      <c r="AN22" s="76">
        <v>0</v>
      </c>
      <c r="AO22" s="77">
        <v>0</v>
      </c>
      <c r="AP22" s="118" t="s">
        <v>132</v>
      </c>
      <c r="AQ22" s="119" t="s">
        <v>132</v>
      </c>
      <c r="AR22" s="113"/>
      <c r="AS22" s="24"/>
      <c r="AT22" s="24"/>
      <c r="AU22" s="24"/>
      <c r="AV22" s="24"/>
      <c r="AW22" s="24"/>
      <c r="AX22" s="24"/>
      <c r="AY22" s="24"/>
    </row>
    <row r="23" spans="1:51" s="14" customFormat="1" ht="12.75" customHeight="1">
      <c r="A23" s="121"/>
      <c r="B23" s="122"/>
      <c r="C23" s="123"/>
      <c r="D23" s="124"/>
      <c r="E23" s="125"/>
      <c r="F23" s="126"/>
      <c r="G23" s="121"/>
      <c r="H23" s="99"/>
      <c r="I23" s="76"/>
      <c r="J23" s="77"/>
      <c r="K23" s="76"/>
      <c r="L23" s="77"/>
      <c r="M23" s="76"/>
      <c r="N23" s="77"/>
      <c r="O23" s="76"/>
      <c r="P23" s="77"/>
      <c r="Q23" s="78"/>
      <c r="R23" s="76"/>
      <c r="S23" s="77"/>
      <c r="T23" s="76"/>
      <c r="U23" s="77"/>
      <c r="V23" s="76"/>
      <c r="W23" s="77"/>
      <c r="X23" s="76"/>
      <c r="Y23" s="77"/>
      <c r="Z23" s="78"/>
      <c r="AA23" s="128"/>
      <c r="AB23" s="129"/>
      <c r="AC23" s="128"/>
      <c r="AD23" s="129"/>
      <c r="AE23" s="128"/>
      <c r="AF23" s="129"/>
      <c r="AG23" s="128"/>
      <c r="AH23" s="129"/>
      <c r="AI23" s="130"/>
      <c r="AJ23" s="128"/>
      <c r="AK23" s="129"/>
      <c r="AL23" s="128"/>
      <c r="AM23" s="129"/>
      <c r="AN23" s="128"/>
      <c r="AO23" s="129"/>
      <c r="AP23" s="128"/>
      <c r="AQ23" s="129"/>
      <c r="AR23" s="113"/>
      <c r="AS23" s="24"/>
      <c r="AT23" s="24"/>
      <c r="AU23" s="24"/>
      <c r="AV23" s="24"/>
      <c r="AW23" s="24"/>
      <c r="AX23" s="24"/>
      <c r="AY23" s="24"/>
    </row>
    <row r="24" spans="1:51" s="109" customFormat="1" ht="12.75" customHeight="1">
      <c r="A24" s="121" t="s">
        <v>101</v>
      </c>
      <c r="B24" s="122" t="s">
        <v>206</v>
      </c>
      <c r="C24" s="123">
        <v>558</v>
      </c>
      <c r="D24" s="124">
        <v>39596</v>
      </c>
      <c r="E24" s="125">
        <v>866</v>
      </c>
      <c r="F24" s="126" t="s">
        <v>29</v>
      </c>
      <c r="G24" s="121" t="s">
        <v>165</v>
      </c>
      <c r="H24" s="99" t="s">
        <v>73</v>
      </c>
      <c r="I24" s="76" t="s">
        <v>133</v>
      </c>
      <c r="J24" s="77" t="s">
        <v>133</v>
      </c>
      <c r="K24" s="76" t="s">
        <v>137</v>
      </c>
      <c r="L24" s="77" t="s">
        <v>137</v>
      </c>
      <c r="M24" s="76" t="s">
        <v>133</v>
      </c>
      <c r="N24" s="77" t="s">
        <v>133</v>
      </c>
      <c r="O24" s="76" t="s">
        <v>137</v>
      </c>
      <c r="P24" s="77" t="s">
        <v>137</v>
      </c>
      <c r="Q24" s="78"/>
      <c r="R24" s="76" t="s">
        <v>133</v>
      </c>
      <c r="S24" s="77" t="s">
        <v>133</v>
      </c>
      <c r="T24" s="76" t="s">
        <v>137</v>
      </c>
      <c r="U24" s="77" t="s">
        <v>137</v>
      </c>
      <c r="V24" s="76" t="s">
        <v>133</v>
      </c>
      <c r="W24" s="77" t="s">
        <v>133</v>
      </c>
      <c r="X24" s="76" t="s">
        <v>137</v>
      </c>
      <c r="Y24" s="77" t="s">
        <v>137</v>
      </c>
      <c r="Z24" s="78"/>
      <c r="AA24" s="76" t="s">
        <v>133</v>
      </c>
      <c r="AB24" s="77" t="s">
        <v>133</v>
      </c>
      <c r="AC24" s="76" t="s">
        <v>137</v>
      </c>
      <c r="AD24" s="77" t="s">
        <v>137</v>
      </c>
      <c r="AE24" s="76" t="s">
        <v>133</v>
      </c>
      <c r="AF24" s="77" t="s">
        <v>133</v>
      </c>
      <c r="AG24" s="76" t="s">
        <v>137</v>
      </c>
      <c r="AH24" s="77" t="s">
        <v>137</v>
      </c>
      <c r="AI24" s="130"/>
      <c r="AJ24" s="76" t="s">
        <v>133</v>
      </c>
      <c r="AK24" s="77" t="s">
        <v>133</v>
      </c>
      <c r="AL24" s="76" t="s">
        <v>137</v>
      </c>
      <c r="AM24" s="77" t="s">
        <v>137</v>
      </c>
      <c r="AN24" s="76" t="s">
        <v>133</v>
      </c>
      <c r="AO24" s="77" t="s">
        <v>133</v>
      </c>
      <c r="AP24" s="76" t="s">
        <v>137</v>
      </c>
      <c r="AQ24" s="77" t="s">
        <v>137</v>
      </c>
      <c r="AR24" s="110"/>
      <c r="AS24" s="108"/>
      <c r="AT24" s="108"/>
      <c r="AU24" s="108"/>
      <c r="AV24" s="108"/>
      <c r="AW24" s="108"/>
      <c r="AX24" s="108"/>
      <c r="AY24" s="108"/>
    </row>
    <row r="25" spans="1:51" s="14" customFormat="1" ht="12.75" customHeight="1">
      <c r="A25" s="121"/>
      <c r="B25" s="122"/>
      <c r="C25" s="123"/>
      <c r="D25" s="124"/>
      <c r="E25" s="125"/>
      <c r="F25" s="126"/>
      <c r="G25" s="121"/>
      <c r="H25" s="99"/>
      <c r="I25" s="76"/>
      <c r="J25" s="77"/>
      <c r="K25" s="76"/>
      <c r="L25" s="77"/>
      <c r="M25" s="76"/>
      <c r="N25" s="77"/>
      <c r="O25" s="76"/>
      <c r="P25" s="77"/>
      <c r="Q25" s="78"/>
      <c r="R25" s="76"/>
      <c r="S25" s="77"/>
      <c r="T25" s="76"/>
      <c r="U25" s="77"/>
      <c r="V25" s="76"/>
      <c r="W25" s="77"/>
      <c r="X25" s="76"/>
      <c r="Y25" s="77"/>
      <c r="Z25" s="78"/>
      <c r="AA25" s="128"/>
      <c r="AB25" s="129"/>
      <c r="AC25" s="128"/>
      <c r="AD25" s="129"/>
      <c r="AE25" s="128"/>
      <c r="AF25" s="129"/>
      <c r="AG25" s="128"/>
      <c r="AH25" s="129"/>
      <c r="AI25" s="130"/>
      <c r="AJ25" s="128"/>
      <c r="AK25" s="129"/>
      <c r="AL25" s="128"/>
      <c r="AM25" s="129"/>
      <c r="AN25" s="128"/>
      <c r="AO25" s="129"/>
      <c r="AP25" s="128"/>
      <c r="AQ25" s="129"/>
      <c r="AR25" s="23"/>
      <c r="AS25" s="24"/>
      <c r="AT25" s="24"/>
      <c r="AU25" s="24"/>
      <c r="AV25" s="24"/>
      <c r="AW25" s="24"/>
      <c r="AX25" s="24"/>
      <c r="AY25" s="24"/>
    </row>
    <row r="26" spans="1:51" s="14" customFormat="1" ht="12.75" customHeight="1">
      <c r="A26" s="121" t="s">
        <v>103</v>
      </c>
      <c r="B26" s="122" t="s">
        <v>209</v>
      </c>
      <c r="C26" s="123">
        <v>559</v>
      </c>
      <c r="D26" s="124">
        <v>39596</v>
      </c>
      <c r="E26" s="125">
        <v>948</v>
      </c>
      <c r="F26" s="126" t="s">
        <v>30</v>
      </c>
      <c r="G26" s="121" t="s">
        <v>177</v>
      </c>
      <c r="H26" s="99" t="s">
        <v>73</v>
      </c>
      <c r="I26" s="76">
        <v>0</v>
      </c>
      <c r="J26" s="77" t="s">
        <v>119</v>
      </c>
      <c r="K26" s="76">
        <v>0</v>
      </c>
      <c r="L26" s="77" t="s">
        <v>119</v>
      </c>
      <c r="M26" s="76">
        <v>0</v>
      </c>
      <c r="N26" s="77">
        <v>0</v>
      </c>
      <c r="O26" s="76">
        <v>0</v>
      </c>
      <c r="P26" s="77" t="s">
        <v>119</v>
      </c>
      <c r="Q26" s="78"/>
      <c r="R26" s="76">
        <v>0</v>
      </c>
      <c r="S26" s="77" t="s">
        <v>119</v>
      </c>
      <c r="T26" s="76">
        <v>0</v>
      </c>
      <c r="U26" s="77" t="s">
        <v>119</v>
      </c>
      <c r="V26" s="76">
        <v>0</v>
      </c>
      <c r="W26" s="77">
        <v>0</v>
      </c>
      <c r="X26" s="76">
        <v>0</v>
      </c>
      <c r="Y26" s="77" t="s">
        <v>119</v>
      </c>
      <c r="Z26" s="78"/>
      <c r="AA26" s="76">
        <v>0</v>
      </c>
      <c r="AB26" s="77" t="s">
        <v>119</v>
      </c>
      <c r="AC26" s="76">
        <v>0</v>
      </c>
      <c r="AD26" s="77" t="s">
        <v>119</v>
      </c>
      <c r="AE26" s="76">
        <v>0</v>
      </c>
      <c r="AF26" s="77">
        <v>0</v>
      </c>
      <c r="AG26" s="76">
        <v>0</v>
      </c>
      <c r="AH26" s="77" t="s">
        <v>119</v>
      </c>
      <c r="AI26" s="130"/>
      <c r="AJ26" s="76">
        <v>0</v>
      </c>
      <c r="AK26" s="77" t="s">
        <v>119</v>
      </c>
      <c r="AL26" s="76">
        <v>0</v>
      </c>
      <c r="AM26" s="77" t="s">
        <v>119</v>
      </c>
      <c r="AN26" s="76">
        <v>0</v>
      </c>
      <c r="AO26" s="77">
        <v>0</v>
      </c>
      <c r="AP26" s="76">
        <v>0</v>
      </c>
      <c r="AQ26" s="77" t="s">
        <v>119</v>
      </c>
      <c r="AR26" s="75"/>
      <c r="AS26" s="24"/>
      <c r="AT26" s="24"/>
      <c r="AU26" s="24"/>
      <c r="AV26" s="24"/>
      <c r="AW26" s="24"/>
      <c r="AX26" s="24"/>
      <c r="AY26" s="24"/>
    </row>
    <row r="27" spans="1:51" s="14" customFormat="1" ht="12.75" customHeight="1">
      <c r="A27" s="121"/>
      <c r="B27" s="122"/>
      <c r="C27" s="123"/>
      <c r="D27" s="124"/>
      <c r="E27" s="125"/>
      <c r="F27" s="126"/>
      <c r="G27" s="121"/>
      <c r="H27" s="99"/>
      <c r="I27" s="76"/>
      <c r="J27" s="77"/>
      <c r="K27" s="76"/>
      <c r="L27" s="77"/>
      <c r="M27" s="76"/>
      <c r="N27" s="77"/>
      <c r="O27" s="76"/>
      <c r="P27" s="77"/>
      <c r="Q27" s="78"/>
      <c r="R27" s="76"/>
      <c r="S27" s="77"/>
      <c r="T27" s="76"/>
      <c r="U27" s="77"/>
      <c r="V27" s="76"/>
      <c r="W27" s="77"/>
      <c r="X27" s="76"/>
      <c r="Y27" s="77"/>
      <c r="Z27" s="78"/>
      <c r="AA27" s="128"/>
      <c r="AB27" s="129"/>
      <c r="AC27" s="128"/>
      <c r="AD27" s="129"/>
      <c r="AE27" s="128"/>
      <c r="AF27" s="129"/>
      <c r="AG27" s="128"/>
      <c r="AH27" s="129"/>
      <c r="AI27" s="130"/>
      <c r="AJ27" s="128"/>
      <c r="AK27" s="129"/>
      <c r="AL27" s="128"/>
      <c r="AM27" s="129"/>
      <c r="AN27" s="128"/>
      <c r="AO27" s="129"/>
      <c r="AP27" s="128"/>
      <c r="AQ27" s="129"/>
      <c r="AR27" s="23"/>
      <c r="AS27" s="24"/>
      <c r="AT27" s="24"/>
      <c r="AU27" s="24"/>
      <c r="AV27" s="24"/>
      <c r="AW27" s="24"/>
      <c r="AX27" s="24"/>
      <c r="AY27" s="24"/>
    </row>
    <row r="28" spans="1:51" s="14" customFormat="1" ht="12.75" customHeight="1">
      <c r="A28" s="121" t="s">
        <v>104</v>
      </c>
      <c r="B28" s="122" t="s">
        <v>220</v>
      </c>
      <c r="C28" s="123">
        <v>488</v>
      </c>
      <c r="D28" s="124">
        <v>39589</v>
      </c>
      <c r="E28" s="125">
        <v>996</v>
      </c>
      <c r="F28" s="126" t="s">
        <v>31</v>
      </c>
      <c r="G28" s="121" t="s">
        <v>76</v>
      </c>
      <c r="H28" s="99" t="s">
        <v>73</v>
      </c>
      <c r="I28" s="76">
        <v>0</v>
      </c>
      <c r="J28" s="77" t="s">
        <v>133</v>
      </c>
      <c r="K28" s="76">
        <v>0</v>
      </c>
      <c r="L28" s="77">
        <v>0.3</v>
      </c>
      <c r="M28" s="76">
        <v>0</v>
      </c>
      <c r="N28" s="77">
        <v>0</v>
      </c>
      <c r="O28" s="128">
        <f>I28+K28+M28</f>
        <v>0</v>
      </c>
      <c r="P28" s="129">
        <f>J28+L28+N28</f>
        <v>0.3</v>
      </c>
      <c r="Q28" s="78"/>
      <c r="R28" s="76" t="s">
        <v>133</v>
      </c>
      <c r="S28" s="77" t="s">
        <v>133</v>
      </c>
      <c r="T28" s="76">
        <v>0.3</v>
      </c>
      <c r="U28" s="77">
        <v>0.3</v>
      </c>
      <c r="V28" s="76">
        <v>0</v>
      </c>
      <c r="W28" s="77">
        <v>0</v>
      </c>
      <c r="X28" s="128">
        <f>R28+T28+V28</f>
        <v>0.3</v>
      </c>
      <c r="Y28" s="129">
        <f>S28+U28+W28</f>
        <v>0.3</v>
      </c>
      <c r="Z28" s="78"/>
      <c r="AA28" s="76" t="s">
        <v>133</v>
      </c>
      <c r="AB28" s="77" t="s">
        <v>133</v>
      </c>
      <c r="AC28" s="76">
        <v>0.3</v>
      </c>
      <c r="AD28" s="77">
        <v>0.3</v>
      </c>
      <c r="AE28" s="76">
        <v>0</v>
      </c>
      <c r="AF28" s="77">
        <v>0</v>
      </c>
      <c r="AG28" s="128">
        <f>AA28+AC28+AE28</f>
        <v>0.3</v>
      </c>
      <c r="AH28" s="129">
        <f>AB28+AD28+AF28</f>
        <v>0.3</v>
      </c>
      <c r="AI28" s="130"/>
      <c r="AJ28" s="76" t="s">
        <v>133</v>
      </c>
      <c r="AK28" s="77" t="s">
        <v>133</v>
      </c>
      <c r="AL28" s="76">
        <v>0.3</v>
      </c>
      <c r="AM28" s="77">
        <v>0.3</v>
      </c>
      <c r="AN28" s="76">
        <v>0</v>
      </c>
      <c r="AO28" s="77">
        <v>0</v>
      </c>
      <c r="AP28" s="128">
        <f>AJ28+AL28+AN28</f>
        <v>0.3</v>
      </c>
      <c r="AQ28" s="129">
        <f>AK28+AM28+AO28</f>
        <v>0.3</v>
      </c>
      <c r="AR28" s="75"/>
      <c r="AS28" s="24"/>
      <c r="AT28" s="24"/>
      <c r="AU28" s="24"/>
      <c r="AV28" s="24"/>
      <c r="AW28" s="24"/>
      <c r="AX28" s="24"/>
      <c r="AY28" s="24"/>
    </row>
    <row r="29" spans="1:51" s="14" customFormat="1" ht="12.75" customHeight="1">
      <c r="A29" s="121"/>
      <c r="B29" s="122"/>
      <c r="C29" s="123"/>
      <c r="D29" s="124"/>
      <c r="E29" s="125"/>
      <c r="F29" s="126"/>
      <c r="G29" s="121"/>
      <c r="H29" s="99"/>
      <c r="I29" s="76"/>
      <c r="J29" s="77"/>
      <c r="K29" s="76"/>
      <c r="L29" s="77"/>
      <c r="M29" s="76"/>
      <c r="N29" s="77"/>
      <c r="O29" s="76"/>
      <c r="P29" s="77"/>
      <c r="Q29" s="78"/>
      <c r="R29" s="76"/>
      <c r="S29" s="77"/>
      <c r="T29" s="76"/>
      <c r="U29" s="77"/>
      <c r="V29" s="76"/>
      <c r="W29" s="77"/>
      <c r="X29" s="76"/>
      <c r="Y29" s="77"/>
      <c r="Z29" s="78"/>
      <c r="AA29" s="128"/>
      <c r="AB29" s="129"/>
      <c r="AC29" s="128"/>
      <c r="AD29" s="129"/>
      <c r="AE29" s="128"/>
      <c r="AF29" s="129"/>
      <c r="AG29" s="128"/>
      <c r="AH29" s="129"/>
      <c r="AI29" s="130"/>
      <c r="AJ29" s="128"/>
      <c r="AK29" s="129"/>
      <c r="AL29" s="128"/>
      <c r="AM29" s="129"/>
      <c r="AN29" s="128"/>
      <c r="AO29" s="129"/>
      <c r="AP29" s="128"/>
      <c r="AQ29" s="129"/>
      <c r="AR29" s="113"/>
      <c r="AS29" s="24"/>
      <c r="AT29" s="24"/>
      <c r="AU29" s="24"/>
      <c r="AV29" s="24"/>
      <c r="AW29" s="24"/>
      <c r="AX29" s="24"/>
      <c r="AY29" s="24"/>
    </row>
    <row r="30" spans="1:51" s="14" customFormat="1" ht="12.75" customHeight="1">
      <c r="A30" s="121" t="s">
        <v>105</v>
      </c>
      <c r="B30" s="122" t="s">
        <v>226</v>
      </c>
      <c r="C30" s="123">
        <v>489</v>
      </c>
      <c r="D30" s="124">
        <v>39589</v>
      </c>
      <c r="E30" s="125">
        <v>1076</v>
      </c>
      <c r="F30" s="126" t="s">
        <v>32</v>
      </c>
      <c r="G30" s="121" t="s">
        <v>85</v>
      </c>
      <c r="H30" s="99" t="s">
        <v>73</v>
      </c>
      <c r="I30" s="128" t="s">
        <v>127</v>
      </c>
      <c r="J30" s="129" t="s">
        <v>127</v>
      </c>
      <c r="K30" s="128" t="s">
        <v>127</v>
      </c>
      <c r="L30" s="129" t="s">
        <v>127</v>
      </c>
      <c r="M30" s="128" t="s">
        <v>127</v>
      </c>
      <c r="N30" s="129" t="s">
        <v>127</v>
      </c>
      <c r="O30" s="128" t="s">
        <v>127</v>
      </c>
      <c r="P30" s="129" t="s">
        <v>127</v>
      </c>
      <c r="Q30" s="78"/>
      <c r="R30" s="128" t="s">
        <v>127</v>
      </c>
      <c r="S30" s="129" t="s">
        <v>127</v>
      </c>
      <c r="T30" s="128" t="s">
        <v>127</v>
      </c>
      <c r="U30" s="129" t="s">
        <v>127</v>
      </c>
      <c r="V30" s="128" t="s">
        <v>127</v>
      </c>
      <c r="W30" s="129" t="s">
        <v>127</v>
      </c>
      <c r="X30" s="128" t="s">
        <v>127</v>
      </c>
      <c r="Y30" s="129" t="s">
        <v>127</v>
      </c>
      <c r="Z30" s="78"/>
      <c r="AA30" s="128" t="s">
        <v>127</v>
      </c>
      <c r="AB30" s="129" t="s">
        <v>127</v>
      </c>
      <c r="AC30" s="128" t="s">
        <v>127</v>
      </c>
      <c r="AD30" s="129" t="s">
        <v>127</v>
      </c>
      <c r="AE30" s="128" t="s">
        <v>127</v>
      </c>
      <c r="AF30" s="129" t="s">
        <v>127</v>
      </c>
      <c r="AG30" s="128" t="s">
        <v>127</v>
      </c>
      <c r="AH30" s="129" t="s">
        <v>127</v>
      </c>
      <c r="AI30" s="130"/>
      <c r="AJ30" s="128" t="s">
        <v>127</v>
      </c>
      <c r="AK30" s="129" t="s">
        <v>127</v>
      </c>
      <c r="AL30" s="128" t="s">
        <v>127</v>
      </c>
      <c r="AM30" s="129" t="s">
        <v>127</v>
      </c>
      <c r="AN30" s="128" t="s">
        <v>127</v>
      </c>
      <c r="AO30" s="129" t="s">
        <v>127</v>
      </c>
      <c r="AP30" s="128" t="s">
        <v>127</v>
      </c>
      <c r="AQ30" s="129" t="s">
        <v>127</v>
      </c>
      <c r="AR30" s="75"/>
      <c r="AS30" s="24"/>
      <c r="AT30" s="24"/>
      <c r="AU30" s="24"/>
      <c r="AV30" s="24"/>
      <c r="AW30" s="24"/>
      <c r="AX30" s="24"/>
      <c r="AY30" s="24"/>
    </row>
    <row r="31" spans="1:51" s="14" customFormat="1" ht="12.75" customHeight="1">
      <c r="A31" s="121"/>
      <c r="B31" s="122"/>
      <c r="C31" s="123"/>
      <c r="D31" s="124"/>
      <c r="E31" s="125"/>
      <c r="F31" s="126"/>
      <c r="G31" s="121"/>
      <c r="H31" s="99"/>
      <c r="I31" s="76"/>
      <c r="J31" s="77"/>
      <c r="K31" s="76"/>
      <c r="L31" s="77"/>
      <c r="M31" s="76"/>
      <c r="N31" s="77"/>
      <c r="O31" s="76"/>
      <c r="P31" s="77"/>
      <c r="Q31" s="78"/>
      <c r="R31" s="76"/>
      <c r="S31" s="77"/>
      <c r="T31" s="76"/>
      <c r="U31" s="77"/>
      <c r="V31" s="76"/>
      <c r="W31" s="77"/>
      <c r="X31" s="76"/>
      <c r="Y31" s="77"/>
      <c r="Z31" s="78"/>
      <c r="AA31" s="128"/>
      <c r="AB31" s="129"/>
      <c r="AC31" s="128"/>
      <c r="AD31" s="129"/>
      <c r="AE31" s="128"/>
      <c r="AF31" s="129"/>
      <c r="AG31" s="128"/>
      <c r="AH31" s="129"/>
      <c r="AI31" s="130"/>
      <c r="AJ31" s="128"/>
      <c r="AK31" s="129"/>
      <c r="AL31" s="128"/>
      <c r="AM31" s="129"/>
      <c r="AN31" s="128"/>
      <c r="AO31" s="129"/>
      <c r="AP31" s="128"/>
      <c r="AQ31" s="129"/>
      <c r="AR31" s="113"/>
      <c r="AS31" s="24"/>
      <c r="AT31" s="24"/>
      <c r="AU31" s="24"/>
      <c r="AV31" s="24"/>
      <c r="AW31" s="24"/>
      <c r="AX31" s="24"/>
      <c r="AY31" s="24"/>
    </row>
    <row r="32" spans="1:51" s="109" customFormat="1" ht="12.75" customHeight="1">
      <c r="A32" s="121" t="s">
        <v>106</v>
      </c>
      <c r="B32" s="122" t="s">
        <v>244</v>
      </c>
      <c r="C32" s="123">
        <v>541</v>
      </c>
      <c r="D32" s="124">
        <v>39589</v>
      </c>
      <c r="E32" s="125">
        <v>1094</v>
      </c>
      <c r="F32" s="126" t="s">
        <v>33</v>
      </c>
      <c r="G32" s="121" t="s">
        <v>156</v>
      </c>
      <c r="H32" s="99" t="s">
        <v>73</v>
      </c>
      <c r="I32" s="76" t="s">
        <v>133</v>
      </c>
      <c r="J32" s="77" t="s">
        <v>133</v>
      </c>
      <c r="K32" s="76">
        <v>0.2</v>
      </c>
      <c r="L32" s="77">
        <v>0.2</v>
      </c>
      <c r="M32" s="76">
        <v>0</v>
      </c>
      <c r="N32" s="77">
        <v>0</v>
      </c>
      <c r="O32" s="128">
        <f>I32+K32+M32</f>
        <v>0.2</v>
      </c>
      <c r="P32" s="129">
        <f>J32+L32+N32</f>
        <v>0.2</v>
      </c>
      <c r="Q32" s="78"/>
      <c r="R32" s="76" t="s">
        <v>133</v>
      </c>
      <c r="S32" s="77" t="s">
        <v>133</v>
      </c>
      <c r="T32" s="76">
        <v>0.2</v>
      </c>
      <c r="U32" s="77">
        <v>0.2</v>
      </c>
      <c r="V32" s="76">
        <v>0</v>
      </c>
      <c r="W32" s="77">
        <v>0</v>
      </c>
      <c r="X32" s="128">
        <f>R32+T32+V32</f>
        <v>0.2</v>
      </c>
      <c r="Y32" s="129">
        <f>S32+U32+W32</f>
        <v>0.2</v>
      </c>
      <c r="Z32" s="78"/>
      <c r="AA32" s="76" t="s">
        <v>133</v>
      </c>
      <c r="AB32" s="77" t="s">
        <v>133</v>
      </c>
      <c r="AC32" s="76">
        <v>0.2</v>
      </c>
      <c r="AD32" s="77">
        <v>0.2</v>
      </c>
      <c r="AE32" s="76">
        <v>0</v>
      </c>
      <c r="AF32" s="77">
        <v>0</v>
      </c>
      <c r="AG32" s="128">
        <f>AA32+AC32+AE32</f>
        <v>0.2</v>
      </c>
      <c r="AH32" s="129">
        <f>AB32+AD32+AF32</f>
        <v>0.2</v>
      </c>
      <c r="AI32" s="130"/>
      <c r="AJ32" s="76" t="s">
        <v>133</v>
      </c>
      <c r="AK32" s="77" t="s">
        <v>133</v>
      </c>
      <c r="AL32" s="76">
        <v>0.2</v>
      </c>
      <c r="AM32" s="77">
        <v>0.2</v>
      </c>
      <c r="AN32" s="76">
        <v>0</v>
      </c>
      <c r="AO32" s="77">
        <v>0</v>
      </c>
      <c r="AP32" s="128">
        <f>AJ32+AL32+AN32</f>
        <v>0.2</v>
      </c>
      <c r="AQ32" s="129">
        <f>AK32+AM32+AO32</f>
        <v>0.2</v>
      </c>
      <c r="AR32" s="117"/>
      <c r="AS32" s="108"/>
      <c r="AT32" s="108"/>
      <c r="AU32" s="108"/>
      <c r="AV32" s="108"/>
      <c r="AW32" s="108"/>
      <c r="AX32" s="108"/>
      <c r="AY32" s="108"/>
    </row>
    <row r="33" spans="1:51" s="14" customFormat="1" ht="12.75" customHeight="1">
      <c r="A33" s="121"/>
      <c r="B33" s="122"/>
      <c r="C33" s="123"/>
      <c r="D33" s="124"/>
      <c r="E33" s="125"/>
      <c r="F33" s="126"/>
      <c r="G33" s="121"/>
      <c r="H33" s="99"/>
      <c r="I33" s="76"/>
      <c r="J33" s="77"/>
      <c r="K33" s="76"/>
      <c r="L33" s="77"/>
      <c r="M33" s="76"/>
      <c r="N33" s="77"/>
      <c r="O33" s="76"/>
      <c r="P33" s="77"/>
      <c r="Q33" s="78"/>
      <c r="R33" s="76"/>
      <c r="S33" s="77"/>
      <c r="T33" s="76"/>
      <c r="U33" s="77"/>
      <c r="V33" s="76"/>
      <c r="W33" s="77"/>
      <c r="X33" s="76"/>
      <c r="Y33" s="77"/>
      <c r="Z33" s="78"/>
      <c r="AA33" s="128"/>
      <c r="AB33" s="129"/>
      <c r="AC33" s="128"/>
      <c r="AD33" s="129"/>
      <c r="AE33" s="128"/>
      <c r="AF33" s="129"/>
      <c r="AG33" s="128"/>
      <c r="AH33" s="129"/>
      <c r="AI33" s="130"/>
      <c r="AJ33" s="128"/>
      <c r="AK33" s="129"/>
      <c r="AL33" s="128"/>
      <c r="AM33" s="129"/>
      <c r="AN33" s="128"/>
      <c r="AO33" s="129"/>
      <c r="AP33" s="128"/>
      <c r="AQ33" s="129"/>
      <c r="AR33" s="113"/>
      <c r="AS33" s="24"/>
      <c r="AT33" s="24"/>
      <c r="AU33" s="24"/>
      <c r="AV33" s="24"/>
      <c r="AW33" s="24"/>
      <c r="AX33" s="24"/>
      <c r="AY33" s="24"/>
    </row>
    <row r="34" spans="1:51" s="14" customFormat="1" ht="12.75" customHeight="1">
      <c r="A34" s="121" t="s">
        <v>106</v>
      </c>
      <c r="B34" s="122" t="s">
        <v>210</v>
      </c>
      <c r="C34" s="123">
        <v>561</v>
      </c>
      <c r="D34" s="124">
        <v>39596</v>
      </c>
      <c r="E34" s="125">
        <v>1286</v>
      </c>
      <c r="F34" s="126" t="s">
        <v>34</v>
      </c>
      <c r="G34" s="121" t="s">
        <v>179</v>
      </c>
      <c r="H34" s="99" t="s">
        <v>73</v>
      </c>
      <c r="I34" s="128">
        <v>0</v>
      </c>
      <c r="J34" s="129">
        <v>0</v>
      </c>
      <c r="K34" s="76">
        <v>7.9</v>
      </c>
      <c r="L34" s="77">
        <v>9.5</v>
      </c>
      <c r="M34" s="76">
        <v>0</v>
      </c>
      <c r="N34" s="77">
        <v>0</v>
      </c>
      <c r="O34" s="128">
        <f>I34+K34+M34</f>
        <v>7.9</v>
      </c>
      <c r="P34" s="129">
        <f>J34+L34+N34</f>
        <v>9.5</v>
      </c>
      <c r="Q34" s="78"/>
      <c r="R34" s="128">
        <v>0</v>
      </c>
      <c r="S34" s="129">
        <v>0</v>
      </c>
      <c r="T34" s="76">
        <v>9.5</v>
      </c>
      <c r="U34" s="77">
        <v>9.5</v>
      </c>
      <c r="V34" s="76">
        <v>0</v>
      </c>
      <c r="W34" s="77">
        <v>0</v>
      </c>
      <c r="X34" s="128">
        <f>R34+T34+V34</f>
        <v>9.5</v>
      </c>
      <c r="Y34" s="129">
        <f>S34+U34+W34</f>
        <v>9.5</v>
      </c>
      <c r="Z34" s="78"/>
      <c r="AA34" s="128">
        <v>0</v>
      </c>
      <c r="AB34" s="129">
        <v>0</v>
      </c>
      <c r="AC34" s="128">
        <v>9.7</v>
      </c>
      <c r="AD34" s="129">
        <v>9.7</v>
      </c>
      <c r="AE34" s="128">
        <v>0</v>
      </c>
      <c r="AF34" s="129">
        <v>0</v>
      </c>
      <c r="AG34" s="128">
        <f>AA34+AC34+AE34</f>
        <v>9.7</v>
      </c>
      <c r="AH34" s="129">
        <f>AB34+AD34+AF34</f>
        <v>9.7</v>
      </c>
      <c r="AI34" s="130"/>
      <c r="AJ34" s="128">
        <v>0</v>
      </c>
      <c r="AK34" s="129">
        <v>0</v>
      </c>
      <c r="AL34" s="128">
        <v>9.9</v>
      </c>
      <c r="AM34" s="129">
        <v>9.9</v>
      </c>
      <c r="AN34" s="128">
        <v>0</v>
      </c>
      <c r="AO34" s="129">
        <v>0</v>
      </c>
      <c r="AP34" s="128">
        <f>AJ34+AL34+AN34</f>
        <v>9.9</v>
      </c>
      <c r="AQ34" s="129">
        <f>AK34+AM34+AO34</f>
        <v>9.9</v>
      </c>
      <c r="AR34" s="75"/>
      <c r="AS34" s="24"/>
      <c r="AT34" s="24"/>
      <c r="AU34" s="24"/>
      <c r="AV34" s="24"/>
      <c r="AW34" s="24"/>
      <c r="AX34" s="24"/>
      <c r="AY34" s="24"/>
    </row>
    <row r="35" spans="1:51" s="14" customFormat="1" ht="12.75" customHeight="1">
      <c r="A35" s="121" t="s">
        <v>106</v>
      </c>
      <c r="B35" s="122" t="s">
        <v>210</v>
      </c>
      <c r="C35" s="123">
        <v>561</v>
      </c>
      <c r="D35" s="124">
        <v>39596</v>
      </c>
      <c r="E35" s="125">
        <v>1286</v>
      </c>
      <c r="F35" s="126" t="s">
        <v>34</v>
      </c>
      <c r="G35" s="121" t="s">
        <v>179</v>
      </c>
      <c r="H35" s="99" t="s">
        <v>230</v>
      </c>
      <c r="I35" s="76">
        <v>0.6</v>
      </c>
      <c r="J35" s="77">
        <v>0.7</v>
      </c>
      <c r="K35" s="128">
        <v>0</v>
      </c>
      <c r="L35" s="129">
        <v>0</v>
      </c>
      <c r="M35" s="128">
        <v>0</v>
      </c>
      <c r="N35" s="129">
        <v>0</v>
      </c>
      <c r="O35" s="128">
        <f>I35+K35+M35</f>
        <v>0.6</v>
      </c>
      <c r="P35" s="129">
        <f>J35+L35+N35</f>
        <v>0.7</v>
      </c>
      <c r="Q35" s="78"/>
      <c r="R35" s="76">
        <v>0.8</v>
      </c>
      <c r="S35" s="77">
        <v>0.8</v>
      </c>
      <c r="T35" s="128">
        <v>0</v>
      </c>
      <c r="U35" s="129">
        <v>0</v>
      </c>
      <c r="V35" s="128">
        <v>0</v>
      </c>
      <c r="W35" s="129">
        <v>0</v>
      </c>
      <c r="X35" s="128">
        <f>R35+T35+V35</f>
        <v>0.8</v>
      </c>
      <c r="Y35" s="129">
        <f>S35+U35+W35</f>
        <v>0.8</v>
      </c>
      <c r="Z35" s="78"/>
      <c r="AA35" s="128">
        <v>0.8</v>
      </c>
      <c r="AB35" s="129">
        <v>0.8</v>
      </c>
      <c r="AC35" s="128">
        <v>0</v>
      </c>
      <c r="AD35" s="129">
        <v>0</v>
      </c>
      <c r="AE35" s="128">
        <v>0</v>
      </c>
      <c r="AF35" s="129">
        <v>0</v>
      </c>
      <c r="AG35" s="128">
        <f>AA35+AC35+AE35</f>
        <v>0.8</v>
      </c>
      <c r="AH35" s="129">
        <f>AB35+AD35+AF35</f>
        <v>0.8</v>
      </c>
      <c r="AI35" s="130"/>
      <c r="AJ35" s="128">
        <v>0.8</v>
      </c>
      <c r="AK35" s="129">
        <v>0.8</v>
      </c>
      <c r="AL35" s="128">
        <v>0</v>
      </c>
      <c r="AM35" s="129">
        <v>0</v>
      </c>
      <c r="AN35" s="128">
        <v>0</v>
      </c>
      <c r="AO35" s="129">
        <v>0</v>
      </c>
      <c r="AP35" s="128">
        <f>AJ35+AL35+AN35</f>
        <v>0.8</v>
      </c>
      <c r="AQ35" s="129">
        <f>AK35+AM35+AO35</f>
        <v>0.8</v>
      </c>
      <c r="AR35" s="75"/>
      <c r="AS35" s="24"/>
      <c r="AT35" s="24"/>
      <c r="AU35" s="24"/>
      <c r="AV35" s="24"/>
      <c r="AW35" s="24"/>
      <c r="AX35" s="24"/>
      <c r="AY35" s="24"/>
    </row>
    <row r="36" spans="1:51" s="14" customFormat="1" ht="12.75" customHeight="1">
      <c r="A36" s="121" t="s">
        <v>106</v>
      </c>
      <c r="B36" s="122" t="s">
        <v>210</v>
      </c>
      <c r="C36" s="123">
        <v>563</v>
      </c>
      <c r="D36" s="124">
        <v>39596</v>
      </c>
      <c r="E36" s="125">
        <v>1286</v>
      </c>
      <c r="F36" s="126"/>
      <c r="G36" s="121" t="s">
        <v>181</v>
      </c>
      <c r="H36" s="99" t="s">
        <v>86</v>
      </c>
      <c r="I36" s="128">
        <v>0</v>
      </c>
      <c r="J36" s="129">
        <v>0</v>
      </c>
      <c r="K36" s="128">
        <v>0</v>
      </c>
      <c r="L36" s="129" t="s">
        <v>127</v>
      </c>
      <c r="M36" s="128">
        <v>0</v>
      </c>
      <c r="N36" s="129">
        <v>0</v>
      </c>
      <c r="O36" s="128">
        <f>I36+K36+M36</f>
        <v>0</v>
      </c>
      <c r="P36" s="129" t="s">
        <v>127</v>
      </c>
      <c r="Q36" s="78"/>
      <c r="R36" s="128">
        <v>0</v>
      </c>
      <c r="S36" s="129">
        <v>0</v>
      </c>
      <c r="T36" s="128">
        <v>0</v>
      </c>
      <c r="U36" s="129" t="s">
        <v>127</v>
      </c>
      <c r="V36" s="128">
        <v>0</v>
      </c>
      <c r="W36" s="129">
        <v>0</v>
      </c>
      <c r="X36" s="128">
        <f>R36+T36+V36</f>
        <v>0</v>
      </c>
      <c r="Y36" s="129" t="s">
        <v>127</v>
      </c>
      <c r="Z36" s="78"/>
      <c r="AA36" s="128">
        <v>0</v>
      </c>
      <c r="AB36" s="129">
        <v>0</v>
      </c>
      <c r="AC36" s="128">
        <v>0</v>
      </c>
      <c r="AD36" s="129" t="s">
        <v>127</v>
      </c>
      <c r="AE36" s="128">
        <v>0</v>
      </c>
      <c r="AF36" s="129">
        <v>0</v>
      </c>
      <c r="AG36" s="128">
        <f>AA36+AC36+AE36</f>
        <v>0</v>
      </c>
      <c r="AH36" s="129" t="s">
        <v>127</v>
      </c>
      <c r="AI36" s="130"/>
      <c r="AJ36" s="128">
        <v>0</v>
      </c>
      <c r="AK36" s="129">
        <v>0</v>
      </c>
      <c r="AL36" s="128">
        <v>0</v>
      </c>
      <c r="AM36" s="129" t="s">
        <v>127</v>
      </c>
      <c r="AN36" s="128">
        <v>0</v>
      </c>
      <c r="AO36" s="129">
        <v>0</v>
      </c>
      <c r="AP36" s="128">
        <f>AJ36+AL36+AN36</f>
        <v>0</v>
      </c>
      <c r="AQ36" s="129" t="s">
        <v>127</v>
      </c>
      <c r="AR36" s="75"/>
      <c r="AS36" s="24"/>
      <c r="AT36" s="24"/>
      <c r="AU36" s="24"/>
      <c r="AV36" s="24"/>
      <c r="AW36" s="24"/>
      <c r="AX36" s="24"/>
      <c r="AY36" s="24"/>
    </row>
    <row r="37" spans="1:51" s="14" customFormat="1" ht="12.75" customHeight="1">
      <c r="A37" s="121"/>
      <c r="B37" s="122"/>
      <c r="C37" s="123"/>
      <c r="D37" s="124"/>
      <c r="E37" s="125"/>
      <c r="F37" s="126"/>
      <c r="G37" s="121"/>
      <c r="H37" s="99"/>
      <c r="I37" s="76"/>
      <c r="J37" s="77"/>
      <c r="K37" s="76"/>
      <c r="L37" s="77"/>
      <c r="M37" s="76"/>
      <c r="N37" s="77"/>
      <c r="O37" s="76"/>
      <c r="P37" s="77"/>
      <c r="Q37" s="78"/>
      <c r="R37" s="76"/>
      <c r="S37" s="77"/>
      <c r="T37" s="76"/>
      <c r="U37" s="77"/>
      <c r="V37" s="76"/>
      <c r="W37" s="77"/>
      <c r="X37" s="76"/>
      <c r="Y37" s="77"/>
      <c r="Z37" s="78"/>
      <c r="AA37" s="128"/>
      <c r="AB37" s="129"/>
      <c r="AC37" s="128"/>
      <c r="AD37" s="129"/>
      <c r="AE37" s="128"/>
      <c r="AF37" s="129"/>
      <c r="AG37" s="128"/>
      <c r="AH37" s="129"/>
      <c r="AI37" s="130"/>
      <c r="AJ37" s="128"/>
      <c r="AK37" s="129"/>
      <c r="AL37" s="128"/>
      <c r="AM37" s="129"/>
      <c r="AN37" s="128"/>
      <c r="AO37" s="129"/>
      <c r="AP37" s="128"/>
      <c r="AQ37" s="129"/>
      <c r="AR37" s="23"/>
      <c r="AS37" s="24"/>
      <c r="AT37" s="24"/>
      <c r="AU37" s="24"/>
      <c r="AV37" s="24"/>
      <c r="AW37" s="24"/>
      <c r="AX37" s="24"/>
      <c r="AY37" s="24"/>
    </row>
    <row r="38" spans="1:51" s="14" customFormat="1" ht="12.75" customHeight="1">
      <c r="A38" s="121" t="s">
        <v>102</v>
      </c>
      <c r="B38" s="122" t="s">
        <v>222</v>
      </c>
      <c r="C38" s="123">
        <v>490</v>
      </c>
      <c r="D38" s="124">
        <v>39589</v>
      </c>
      <c r="E38" s="125">
        <v>1294</v>
      </c>
      <c r="F38" s="126" t="s">
        <v>35</v>
      </c>
      <c r="G38" s="180" t="s">
        <v>258</v>
      </c>
      <c r="H38" s="99" t="s">
        <v>95</v>
      </c>
      <c r="I38" s="76">
        <v>1</v>
      </c>
      <c r="J38" s="77">
        <v>1.3</v>
      </c>
      <c r="K38" s="76">
        <v>29.7</v>
      </c>
      <c r="L38" s="77">
        <v>-5.1</v>
      </c>
      <c r="M38" s="76">
        <v>0.7</v>
      </c>
      <c r="N38" s="77">
        <v>0</v>
      </c>
      <c r="O38" s="128">
        <f aca="true" t="shared" si="0" ref="O38:P42">I38+K38+M38</f>
        <v>31.4</v>
      </c>
      <c r="P38" s="129">
        <f t="shared" si="0"/>
        <v>-3.8</v>
      </c>
      <c r="Q38" s="78"/>
      <c r="R38" s="76">
        <v>1.6</v>
      </c>
      <c r="S38" s="77">
        <v>1.3</v>
      </c>
      <c r="T38" s="76">
        <v>30.2</v>
      </c>
      <c r="U38" s="77">
        <v>-5.1</v>
      </c>
      <c r="V38" s="76">
        <v>1.2</v>
      </c>
      <c r="W38" s="77">
        <v>0</v>
      </c>
      <c r="X38" s="128">
        <f aca="true" t="shared" si="1" ref="X38:Y42">R38+T38+V38</f>
        <v>33</v>
      </c>
      <c r="Y38" s="129">
        <f t="shared" si="1"/>
        <v>-3.8</v>
      </c>
      <c r="Z38" s="78"/>
      <c r="AA38" s="128">
        <v>1.3</v>
      </c>
      <c r="AB38" s="129">
        <v>1.3</v>
      </c>
      <c r="AC38" s="128">
        <v>-5.1</v>
      </c>
      <c r="AD38" s="129">
        <v>-5.1</v>
      </c>
      <c r="AE38" s="128">
        <v>0</v>
      </c>
      <c r="AF38" s="129">
        <v>0</v>
      </c>
      <c r="AG38" s="128">
        <f aca="true" t="shared" si="2" ref="AG38:AH42">AA38+AC38+AE38</f>
        <v>-3.8</v>
      </c>
      <c r="AH38" s="129">
        <f t="shared" si="2"/>
        <v>-3.8</v>
      </c>
      <c r="AI38" s="130"/>
      <c r="AJ38" s="128">
        <v>1.3</v>
      </c>
      <c r="AK38" s="129">
        <v>1.3</v>
      </c>
      <c r="AL38" s="128">
        <v>-5.1</v>
      </c>
      <c r="AM38" s="129">
        <v>-5.1</v>
      </c>
      <c r="AN38" s="128">
        <v>0</v>
      </c>
      <c r="AO38" s="129">
        <v>0</v>
      </c>
      <c r="AP38" s="128">
        <f aca="true" t="shared" si="3" ref="AP38:AQ42">AJ38+AL38+AN38</f>
        <v>-3.8</v>
      </c>
      <c r="AQ38" s="129">
        <f t="shared" si="3"/>
        <v>-3.8</v>
      </c>
      <c r="AR38" s="75"/>
      <c r="AS38" s="24"/>
      <c r="AT38" s="24"/>
      <c r="AU38" s="24"/>
      <c r="AV38" s="24"/>
      <c r="AW38" s="24"/>
      <c r="AX38" s="24"/>
      <c r="AY38" s="24"/>
    </row>
    <row r="39" spans="1:51" s="14" customFormat="1" ht="12.75" customHeight="1">
      <c r="A39" s="121"/>
      <c r="B39" s="122" t="s">
        <v>222</v>
      </c>
      <c r="C39" s="123">
        <v>490</v>
      </c>
      <c r="D39" s="124">
        <v>39589</v>
      </c>
      <c r="E39" s="125">
        <v>1294</v>
      </c>
      <c r="F39" s="126" t="s">
        <v>35</v>
      </c>
      <c r="G39" s="180" t="s">
        <v>258</v>
      </c>
      <c r="H39" s="150" t="s">
        <v>230</v>
      </c>
      <c r="I39" s="158" t="s">
        <v>133</v>
      </c>
      <c r="J39" s="77">
        <v>-1.3</v>
      </c>
      <c r="K39" s="76">
        <v>0</v>
      </c>
      <c r="L39" s="77">
        <v>0</v>
      </c>
      <c r="M39" s="76">
        <v>0</v>
      </c>
      <c r="N39" s="77">
        <v>0</v>
      </c>
      <c r="O39" s="158" t="s">
        <v>133</v>
      </c>
      <c r="P39" s="77">
        <v>-1.3</v>
      </c>
      <c r="Q39" s="78"/>
      <c r="R39" s="76">
        <v>0.1</v>
      </c>
      <c r="S39" s="77">
        <v>-1.3</v>
      </c>
      <c r="T39" s="128">
        <v>0</v>
      </c>
      <c r="U39" s="129">
        <v>0</v>
      </c>
      <c r="V39" s="128">
        <v>0</v>
      </c>
      <c r="W39" s="129">
        <v>0</v>
      </c>
      <c r="X39" s="76">
        <v>0.1</v>
      </c>
      <c r="Y39" s="77">
        <v>-1.3</v>
      </c>
      <c r="Z39" s="78"/>
      <c r="AA39" s="128">
        <v>-1.3</v>
      </c>
      <c r="AB39" s="129">
        <v>-1.3</v>
      </c>
      <c r="AC39" s="128">
        <v>0</v>
      </c>
      <c r="AD39" s="129">
        <v>0</v>
      </c>
      <c r="AE39" s="128">
        <v>0</v>
      </c>
      <c r="AF39" s="129">
        <v>0</v>
      </c>
      <c r="AG39" s="128">
        <f>AA39+AC39+AE39</f>
        <v>-1.3</v>
      </c>
      <c r="AH39" s="129">
        <f>AB39+AD39+AF39</f>
        <v>-1.3</v>
      </c>
      <c r="AI39" s="130"/>
      <c r="AJ39" s="128">
        <v>-1.3</v>
      </c>
      <c r="AK39" s="129">
        <v>-1.3</v>
      </c>
      <c r="AL39" s="128">
        <v>0</v>
      </c>
      <c r="AM39" s="129">
        <v>0</v>
      </c>
      <c r="AN39" s="128">
        <v>0</v>
      </c>
      <c r="AO39" s="129">
        <v>0</v>
      </c>
      <c r="AP39" s="128">
        <f t="shared" si="3"/>
        <v>-1.3</v>
      </c>
      <c r="AQ39" s="129">
        <f t="shared" si="3"/>
        <v>-1.3</v>
      </c>
      <c r="AR39" s="75"/>
      <c r="AS39" s="24"/>
      <c r="AT39" s="24"/>
      <c r="AU39" s="24"/>
      <c r="AV39" s="24"/>
      <c r="AW39" s="24"/>
      <c r="AX39" s="24"/>
      <c r="AY39" s="24"/>
    </row>
    <row r="40" spans="1:51" s="14" customFormat="1" ht="12.75" customHeight="1">
      <c r="A40" s="121" t="s">
        <v>107</v>
      </c>
      <c r="B40" s="122" t="s">
        <v>222</v>
      </c>
      <c r="C40" s="123">
        <v>542</v>
      </c>
      <c r="D40" s="124">
        <v>39589</v>
      </c>
      <c r="E40" s="125">
        <v>1294</v>
      </c>
      <c r="F40" s="126"/>
      <c r="G40" s="121" t="s">
        <v>157</v>
      </c>
      <c r="H40" s="99" t="s">
        <v>73</v>
      </c>
      <c r="I40" s="76">
        <v>0</v>
      </c>
      <c r="J40" s="77">
        <v>0</v>
      </c>
      <c r="K40" s="76">
        <v>1.2</v>
      </c>
      <c r="L40" s="77">
        <v>4.8</v>
      </c>
      <c r="M40" s="76">
        <v>0</v>
      </c>
      <c r="N40" s="77">
        <v>0</v>
      </c>
      <c r="O40" s="128">
        <f t="shared" si="0"/>
        <v>1.2</v>
      </c>
      <c r="P40" s="129">
        <f t="shared" si="0"/>
        <v>4.8</v>
      </c>
      <c r="Q40" s="78"/>
      <c r="R40" s="76">
        <v>0</v>
      </c>
      <c r="S40" s="77">
        <v>0</v>
      </c>
      <c r="T40" s="76">
        <v>4.9</v>
      </c>
      <c r="U40" s="77">
        <v>4.9</v>
      </c>
      <c r="V40" s="76">
        <v>0</v>
      </c>
      <c r="W40" s="77">
        <v>0</v>
      </c>
      <c r="X40" s="128">
        <f t="shared" si="1"/>
        <v>4.9</v>
      </c>
      <c r="Y40" s="129">
        <f t="shared" si="1"/>
        <v>4.9</v>
      </c>
      <c r="Z40" s="78"/>
      <c r="AA40" s="76">
        <v>0</v>
      </c>
      <c r="AB40" s="77">
        <v>0</v>
      </c>
      <c r="AC40" s="128">
        <v>5</v>
      </c>
      <c r="AD40" s="129">
        <v>5</v>
      </c>
      <c r="AE40" s="76">
        <v>0</v>
      </c>
      <c r="AF40" s="77">
        <v>0</v>
      </c>
      <c r="AG40" s="128">
        <f t="shared" si="2"/>
        <v>5</v>
      </c>
      <c r="AH40" s="129">
        <f t="shared" si="2"/>
        <v>5</v>
      </c>
      <c r="AI40" s="130"/>
      <c r="AJ40" s="76">
        <v>0</v>
      </c>
      <c r="AK40" s="77">
        <v>0</v>
      </c>
      <c r="AL40" s="128">
        <v>5.1</v>
      </c>
      <c r="AM40" s="129">
        <v>5.1</v>
      </c>
      <c r="AN40" s="76">
        <v>0</v>
      </c>
      <c r="AO40" s="77">
        <v>0</v>
      </c>
      <c r="AP40" s="128">
        <f t="shared" si="3"/>
        <v>5.1</v>
      </c>
      <c r="AQ40" s="129">
        <f t="shared" si="3"/>
        <v>5.1</v>
      </c>
      <c r="AR40" s="75"/>
      <c r="AS40" s="24"/>
      <c r="AT40" s="24"/>
      <c r="AU40" s="24"/>
      <c r="AV40" s="24"/>
      <c r="AW40" s="24"/>
      <c r="AX40" s="24"/>
      <c r="AY40" s="24"/>
    </row>
    <row r="41" spans="1:51" s="14" customFormat="1" ht="12.75" customHeight="1">
      <c r="A41" s="121" t="s">
        <v>107</v>
      </c>
      <c r="B41" s="122" t="s">
        <v>222</v>
      </c>
      <c r="C41" s="123">
        <v>542</v>
      </c>
      <c r="D41" s="124">
        <v>39589</v>
      </c>
      <c r="E41" s="125">
        <v>1294</v>
      </c>
      <c r="F41" s="126"/>
      <c r="G41" s="121" t="s">
        <v>157</v>
      </c>
      <c r="H41" s="99" t="s">
        <v>230</v>
      </c>
      <c r="I41" s="76">
        <v>0.1</v>
      </c>
      <c r="J41" s="77">
        <v>0.4</v>
      </c>
      <c r="K41" s="128">
        <v>0</v>
      </c>
      <c r="L41" s="129">
        <v>0</v>
      </c>
      <c r="M41" s="128">
        <v>0</v>
      </c>
      <c r="N41" s="129">
        <v>0</v>
      </c>
      <c r="O41" s="128">
        <f>I41+K41+M41</f>
        <v>0.1</v>
      </c>
      <c r="P41" s="129">
        <f>J41+L41+N41</f>
        <v>0.4</v>
      </c>
      <c r="Q41" s="78"/>
      <c r="R41" s="76">
        <v>0.4</v>
      </c>
      <c r="S41" s="77">
        <v>0.4</v>
      </c>
      <c r="T41" s="128">
        <v>0</v>
      </c>
      <c r="U41" s="129">
        <v>0</v>
      </c>
      <c r="V41" s="128">
        <v>0</v>
      </c>
      <c r="W41" s="129">
        <v>0</v>
      </c>
      <c r="X41" s="128">
        <f>R41+T41+V41</f>
        <v>0.4</v>
      </c>
      <c r="Y41" s="129">
        <f>S41+U41+W41</f>
        <v>0.4</v>
      </c>
      <c r="Z41" s="78"/>
      <c r="AA41" s="128">
        <v>0.4</v>
      </c>
      <c r="AB41" s="129">
        <v>0.4</v>
      </c>
      <c r="AC41" s="128">
        <v>0</v>
      </c>
      <c r="AD41" s="129">
        <v>0</v>
      </c>
      <c r="AE41" s="128">
        <v>0</v>
      </c>
      <c r="AF41" s="129">
        <v>0</v>
      </c>
      <c r="AG41" s="128">
        <f>AA41+AC41+AE41</f>
        <v>0.4</v>
      </c>
      <c r="AH41" s="129">
        <f>AB41+AD41+AF41</f>
        <v>0.4</v>
      </c>
      <c r="AI41" s="130"/>
      <c r="AJ41" s="128">
        <v>0.4</v>
      </c>
      <c r="AK41" s="129">
        <v>0.4</v>
      </c>
      <c r="AL41" s="128">
        <v>0</v>
      </c>
      <c r="AM41" s="129">
        <v>0</v>
      </c>
      <c r="AN41" s="128">
        <v>0</v>
      </c>
      <c r="AO41" s="129">
        <v>0</v>
      </c>
      <c r="AP41" s="128">
        <f>AJ41+AL41+AN41</f>
        <v>0.4</v>
      </c>
      <c r="AQ41" s="129">
        <f>AK41+AM41+AO41</f>
        <v>0.4</v>
      </c>
      <c r="AR41" s="75"/>
      <c r="AS41" s="24"/>
      <c r="AT41" s="24"/>
      <c r="AU41" s="24"/>
      <c r="AV41" s="24"/>
      <c r="AW41" s="24"/>
      <c r="AX41" s="24"/>
      <c r="AY41" s="24"/>
    </row>
    <row r="42" spans="1:51" s="14" customFormat="1" ht="12.75" customHeight="1">
      <c r="A42" s="121" t="s">
        <v>107</v>
      </c>
      <c r="B42" s="122" t="s">
        <v>222</v>
      </c>
      <c r="C42" s="123">
        <v>544</v>
      </c>
      <c r="D42" s="124">
        <v>39589</v>
      </c>
      <c r="E42" s="125">
        <v>1294</v>
      </c>
      <c r="F42" s="126"/>
      <c r="G42" s="121" t="s">
        <v>158</v>
      </c>
      <c r="H42" s="99" t="s">
        <v>73</v>
      </c>
      <c r="I42" s="76">
        <v>0</v>
      </c>
      <c r="J42" s="77">
        <v>0</v>
      </c>
      <c r="K42" s="76">
        <v>2.4</v>
      </c>
      <c r="L42" s="77">
        <v>4.9</v>
      </c>
      <c r="M42" s="76">
        <v>0</v>
      </c>
      <c r="N42" s="77">
        <v>0</v>
      </c>
      <c r="O42" s="128">
        <f t="shared" si="0"/>
        <v>2.4</v>
      </c>
      <c r="P42" s="129">
        <f t="shared" si="0"/>
        <v>4.9</v>
      </c>
      <c r="Q42" s="78"/>
      <c r="R42" s="76">
        <v>0</v>
      </c>
      <c r="S42" s="77">
        <v>0</v>
      </c>
      <c r="T42" s="76">
        <v>5</v>
      </c>
      <c r="U42" s="77">
        <v>5</v>
      </c>
      <c r="V42" s="76">
        <v>0</v>
      </c>
      <c r="W42" s="77">
        <v>0</v>
      </c>
      <c r="X42" s="128">
        <f t="shared" si="1"/>
        <v>5</v>
      </c>
      <c r="Y42" s="129">
        <f t="shared" si="1"/>
        <v>5</v>
      </c>
      <c r="Z42" s="78"/>
      <c r="AA42" s="76">
        <v>0</v>
      </c>
      <c r="AB42" s="77">
        <v>0</v>
      </c>
      <c r="AC42" s="128">
        <v>5.1</v>
      </c>
      <c r="AD42" s="129">
        <v>5.1</v>
      </c>
      <c r="AE42" s="76">
        <v>0</v>
      </c>
      <c r="AF42" s="77">
        <v>0</v>
      </c>
      <c r="AG42" s="128">
        <f t="shared" si="2"/>
        <v>5.1</v>
      </c>
      <c r="AH42" s="129">
        <f t="shared" si="2"/>
        <v>5.1</v>
      </c>
      <c r="AI42" s="130"/>
      <c r="AJ42" s="76">
        <v>0</v>
      </c>
      <c r="AK42" s="77">
        <v>0</v>
      </c>
      <c r="AL42" s="128">
        <v>5.1</v>
      </c>
      <c r="AM42" s="129">
        <v>5.1</v>
      </c>
      <c r="AN42" s="76">
        <v>0</v>
      </c>
      <c r="AO42" s="77">
        <v>0</v>
      </c>
      <c r="AP42" s="128">
        <f t="shared" si="3"/>
        <v>5.1</v>
      </c>
      <c r="AQ42" s="129">
        <f t="shared" si="3"/>
        <v>5.1</v>
      </c>
      <c r="AR42" s="75"/>
      <c r="AS42" s="24"/>
      <c r="AT42" s="24"/>
      <c r="AU42" s="24"/>
      <c r="AV42" s="24"/>
      <c r="AW42" s="24"/>
      <c r="AX42" s="24"/>
      <c r="AY42" s="24"/>
    </row>
    <row r="43" spans="1:51" s="14" customFormat="1" ht="12.75" customHeight="1">
      <c r="A43" s="121" t="s">
        <v>107</v>
      </c>
      <c r="B43" s="122" t="s">
        <v>222</v>
      </c>
      <c r="C43" s="123">
        <v>544</v>
      </c>
      <c r="D43" s="124">
        <v>39589</v>
      </c>
      <c r="E43" s="125">
        <v>1294</v>
      </c>
      <c r="F43" s="126"/>
      <c r="G43" s="121" t="s">
        <v>158</v>
      </c>
      <c r="H43" s="99" t="s">
        <v>230</v>
      </c>
      <c r="I43" s="76">
        <v>0.2</v>
      </c>
      <c r="J43" s="77">
        <v>0.4</v>
      </c>
      <c r="K43" s="128">
        <v>0</v>
      </c>
      <c r="L43" s="129">
        <v>0</v>
      </c>
      <c r="M43" s="128">
        <v>0</v>
      </c>
      <c r="N43" s="129">
        <v>0</v>
      </c>
      <c r="O43" s="128">
        <f>I43+K43+M43</f>
        <v>0.2</v>
      </c>
      <c r="P43" s="129">
        <f>J43+L43+N43</f>
        <v>0.4</v>
      </c>
      <c r="Q43" s="78"/>
      <c r="R43" s="76">
        <v>0.4</v>
      </c>
      <c r="S43" s="77">
        <v>0.4</v>
      </c>
      <c r="T43" s="128">
        <v>0</v>
      </c>
      <c r="U43" s="129">
        <v>0</v>
      </c>
      <c r="V43" s="128">
        <v>0</v>
      </c>
      <c r="W43" s="129">
        <v>0</v>
      </c>
      <c r="X43" s="128">
        <f>R43+T43+V43</f>
        <v>0.4</v>
      </c>
      <c r="Y43" s="129">
        <f>S43+U43+W43</f>
        <v>0.4</v>
      </c>
      <c r="Z43" s="78"/>
      <c r="AA43" s="128">
        <v>0.4</v>
      </c>
      <c r="AB43" s="129">
        <v>0.4</v>
      </c>
      <c r="AC43" s="128">
        <v>0</v>
      </c>
      <c r="AD43" s="129">
        <v>0</v>
      </c>
      <c r="AE43" s="128">
        <v>0</v>
      </c>
      <c r="AF43" s="129">
        <v>0</v>
      </c>
      <c r="AG43" s="128">
        <f>AA43+AC43+AE43</f>
        <v>0.4</v>
      </c>
      <c r="AH43" s="129">
        <f>AB43+AD43+AF43</f>
        <v>0.4</v>
      </c>
      <c r="AI43" s="130"/>
      <c r="AJ43" s="128">
        <v>0.4</v>
      </c>
      <c r="AK43" s="129">
        <v>0.4</v>
      </c>
      <c r="AL43" s="128">
        <v>0</v>
      </c>
      <c r="AM43" s="129">
        <v>0</v>
      </c>
      <c r="AN43" s="128">
        <v>0</v>
      </c>
      <c r="AO43" s="129">
        <v>0</v>
      </c>
      <c r="AP43" s="128">
        <f>AJ43+AL43+AN43</f>
        <v>0.4</v>
      </c>
      <c r="AQ43" s="129">
        <f>AK43+AM43+AO43</f>
        <v>0.4</v>
      </c>
      <c r="AR43" s="75"/>
      <c r="AS43" s="24"/>
      <c r="AT43" s="24"/>
      <c r="AU43" s="24"/>
      <c r="AV43" s="24"/>
      <c r="AW43" s="24"/>
      <c r="AX43" s="24"/>
      <c r="AY43" s="24"/>
    </row>
    <row r="44" spans="1:51" s="14" customFormat="1" ht="12.75" customHeight="1">
      <c r="A44" s="121" t="s">
        <v>107</v>
      </c>
      <c r="B44" s="122" t="s">
        <v>222</v>
      </c>
      <c r="C44" s="123">
        <v>546</v>
      </c>
      <c r="D44" s="124">
        <v>39589</v>
      </c>
      <c r="E44" s="125">
        <v>1294</v>
      </c>
      <c r="F44" s="126"/>
      <c r="G44" s="121" t="s">
        <v>159</v>
      </c>
      <c r="H44" s="99" t="s">
        <v>73</v>
      </c>
      <c r="I44" s="76" t="s">
        <v>127</v>
      </c>
      <c r="J44" s="77" t="s">
        <v>127</v>
      </c>
      <c r="K44" s="76" t="s">
        <v>127</v>
      </c>
      <c r="L44" s="77" t="s">
        <v>127</v>
      </c>
      <c r="M44" s="76">
        <v>0</v>
      </c>
      <c r="N44" s="77">
        <v>0</v>
      </c>
      <c r="O44" s="76" t="s">
        <v>127</v>
      </c>
      <c r="P44" s="77" t="s">
        <v>127</v>
      </c>
      <c r="Q44" s="78"/>
      <c r="R44" s="76" t="s">
        <v>127</v>
      </c>
      <c r="S44" s="77" t="s">
        <v>127</v>
      </c>
      <c r="T44" s="76" t="s">
        <v>127</v>
      </c>
      <c r="U44" s="77" t="s">
        <v>127</v>
      </c>
      <c r="V44" s="76">
        <v>0</v>
      </c>
      <c r="W44" s="77">
        <v>0</v>
      </c>
      <c r="X44" s="76" t="s">
        <v>127</v>
      </c>
      <c r="Y44" s="77" t="s">
        <v>127</v>
      </c>
      <c r="Z44" s="78"/>
      <c r="AA44" s="76" t="s">
        <v>127</v>
      </c>
      <c r="AB44" s="77" t="s">
        <v>127</v>
      </c>
      <c r="AC44" s="76" t="s">
        <v>127</v>
      </c>
      <c r="AD44" s="77" t="s">
        <v>127</v>
      </c>
      <c r="AE44" s="76">
        <v>0</v>
      </c>
      <c r="AF44" s="77">
        <v>0</v>
      </c>
      <c r="AG44" s="76" t="s">
        <v>127</v>
      </c>
      <c r="AH44" s="77" t="s">
        <v>127</v>
      </c>
      <c r="AI44" s="130"/>
      <c r="AJ44" s="76" t="s">
        <v>127</v>
      </c>
      <c r="AK44" s="77" t="s">
        <v>127</v>
      </c>
      <c r="AL44" s="76" t="s">
        <v>127</v>
      </c>
      <c r="AM44" s="77" t="s">
        <v>127</v>
      </c>
      <c r="AN44" s="76">
        <v>0</v>
      </c>
      <c r="AO44" s="77">
        <v>0</v>
      </c>
      <c r="AP44" s="76" t="s">
        <v>127</v>
      </c>
      <c r="AQ44" s="77" t="s">
        <v>127</v>
      </c>
      <c r="AR44" s="75"/>
      <c r="AS44" s="24"/>
      <c r="AT44" s="24"/>
      <c r="AU44" s="24"/>
      <c r="AV44" s="24"/>
      <c r="AW44" s="24"/>
      <c r="AX44" s="24"/>
      <c r="AY44" s="24"/>
    </row>
    <row r="45" spans="1:51" s="14" customFormat="1" ht="12.75" customHeight="1">
      <c r="A45" s="121"/>
      <c r="B45" s="122"/>
      <c r="C45" s="123"/>
      <c r="D45" s="124"/>
      <c r="E45" s="125"/>
      <c r="F45" s="126"/>
      <c r="G45" s="121" t="s">
        <v>96</v>
      </c>
      <c r="H45" s="99"/>
      <c r="I45" s="76"/>
      <c r="J45" s="77"/>
      <c r="K45" s="76"/>
      <c r="L45" s="77"/>
      <c r="M45" s="76"/>
      <c r="N45" s="77"/>
      <c r="O45" s="76"/>
      <c r="P45" s="77"/>
      <c r="Q45" s="78"/>
      <c r="R45" s="76"/>
      <c r="S45" s="77"/>
      <c r="T45" s="76"/>
      <c r="U45" s="77"/>
      <c r="V45" s="76"/>
      <c r="W45" s="77"/>
      <c r="X45" s="76"/>
      <c r="Y45" s="77"/>
      <c r="Z45" s="78"/>
      <c r="AA45" s="128"/>
      <c r="AB45" s="129"/>
      <c r="AC45" s="128"/>
      <c r="AD45" s="129"/>
      <c r="AE45" s="128"/>
      <c r="AF45" s="129"/>
      <c r="AG45" s="128"/>
      <c r="AH45" s="129"/>
      <c r="AI45" s="130"/>
      <c r="AJ45" s="128"/>
      <c r="AK45" s="129"/>
      <c r="AL45" s="128"/>
      <c r="AM45" s="129"/>
      <c r="AN45" s="128"/>
      <c r="AO45" s="129"/>
      <c r="AP45" s="128"/>
      <c r="AQ45" s="129"/>
      <c r="AR45" s="113"/>
      <c r="AS45" s="24"/>
      <c r="AT45" s="24"/>
      <c r="AU45" s="24"/>
      <c r="AV45" s="24"/>
      <c r="AW45" s="24"/>
      <c r="AX45" s="24"/>
      <c r="AY45" s="24"/>
    </row>
    <row r="46" spans="1:51" s="14" customFormat="1" ht="12.75" customHeight="1">
      <c r="A46" s="121" t="s">
        <v>98</v>
      </c>
      <c r="B46" s="122" t="s">
        <v>197</v>
      </c>
      <c r="C46" s="123">
        <v>493</v>
      </c>
      <c r="D46" s="124">
        <v>39589</v>
      </c>
      <c r="E46" s="125">
        <v>1552</v>
      </c>
      <c r="F46" s="126" t="s">
        <v>36</v>
      </c>
      <c r="G46" s="121" t="s">
        <v>134</v>
      </c>
      <c r="H46" s="99" t="s">
        <v>81</v>
      </c>
      <c r="I46" s="76">
        <v>0</v>
      </c>
      <c r="J46" s="77">
        <v>0</v>
      </c>
      <c r="K46" s="76">
        <v>0</v>
      </c>
      <c r="L46" s="77">
        <v>0</v>
      </c>
      <c r="M46" s="76">
        <v>0</v>
      </c>
      <c r="N46" s="77">
        <v>0</v>
      </c>
      <c r="O46" s="76">
        <v>0</v>
      </c>
      <c r="P46" s="77">
        <v>0</v>
      </c>
      <c r="Q46" s="78"/>
      <c r="R46" s="76">
        <v>0</v>
      </c>
      <c r="S46" s="77">
        <v>0</v>
      </c>
      <c r="T46" s="76">
        <v>0</v>
      </c>
      <c r="U46" s="77">
        <v>0</v>
      </c>
      <c r="V46" s="76">
        <v>0</v>
      </c>
      <c r="W46" s="77">
        <v>0</v>
      </c>
      <c r="X46" s="76">
        <v>0</v>
      </c>
      <c r="Y46" s="77">
        <v>0</v>
      </c>
      <c r="Z46" s="78"/>
      <c r="AA46" s="128">
        <v>0</v>
      </c>
      <c r="AB46" s="129">
        <v>0</v>
      </c>
      <c r="AC46" s="128">
        <v>0</v>
      </c>
      <c r="AD46" s="129">
        <v>0</v>
      </c>
      <c r="AE46" s="128">
        <v>0</v>
      </c>
      <c r="AF46" s="129">
        <v>0</v>
      </c>
      <c r="AG46" s="128">
        <v>0</v>
      </c>
      <c r="AH46" s="129">
        <v>0</v>
      </c>
      <c r="AI46" s="130"/>
      <c r="AJ46" s="128">
        <v>0</v>
      </c>
      <c r="AK46" s="129">
        <v>0</v>
      </c>
      <c r="AL46" s="128">
        <v>0</v>
      </c>
      <c r="AM46" s="129">
        <v>0</v>
      </c>
      <c r="AN46" s="128">
        <v>0</v>
      </c>
      <c r="AO46" s="129">
        <v>0</v>
      </c>
      <c r="AP46" s="128">
        <v>0</v>
      </c>
      <c r="AQ46" s="129">
        <v>0</v>
      </c>
      <c r="AR46" s="113"/>
      <c r="AS46" s="24"/>
      <c r="AT46" s="24"/>
      <c r="AU46" s="24"/>
      <c r="AV46" s="24"/>
      <c r="AW46" s="24"/>
      <c r="AX46" s="24"/>
      <c r="AY46" s="24"/>
    </row>
    <row r="47" spans="1:51" s="14" customFormat="1" ht="12.75" customHeight="1">
      <c r="A47" s="121"/>
      <c r="B47" s="122"/>
      <c r="C47" s="123"/>
      <c r="D47" s="124"/>
      <c r="E47" s="125"/>
      <c r="F47" s="126"/>
      <c r="G47" s="121"/>
      <c r="H47" s="99"/>
      <c r="I47" s="76"/>
      <c r="J47" s="77"/>
      <c r="K47" s="76"/>
      <c r="L47" s="77"/>
      <c r="M47" s="76"/>
      <c r="N47" s="77"/>
      <c r="O47" s="76"/>
      <c r="P47" s="77"/>
      <c r="Q47" s="78"/>
      <c r="R47" s="76"/>
      <c r="S47" s="77"/>
      <c r="T47" s="76"/>
      <c r="U47" s="77"/>
      <c r="V47" s="76"/>
      <c r="W47" s="77"/>
      <c r="X47" s="76"/>
      <c r="Y47" s="77"/>
      <c r="Z47" s="78"/>
      <c r="AA47" s="128"/>
      <c r="AB47" s="129"/>
      <c r="AC47" s="128"/>
      <c r="AD47" s="129"/>
      <c r="AE47" s="128"/>
      <c r="AF47" s="129"/>
      <c r="AG47" s="128"/>
      <c r="AH47" s="129"/>
      <c r="AI47" s="130"/>
      <c r="AJ47" s="128"/>
      <c r="AK47" s="129"/>
      <c r="AL47" s="128"/>
      <c r="AM47" s="129"/>
      <c r="AN47" s="128"/>
      <c r="AO47" s="129"/>
      <c r="AP47" s="128"/>
      <c r="AQ47" s="129"/>
      <c r="AR47" s="113"/>
      <c r="AS47" s="24"/>
      <c r="AT47" s="24"/>
      <c r="AU47" s="24"/>
      <c r="AV47" s="24"/>
      <c r="AW47" s="24"/>
      <c r="AX47" s="24"/>
      <c r="AY47" s="24"/>
    </row>
    <row r="48" spans="1:51" s="14" customFormat="1" ht="12.75" customHeight="1">
      <c r="A48" s="121" t="s">
        <v>103</v>
      </c>
      <c r="B48" s="122" t="s">
        <v>227</v>
      </c>
      <c r="C48" s="123">
        <v>565</v>
      </c>
      <c r="D48" s="124">
        <v>39596</v>
      </c>
      <c r="E48" s="125">
        <v>1588</v>
      </c>
      <c r="F48" s="126" t="s">
        <v>37</v>
      </c>
      <c r="G48" s="121" t="s">
        <v>186</v>
      </c>
      <c r="H48" s="99" t="s">
        <v>117</v>
      </c>
      <c r="I48" s="76">
        <v>0</v>
      </c>
      <c r="J48" s="77">
        <v>0</v>
      </c>
      <c r="K48" s="76">
        <v>0</v>
      </c>
      <c r="L48" s="77">
        <v>0</v>
      </c>
      <c r="M48" s="76" t="s">
        <v>119</v>
      </c>
      <c r="N48" s="77" t="s">
        <v>119</v>
      </c>
      <c r="O48" s="76" t="s">
        <v>119</v>
      </c>
      <c r="P48" s="77" t="s">
        <v>119</v>
      </c>
      <c r="Q48" s="78"/>
      <c r="R48" s="76">
        <v>0</v>
      </c>
      <c r="S48" s="77">
        <v>0</v>
      </c>
      <c r="T48" s="76">
        <v>0</v>
      </c>
      <c r="U48" s="77">
        <v>0</v>
      </c>
      <c r="V48" s="76" t="s">
        <v>119</v>
      </c>
      <c r="W48" s="77" t="s">
        <v>119</v>
      </c>
      <c r="X48" s="76" t="s">
        <v>119</v>
      </c>
      <c r="Y48" s="77" t="s">
        <v>119</v>
      </c>
      <c r="Z48" s="78"/>
      <c r="AA48" s="76">
        <v>0</v>
      </c>
      <c r="AB48" s="77">
        <v>0</v>
      </c>
      <c r="AC48" s="76">
        <v>0</v>
      </c>
      <c r="AD48" s="77">
        <v>0</v>
      </c>
      <c r="AE48" s="76" t="s">
        <v>119</v>
      </c>
      <c r="AF48" s="77" t="s">
        <v>119</v>
      </c>
      <c r="AG48" s="76" t="s">
        <v>119</v>
      </c>
      <c r="AH48" s="77" t="s">
        <v>119</v>
      </c>
      <c r="AI48" s="130"/>
      <c r="AJ48" s="76">
        <v>0</v>
      </c>
      <c r="AK48" s="77">
        <v>0</v>
      </c>
      <c r="AL48" s="76">
        <v>0</v>
      </c>
      <c r="AM48" s="77">
        <v>0</v>
      </c>
      <c r="AN48" s="76" t="s">
        <v>119</v>
      </c>
      <c r="AO48" s="77" t="s">
        <v>119</v>
      </c>
      <c r="AP48" s="76" t="s">
        <v>119</v>
      </c>
      <c r="AQ48" s="77" t="s">
        <v>119</v>
      </c>
      <c r="AR48" s="113"/>
      <c r="AS48" s="24"/>
      <c r="AT48" s="24"/>
      <c r="AU48" s="24"/>
      <c r="AV48" s="24"/>
      <c r="AW48" s="24"/>
      <c r="AX48" s="24"/>
      <c r="AY48" s="24"/>
    </row>
    <row r="49" spans="1:51" s="14" customFormat="1" ht="12.75" customHeight="1">
      <c r="A49" s="121"/>
      <c r="B49" s="122"/>
      <c r="C49" s="123"/>
      <c r="D49" s="124"/>
      <c r="E49" s="125"/>
      <c r="F49" s="126"/>
      <c r="G49" s="121"/>
      <c r="H49" s="99"/>
      <c r="I49" s="76"/>
      <c r="J49" s="77"/>
      <c r="K49" s="76"/>
      <c r="L49" s="77"/>
      <c r="M49" s="76"/>
      <c r="N49" s="77"/>
      <c r="O49" s="76"/>
      <c r="P49" s="77"/>
      <c r="Q49" s="78"/>
      <c r="R49" s="76"/>
      <c r="S49" s="77"/>
      <c r="T49" s="76"/>
      <c r="U49" s="77"/>
      <c r="V49" s="76"/>
      <c r="W49" s="77"/>
      <c r="X49" s="76"/>
      <c r="Y49" s="77"/>
      <c r="Z49" s="78"/>
      <c r="AA49" s="128"/>
      <c r="AB49" s="129"/>
      <c r="AC49" s="128"/>
      <c r="AD49" s="129"/>
      <c r="AE49" s="128"/>
      <c r="AF49" s="129"/>
      <c r="AG49" s="128"/>
      <c r="AH49" s="129"/>
      <c r="AI49" s="130"/>
      <c r="AJ49" s="128"/>
      <c r="AK49" s="129"/>
      <c r="AL49" s="128"/>
      <c r="AM49" s="129"/>
      <c r="AN49" s="128"/>
      <c r="AO49" s="129"/>
      <c r="AP49" s="128"/>
      <c r="AQ49" s="129"/>
      <c r="AR49" s="23"/>
      <c r="AS49" s="24"/>
      <c r="AT49" s="24"/>
      <c r="AU49" s="24"/>
      <c r="AV49" s="24"/>
      <c r="AW49" s="24"/>
      <c r="AX49" s="24"/>
      <c r="AY49" s="24"/>
    </row>
    <row r="50" spans="1:51" s="14" customFormat="1" ht="12.75" customHeight="1">
      <c r="A50" s="121" t="s">
        <v>105</v>
      </c>
      <c r="B50" s="122" t="s">
        <v>211</v>
      </c>
      <c r="C50" s="123">
        <v>496</v>
      </c>
      <c r="D50" s="124">
        <v>39589</v>
      </c>
      <c r="E50" s="125">
        <v>1790</v>
      </c>
      <c r="F50" s="126" t="s">
        <v>39</v>
      </c>
      <c r="G50" s="121" t="s">
        <v>135</v>
      </c>
      <c r="H50" s="99" t="s">
        <v>138</v>
      </c>
      <c r="I50" s="76">
        <v>120.2</v>
      </c>
      <c r="J50" s="77">
        <v>131</v>
      </c>
      <c r="K50" s="76">
        <v>10.7</v>
      </c>
      <c r="L50" s="77">
        <v>11.7</v>
      </c>
      <c r="M50" s="76">
        <v>5.9</v>
      </c>
      <c r="N50" s="77">
        <v>5.9</v>
      </c>
      <c r="O50" s="128">
        <f>I50+K50+M50</f>
        <v>136.8</v>
      </c>
      <c r="P50" s="129">
        <f>J50+L50+N50</f>
        <v>148.6</v>
      </c>
      <c r="Q50" s="78"/>
      <c r="R50" s="76">
        <v>132.8</v>
      </c>
      <c r="S50" s="77">
        <v>132.8</v>
      </c>
      <c r="T50" s="76">
        <v>11.8</v>
      </c>
      <c r="U50" s="77">
        <v>11.8</v>
      </c>
      <c r="V50" s="76">
        <v>6</v>
      </c>
      <c r="W50" s="77">
        <v>6</v>
      </c>
      <c r="X50" s="128">
        <f>R50+T50+V50</f>
        <v>150.60000000000002</v>
      </c>
      <c r="Y50" s="129">
        <f>S50+U50+W50</f>
        <v>150.60000000000002</v>
      </c>
      <c r="Z50" s="78"/>
      <c r="AA50" s="128">
        <v>135.2</v>
      </c>
      <c r="AB50" s="129">
        <v>135.2</v>
      </c>
      <c r="AC50" s="128">
        <v>12</v>
      </c>
      <c r="AD50" s="129">
        <v>12</v>
      </c>
      <c r="AE50" s="128">
        <v>6</v>
      </c>
      <c r="AF50" s="129">
        <v>6</v>
      </c>
      <c r="AG50" s="128">
        <f>AA50+AC50+AE50</f>
        <v>153.2</v>
      </c>
      <c r="AH50" s="129">
        <f>AB50+AD50+AF50</f>
        <v>153.2</v>
      </c>
      <c r="AI50" s="130"/>
      <c r="AJ50" s="128">
        <v>137.5</v>
      </c>
      <c r="AK50" s="129">
        <v>137.5</v>
      </c>
      <c r="AL50" s="128">
        <v>12.2</v>
      </c>
      <c r="AM50" s="129">
        <v>12.2</v>
      </c>
      <c r="AN50" s="128">
        <v>6.1</v>
      </c>
      <c r="AO50" s="129">
        <v>6.1</v>
      </c>
      <c r="AP50" s="128">
        <f>AJ50+AL50+AN50</f>
        <v>155.79999999999998</v>
      </c>
      <c r="AQ50" s="129">
        <f>AK50+AM50+AO50</f>
        <v>155.79999999999998</v>
      </c>
      <c r="AR50" s="113"/>
      <c r="AS50" s="24"/>
      <c r="AT50" s="24"/>
      <c r="AU50" s="24"/>
      <c r="AV50" s="24"/>
      <c r="AW50" s="24"/>
      <c r="AX50" s="24"/>
      <c r="AY50" s="24"/>
    </row>
    <row r="51" spans="1:51" s="14" customFormat="1" ht="12.75" customHeight="1">
      <c r="A51" s="121" t="s">
        <v>105</v>
      </c>
      <c r="B51" s="122" t="s">
        <v>211</v>
      </c>
      <c r="C51" s="123">
        <v>496</v>
      </c>
      <c r="D51" s="124">
        <v>39589</v>
      </c>
      <c r="E51" s="125">
        <v>1790</v>
      </c>
      <c r="F51" s="126" t="s">
        <v>39</v>
      </c>
      <c r="G51" s="121" t="s">
        <v>135</v>
      </c>
      <c r="H51" s="99" t="s">
        <v>230</v>
      </c>
      <c r="I51" s="76">
        <v>0.8</v>
      </c>
      <c r="J51" s="77">
        <v>0.9</v>
      </c>
      <c r="K51" s="76">
        <v>0</v>
      </c>
      <c r="L51" s="77">
        <v>0</v>
      </c>
      <c r="M51" s="76">
        <v>0</v>
      </c>
      <c r="N51" s="77">
        <v>0</v>
      </c>
      <c r="O51" s="128">
        <f>I51+K51+M51</f>
        <v>0.8</v>
      </c>
      <c r="P51" s="129">
        <f>J51+L51+N51</f>
        <v>0.9</v>
      </c>
      <c r="Q51" s="78"/>
      <c r="R51" s="76">
        <v>0.9</v>
      </c>
      <c r="S51" s="77">
        <v>0.9</v>
      </c>
      <c r="T51" s="76">
        <v>0</v>
      </c>
      <c r="U51" s="77">
        <v>0</v>
      </c>
      <c r="V51" s="76">
        <v>0</v>
      </c>
      <c r="W51" s="77">
        <v>0</v>
      </c>
      <c r="X51" s="128">
        <f>R51+T51+V51</f>
        <v>0.9</v>
      </c>
      <c r="Y51" s="129">
        <f>S51+U51+W51</f>
        <v>0.9</v>
      </c>
      <c r="Z51" s="78"/>
      <c r="AA51" s="128">
        <v>0.9</v>
      </c>
      <c r="AB51" s="129">
        <v>0.9</v>
      </c>
      <c r="AC51" s="128">
        <v>0</v>
      </c>
      <c r="AD51" s="129">
        <v>0</v>
      </c>
      <c r="AE51" s="128">
        <v>0</v>
      </c>
      <c r="AF51" s="129">
        <v>0</v>
      </c>
      <c r="AG51" s="128">
        <f>AA51+AC51+AE51</f>
        <v>0.9</v>
      </c>
      <c r="AH51" s="129">
        <f>AB51+AD51+AF51</f>
        <v>0.9</v>
      </c>
      <c r="AI51" s="130"/>
      <c r="AJ51" s="128">
        <v>0.9</v>
      </c>
      <c r="AK51" s="129">
        <v>0.9</v>
      </c>
      <c r="AL51" s="128">
        <v>0</v>
      </c>
      <c r="AM51" s="129">
        <v>0</v>
      </c>
      <c r="AN51" s="128">
        <v>0</v>
      </c>
      <c r="AO51" s="129">
        <v>0</v>
      </c>
      <c r="AP51" s="128">
        <f>AJ51+AL51+AN51</f>
        <v>0.9</v>
      </c>
      <c r="AQ51" s="129">
        <f>AK51+AM51+AO51</f>
        <v>0.9</v>
      </c>
      <c r="AR51" s="113"/>
      <c r="AS51" s="24"/>
      <c r="AT51" s="24"/>
      <c r="AU51" s="24"/>
      <c r="AV51" s="24"/>
      <c r="AW51" s="24"/>
      <c r="AX51" s="24"/>
      <c r="AY51" s="24"/>
    </row>
    <row r="52" spans="1:51" s="14" customFormat="1" ht="12.75" customHeight="1">
      <c r="A52" s="121"/>
      <c r="B52" s="122"/>
      <c r="C52" s="123"/>
      <c r="D52" s="124"/>
      <c r="E52" s="125"/>
      <c r="F52" s="126"/>
      <c r="G52" s="121"/>
      <c r="H52" s="99"/>
      <c r="I52" s="76"/>
      <c r="J52" s="77"/>
      <c r="K52" s="76"/>
      <c r="L52" s="77"/>
      <c r="M52" s="76"/>
      <c r="N52" s="77"/>
      <c r="O52" s="76"/>
      <c r="P52" s="77"/>
      <c r="Q52" s="78"/>
      <c r="R52" s="76"/>
      <c r="S52" s="77"/>
      <c r="T52" s="76"/>
      <c r="U52" s="77"/>
      <c r="V52" s="76"/>
      <c r="W52" s="77"/>
      <c r="X52" s="76"/>
      <c r="Y52" s="77"/>
      <c r="Z52" s="78"/>
      <c r="AA52" s="128"/>
      <c r="AB52" s="129"/>
      <c r="AC52" s="128"/>
      <c r="AD52" s="129"/>
      <c r="AE52" s="128"/>
      <c r="AF52" s="129"/>
      <c r="AG52" s="128"/>
      <c r="AH52" s="129"/>
      <c r="AI52" s="130"/>
      <c r="AJ52" s="128"/>
      <c r="AK52" s="129"/>
      <c r="AL52" s="128"/>
      <c r="AM52" s="129"/>
      <c r="AN52" s="128"/>
      <c r="AO52" s="129"/>
      <c r="AP52" s="128"/>
      <c r="AQ52" s="129"/>
      <c r="AR52" s="113"/>
      <c r="AS52" s="24"/>
      <c r="AT52" s="24"/>
      <c r="AU52" s="24"/>
      <c r="AV52" s="24"/>
      <c r="AW52" s="24"/>
      <c r="AX52" s="24"/>
      <c r="AY52" s="24"/>
    </row>
    <row r="53" spans="1:51" s="14" customFormat="1" ht="12.75" customHeight="1">
      <c r="A53" s="121" t="s">
        <v>108</v>
      </c>
      <c r="B53" s="122" t="s">
        <v>212</v>
      </c>
      <c r="C53" s="123">
        <v>575</v>
      </c>
      <c r="D53" s="124">
        <v>39596</v>
      </c>
      <c r="E53" s="125">
        <v>1882</v>
      </c>
      <c r="F53" s="126" t="s">
        <v>40</v>
      </c>
      <c r="G53" s="121" t="s">
        <v>84</v>
      </c>
      <c r="H53" s="99" t="s">
        <v>81</v>
      </c>
      <c r="I53" s="76">
        <v>332.9</v>
      </c>
      <c r="J53" s="77">
        <v>332.9</v>
      </c>
      <c r="K53" s="76">
        <v>-332.9</v>
      </c>
      <c r="L53" s="77">
        <v>-332.9</v>
      </c>
      <c r="M53" s="76">
        <v>0</v>
      </c>
      <c r="N53" s="77">
        <v>0</v>
      </c>
      <c r="O53" s="128">
        <f>I53+K53+M53</f>
        <v>0</v>
      </c>
      <c r="P53" s="129">
        <f>J53+L53+N53</f>
        <v>0</v>
      </c>
      <c r="Q53" s="78"/>
      <c r="R53" s="76">
        <v>320.6</v>
      </c>
      <c r="S53" s="77">
        <v>320.6</v>
      </c>
      <c r="T53" s="76">
        <v>-320.6</v>
      </c>
      <c r="U53" s="77">
        <v>-320.6</v>
      </c>
      <c r="V53" s="76">
        <v>0</v>
      </c>
      <c r="W53" s="77">
        <v>0</v>
      </c>
      <c r="X53" s="128">
        <f>R53+T53+V53</f>
        <v>0</v>
      </c>
      <c r="Y53" s="129">
        <f>S53+U53+W53</f>
        <v>0</v>
      </c>
      <c r="Z53" s="78"/>
      <c r="AA53" s="128">
        <v>227.7</v>
      </c>
      <c r="AB53" s="129">
        <v>227.7</v>
      </c>
      <c r="AC53" s="128">
        <v>-227.7</v>
      </c>
      <c r="AD53" s="129">
        <v>-227.7</v>
      </c>
      <c r="AE53" s="128">
        <v>0</v>
      </c>
      <c r="AF53" s="129">
        <v>0</v>
      </c>
      <c r="AG53" s="128">
        <f>AA53+AC53+AE53</f>
        <v>0</v>
      </c>
      <c r="AH53" s="129">
        <f>AB53+AD53+AF53</f>
        <v>0</v>
      </c>
      <c r="AI53" s="130"/>
      <c r="AJ53" s="128">
        <v>134</v>
      </c>
      <c r="AK53" s="129">
        <v>134</v>
      </c>
      <c r="AL53" s="128">
        <v>-134</v>
      </c>
      <c r="AM53" s="129">
        <v>-134</v>
      </c>
      <c r="AN53" s="128">
        <v>0</v>
      </c>
      <c r="AO53" s="129">
        <v>0</v>
      </c>
      <c r="AP53" s="128">
        <f>AJ53+AL53+AN53</f>
        <v>0</v>
      </c>
      <c r="AQ53" s="129">
        <f>AK53+AM53+AO53</f>
        <v>0</v>
      </c>
      <c r="AR53" s="75"/>
      <c r="AS53" s="24"/>
      <c r="AT53" s="24"/>
      <c r="AU53" s="24"/>
      <c r="AV53" s="24"/>
      <c r="AW53" s="24"/>
      <c r="AX53" s="24"/>
      <c r="AY53" s="24"/>
    </row>
    <row r="54" spans="1:51" s="14" customFormat="1" ht="12.75" customHeight="1">
      <c r="A54" s="121" t="s">
        <v>108</v>
      </c>
      <c r="B54" s="122" t="s">
        <v>212</v>
      </c>
      <c r="C54" s="123">
        <v>573</v>
      </c>
      <c r="D54" s="124">
        <v>39596</v>
      </c>
      <c r="E54" s="125">
        <v>1882</v>
      </c>
      <c r="F54" s="126"/>
      <c r="G54" s="121" t="s">
        <v>141</v>
      </c>
      <c r="H54" s="99" t="s">
        <v>109</v>
      </c>
      <c r="I54" s="76">
        <v>13.1</v>
      </c>
      <c r="J54" s="77">
        <v>13.1</v>
      </c>
      <c r="K54" s="76">
        <v>-13.1</v>
      </c>
      <c r="L54" s="77">
        <v>-13.1</v>
      </c>
      <c r="M54" s="76">
        <v>0</v>
      </c>
      <c r="N54" s="77">
        <v>0</v>
      </c>
      <c r="O54" s="128">
        <f>I54+K54+M54</f>
        <v>0</v>
      </c>
      <c r="P54" s="129">
        <f>J54+L54+N54</f>
        <v>0</v>
      </c>
      <c r="Q54" s="78"/>
      <c r="R54" s="76">
        <v>13.4</v>
      </c>
      <c r="S54" s="77">
        <v>13.4</v>
      </c>
      <c r="T54" s="76">
        <v>-13.4</v>
      </c>
      <c r="U54" s="77">
        <v>-13.4</v>
      </c>
      <c r="V54" s="76">
        <v>0</v>
      </c>
      <c r="W54" s="77">
        <v>0</v>
      </c>
      <c r="X54" s="128">
        <f>R54+T54+V54</f>
        <v>0</v>
      </c>
      <c r="Y54" s="129">
        <f>S54+U54+W54</f>
        <v>0</v>
      </c>
      <c r="Z54" s="78"/>
      <c r="AA54" s="128">
        <v>13.9</v>
      </c>
      <c r="AB54" s="129">
        <v>13.9</v>
      </c>
      <c r="AC54" s="128">
        <v>-13.9</v>
      </c>
      <c r="AD54" s="129">
        <v>-13.9</v>
      </c>
      <c r="AE54" s="128">
        <v>0</v>
      </c>
      <c r="AF54" s="129">
        <v>0</v>
      </c>
      <c r="AG54" s="128">
        <f>AA54+AC54+AE54</f>
        <v>0</v>
      </c>
      <c r="AH54" s="129">
        <f>AB54+AD54+AF54</f>
        <v>0</v>
      </c>
      <c r="AI54" s="130"/>
      <c r="AJ54" s="128">
        <v>14.4</v>
      </c>
      <c r="AK54" s="129">
        <v>14.4</v>
      </c>
      <c r="AL54" s="128">
        <v>-14.4</v>
      </c>
      <c r="AM54" s="129">
        <v>-14.4</v>
      </c>
      <c r="AN54" s="128">
        <v>0</v>
      </c>
      <c r="AO54" s="129">
        <v>0</v>
      </c>
      <c r="AP54" s="128">
        <f>AJ54+AL54+AN54</f>
        <v>0</v>
      </c>
      <c r="AQ54" s="129">
        <f>AK54+AM54+AO54</f>
        <v>0</v>
      </c>
      <c r="AR54" s="75"/>
      <c r="AS54" s="24"/>
      <c r="AT54" s="24"/>
      <c r="AU54" s="24"/>
      <c r="AV54" s="24"/>
      <c r="AW54" s="24"/>
      <c r="AX54" s="24"/>
      <c r="AY54" s="24"/>
    </row>
    <row r="55" spans="1:51" s="109" customFormat="1" ht="12.75" customHeight="1">
      <c r="A55" s="121"/>
      <c r="B55" s="122"/>
      <c r="C55" s="123"/>
      <c r="D55" s="124"/>
      <c r="E55" s="125"/>
      <c r="F55" s="126"/>
      <c r="G55" s="121"/>
      <c r="H55" s="99"/>
      <c r="I55" s="76"/>
      <c r="J55" s="77"/>
      <c r="K55" s="76"/>
      <c r="L55" s="77"/>
      <c r="M55" s="76"/>
      <c r="N55" s="77"/>
      <c r="O55" s="76"/>
      <c r="P55" s="77"/>
      <c r="Q55" s="78"/>
      <c r="R55" s="76"/>
      <c r="S55" s="77"/>
      <c r="T55" s="76"/>
      <c r="U55" s="77"/>
      <c r="V55" s="76"/>
      <c r="W55" s="77"/>
      <c r="X55" s="76"/>
      <c r="Y55" s="77"/>
      <c r="Z55" s="78"/>
      <c r="AA55" s="128"/>
      <c r="AB55" s="129"/>
      <c r="AC55" s="128"/>
      <c r="AD55" s="129"/>
      <c r="AE55" s="128"/>
      <c r="AF55" s="129"/>
      <c r="AG55" s="128"/>
      <c r="AH55" s="129"/>
      <c r="AI55" s="130"/>
      <c r="AJ55" s="128"/>
      <c r="AK55" s="129"/>
      <c r="AL55" s="128"/>
      <c r="AM55" s="129"/>
      <c r="AN55" s="128"/>
      <c r="AO55" s="129"/>
      <c r="AP55" s="128"/>
      <c r="AQ55" s="129"/>
      <c r="AR55" s="110"/>
      <c r="AS55" s="108"/>
      <c r="AT55" s="108"/>
      <c r="AU55" s="108"/>
      <c r="AV55" s="108"/>
      <c r="AW55" s="108"/>
      <c r="AX55" s="108"/>
      <c r="AY55" s="108"/>
    </row>
    <row r="56" spans="1:51" s="14" customFormat="1" ht="12.75" customHeight="1">
      <c r="A56" s="121" t="s">
        <v>110</v>
      </c>
      <c r="B56" s="122" t="s">
        <v>228</v>
      </c>
      <c r="C56" s="123">
        <v>548</v>
      </c>
      <c r="D56" s="124">
        <v>39589</v>
      </c>
      <c r="E56" s="125">
        <v>1992</v>
      </c>
      <c r="F56" s="126" t="s">
        <v>40</v>
      </c>
      <c r="G56" s="121" t="s">
        <v>161</v>
      </c>
      <c r="H56" s="150" t="s">
        <v>72</v>
      </c>
      <c r="I56" s="76">
        <v>0</v>
      </c>
      <c r="J56" s="77">
        <v>0</v>
      </c>
      <c r="K56" s="76" t="s">
        <v>133</v>
      </c>
      <c r="L56" s="77" t="s">
        <v>133</v>
      </c>
      <c r="M56" s="76">
        <v>0</v>
      </c>
      <c r="N56" s="77">
        <v>0</v>
      </c>
      <c r="O56" s="76" t="s">
        <v>133</v>
      </c>
      <c r="P56" s="77" t="s">
        <v>133</v>
      </c>
      <c r="Q56" s="78"/>
      <c r="R56" s="76">
        <v>0</v>
      </c>
      <c r="S56" s="77">
        <v>0</v>
      </c>
      <c r="T56" s="76" t="s">
        <v>133</v>
      </c>
      <c r="U56" s="77" t="s">
        <v>133</v>
      </c>
      <c r="V56" s="76">
        <v>0</v>
      </c>
      <c r="W56" s="77">
        <v>0</v>
      </c>
      <c r="X56" s="76" t="s">
        <v>133</v>
      </c>
      <c r="Y56" s="77" t="s">
        <v>133</v>
      </c>
      <c r="Z56" s="78"/>
      <c r="AA56" s="76">
        <v>0</v>
      </c>
      <c r="AB56" s="77">
        <v>0</v>
      </c>
      <c r="AC56" s="76" t="s">
        <v>133</v>
      </c>
      <c r="AD56" s="77" t="s">
        <v>133</v>
      </c>
      <c r="AE56" s="76">
        <v>0</v>
      </c>
      <c r="AF56" s="77">
        <v>0</v>
      </c>
      <c r="AG56" s="76" t="s">
        <v>133</v>
      </c>
      <c r="AH56" s="77" t="s">
        <v>133</v>
      </c>
      <c r="AI56" s="130"/>
      <c r="AJ56" s="76">
        <v>0</v>
      </c>
      <c r="AK56" s="77">
        <v>0</v>
      </c>
      <c r="AL56" s="76" t="s">
        <v>133</v>
      </c>
      <c r="AM56" s="77" t="s">
        <v>133</v>
      </c>
      <c r="AN56" s="76">
        <v>0</v>
      </c>
      <c r="AO56" s="77">
        <v>0</v>
      </c>
      <c r="AP56" s="76" t="s">
        <v>133</v>
      </c>
      <c r="AQ56" s="77" t="s">
        <v>133</v>
      </c>
      <c r="AR56" s="75"/>
      <c r="AS56" s="24"/>
      <c r="AT56" s="24"/>
      <c r="AU56" s="24"/>
      <c r="AV56" s="24"/>
      <c r="AW56" s="24"/>
      <c r="AX56" s="24"/>
      <c r="AY56" s="24"/>
    </row>
    <row r="57" spans="1:51" s="14" customFormat="1" ht="12.75" customHeight="1">
      <c r="A57" s="121" t="s">
        <v>110</v>
      </c>
      <c r="B57" s="122" t="s">
        <v>228</v>
      </c>
      <c r="C57" s="123">
        <v>528</v>
      </c>
      <c r="D57" s="124">
        <v>39589</v>
      </c>
      <c r="E57" s="125">
        <v>1992</v>
      </c>
      <c r="F57" s="126"/>
      <c r="G57" s="121" t="s">
        <v>93</v>
      </c>
      <c r="H57" s="99" t="s">
        <v>128</v>
      </c>
      <c r="I57" s="76">
        <v>15.2</v>
      </c>
      <c r="J57" s="77">
        <v>20.3</v>
      </c>
      <c r="K57" s="76" t="s">
        <v>133</v>
      </c>
      <c r="L57" s="77" t="s">
        <v>133</v>
      </c>
      <c r="M57" s="76">
        <v>0</v>
      </c>
      <c r="N57" s="77">
        <v>0</v>
      </c>
      <c r="O57" s="76">
        <f>I57+K57+M57</f>
        <v>15.2</v>
      </c>
      <c r="P57" s="77">
        <f>J57+L57+N57</f>
        <v>20.3</v>
      </c>
      <c r="Q57" s="78"/>
      <c r="R57" s="76">
        <v>22.5</v>
      </c>
      <c r="S57" s="77">
        <v>22.5</v>
      </c>
      <c r="T57" s="76" t="s">
        <v>133</v>
      </c>
      <c r="U57" s="77" t="s">
        <v>133</v>
      </c>
      <c r="V57" s="76">
        <v>0</v>
      </c>
      <c r="W57" s="77">
        <v>0</v>
      </c>
      <c r="X57" s="76">
        <f>R57+T57+V57</f>
        <v>22.5</v>
      </c>
      <c r="Y57" s="77">
        <f>S57+U57+W57</f>
        <v>22.5</v>
      </c>
      <c r="Z57" s="78"/>
      <c r="AA57" s="76">
        <v>22.4</v>
      </c>
      <c r="AB57" s="77">
        <v>22.4</v>
      </c>
      <c r="AC57" s="76" t="s">
        <v>133</v>
      </c>
      <c r="AD57" s="77" t="s">
        <v>133</v>
      </c>
      <c r="AE57" s="76">
        <v>0</v>
      </c>
      <c r="AF57" s="77">
        <v>0</v>
      </c>
      <c r="AG57" s="76">
        <f>AA57+AC57+AE57</f>
        <v>22.4</v>
      </c>
      <c r="AH57" s="77">
        <f>AB57+AD57+AF57</f>
        <v>22.4</v>
      </c>
      <c r="AI57" s="130"/>
      <c r="AJ57" s="76">
        <v>23.3</v>
      </c>
      <c r="AK57" s="77">
        <v>23.3</v>
      </c>
      <c r="AL57" s="76" t="s">
        <v>133</v>
      </c>
      <c r="AM57" s="77" t="s">
        <v>133</v>
      </c>
      <c r="AN57" s="76">
        <v>0</v>
      </c>
      <c r="AO57" s="77">
        <v>0</v>
      </c>
      <c r="AP57" s="76">
        <f>AJ57+AL57+AN57</f>
        <v>23.3</v>
      </c>
      <c r="AQ57" s="77">
        <f>AK57+AM57+AO57</f>
        <v>23.3</v>
      </c>
      <c r="AR57" s="75"/>
      <c r="AS57" s="24"/>
      <c r="AT57" s="24"/>
      <c r="AU57" s="24"/>
      <c r="AV57" s="24"/>
      <c r="AW57" s="24"/>
      <c r="AX57" s="24"/>
      <c r="AY57" s="24"/>
    </row>
    <row r="58" spans="1:51" s="14" customFormat="1" ht="12.75" customHeight="1">
      <c r="A58" s="121" t="s">
        <v>110</v>
      </c>
      <c r="B58" s="122" t="s">
        <v>228</v>
      </c>
      <c r="C58" s="123">
        <v>480</v>
      </c>
      <c r="D58" s="124">
        <v>39589</v>
      </c>
      <c r="E58" s="125">
        <v>1992</v>
      </c>
      <c r="F58" s="126"/>
      <c r="G58" s="121" t="s">
        <v>129</v>
      </c>
      <c r="H58" s="99" t="s">
        <v>128</v>
      </c>
      <c r="I58" s="76">
        <v>0.2</v>
      </c>
      <c r="J58" s="77">
        <v>0.2</v>
      </c>
      <c r="K58" s="76">
        <v>0.6</v>
      </c>
      <c r="L58" s="77">
        <v>0.6</v>
      </c>
      <c r="M58" s="76">
        <v>0</v>
      </c>
      <c r="N58" s="77">
        <v>0</v>
      </c>
      <c r="O58" s="128">
        <f>I58+K58+M58</f>
        <v>0.8</v>
      </c>
      <c r="P58" s="129">
        <f>J58+L58+N58</f>
        <v>0.8</v>
      </c>
      <c r="Q58" s="78"/>
      <c r="R58" s="76">
        <v>0.2</v>
      </c>
      <c r="S58" s="77">
        <v>0.2</v>
      </c>
      <c r="T58" s="76">
        <v>0.6</v>
      </c>
      <c r="U58" s="77">
        <v>0.6</v>
      </c>
      <c r="V58" s="76">
        <v>0</v>
      </c>
      <c r="W58" s="77">
        <v>0</v>
      </c>
      <c r="X58" s="128">
        <f>R58+T58+V58</f>
        <v>0.8</v>
      </c>
      <c r="Y58" s="129">
        <f>S58+U58+W58</f>
        <v>0.8</v>
      </c>
      <c r="Z58" s="78"/>
      <c r="AA58" s="76">
        <v>0.2</v>
      </c>
      <c r="AB58" s="77">
        <v>0.2</v>
      </c>
      <c r="AC58" s="76">
        <v>0.7</v>
      </c>
      <c r="AD58" s="77">
        <v>0.7</v>
      </c>
      <c r="AE58" s="76">
        <v>0</v>
      </c>
      <c r="AF58" s="77">
        <v>0</v>
      </c>
      <c r="AG58" s="128">
        <f>AA58+AC58+AE58</f>
        <v>0.8999999999999999</v>
      </c>
      <c r="AH58" s="129">
        <f>AB58+AD58+AF58</f>
        <v>0.8999999999999999</v>
      </c>
      <c r="AI58" s="130"/>
      <c r="AJ58" s="76">
        <v>0.2</v>
      </c>
      <c r="AK58" s="77">
        <v>0.2</v>
      </c>
      <c r="AL58" s="76">
        <v>0.7</v>
      </c>
      <c r="AM58" s="77">
        <v>0.7</v>
      </c>
      <c r="AN58" s="76">
        <v>0</v>
      </c>
      <c r="AO58" s="77">
        <v>0</v>
      </c>
      <c r="AP58" s="128">
        <f>AJ58+AL58+AN58</f>
        <v>0.8999999999999999</v>
      </c>
      <c r="AQ58" s="129">
        <f>AK58+AM58+AO58</f>
        <v>0.8999999999999999</v>
      </c>
      <c r="AR58" s="75"/>
      <c r="AS58" s="24"/>
      <c r="AT58" s="24"/>
      <c r="AU58" s="24"/>
      <c r="AV58" s="24"/>
      <c r="AW58" s="24"/>
      <c r="AX58" s="24"/>
      <c r="AY58" s="24"/>
    </row>
    <row r="59" spans="1:51" s="14" customFormat="1" ht="12.75" customHeight="1">
      <c r="A59" s="121"/>
      <c r="B59" s="122"/>
      <c r="C59" s="123"/>
      <c r="D59" s="124"/>
      <c r="E59" s="125"/>
      <c r="F59" s="126"/>
      <c r="G59" s="121"/>
      <c r="H59" s="99"/>
      <c r="I59" s="76"/>
      <c r="J59" s="77"/>
      <c r="K59" s="76"/>
      <c r="L59" s="77"/>
      <c r="M59" s="76"/>
      <c r="N59" s="77"/>
      <c r="O59" s="76"/>
      <c r="P59" s="77"/>
      <c r="Q59" s="78"/>
      <c r="R59" s="76"/>
      <c r="S59" s="77"/>
      <c r="T59" s="76"/>
      <c r="U59" s="77"/>
      <c r="V59" s="76"/>
      <c r="W59" s="77"/>
      <c r="X59" s="76"/>
      <c r="Y59" s="77"/>
      <c r="Z59" s="78"/>
      <c r="AA59" s="128"/>
      <c r="AB59" s="129"/>
      <c r="AC59" s="128"/>
      <c r="AD59" s="129"/>
      <c r="AE59" s="128"/>
      <c r="AF59" s="129"/>
      <c r="AG59" s="128"/>
      <c r="AH59" s="129"/>
      <c r="AI59" s="130"/>
      <c r="AJ59" s="128"/>
      <c r="AK59" s="129"/>
      <c r="AL59" s="128"/>
      <c r="AM59" s="129"/>
      <c r="AN59" s="128"/>
      <c r="AO59" s="129"/>
      <c r="AP59" s="128"/>
      <c r="AQ59" s="129"/>
      <c r="AR59" s="113"/>
      <c r="AS59" s="24"/>
      <c r="AT59" s="24"/>
      <c r="AU59" s="24"/>
      <c r="AV59" s="24"/>
      <c r="AW59" s="24"/>
      <c r="AX59" s="24"/>
      <c r="AY59" s="24"/>
    </row>
    <row r="60" spans="1:51" s="14" customFormat="1" ht="12.75" customHeight="1">
      <c r="A60" s="121" t="s">
        <v>104</v>
      </c>
      <c r="B60" s="122" t="s">
        <v>198</v>
      </c>
      <c r="C60" s="123">
        <v>499</v>
      </c>
      <c r="D60" s="124">
        <v>39589</v>
      </c>
      <c r="E60" s="125">
        <v>2016</v>
      </c>
      <c r="F60" s="126" t="s">
        <v>120</v>
      </c>
      <c r="G60" s="121" t="s">
        <v>136</v>
      </c>
      <c r="H60" s="99" t="s">
        <v>73</v>
      </c>
      <c r="I60" s="76" t="s">
        <v>137</v>
      </c>
      <c r="J60" s="77" t="s">
        <v>137</v>
      </c>
      <c r="K60" s="76" t="s">
        <v>137</v>
      </c>
      <c r="L60" s="77" t="s">
        <v>137</v>
      </c>
      <c r="M60" s="76">
        <v>0</v>
      </c>
      <c r="N60" s="77">
        <v>0</v>
      </c>
      <c r="O60" s="76" t="s">
        <v>137</v>
      </c>
      <c r="P60" s="77" t="s">
        <v>137</v>
      </c>
      <c r="Q60" s="78"/>
      <c r="R60" s="76" t="s">
        <v>137</v>
      </c>
      <c r="S60" s="77" t="s">
        <v>137</v>
      </c>
      <c r="T60" s="76" t="s">
        <v>137</v>
      </c>
      <c r="U60" s="77" t="s">
        <v>137</v>
      </c>
      <c r="V60" s="76">
        <v>0</v>
      </c>
      <c r="W60" s="77">
        <v>0</v>
      </c>
      <c r="X60" s="76" t="s">
        <v>137</v>
      </c>
      <c r="Y60" s="77" t="s">
        <v>137</v>
      </c>
      <c r="Z60" s="78"/>
      <c r="AA60" s="76" t="s">
        <v>137</v>
      </c>
      <c r="AB60" s="77" t="s">
        <v>137</v>
      </c>
      <c r="AC60" s="76" t="s">
        <v>137</v>
      </c>
      <c r="AD60" s="77" t="s">
        <v>137</v>
      </c>
      <c r="AE60" s="76">
        <v>0</v>
      </c>
      <c r="AF60" s="77">
        <v>0</v>
      </c>
      <c r="AG60" s="76" t="s">
        <v>137</v>
      </c>
      <c r="AH60" s="77" t="s">
        <v>137</v>
      </c>
      <c r="AI60" s="130"/>
      <c r="AJ60" s="76" t="s">
        <v>137</v>
      </c>
      <c r="AK60" s="77" t="s">
        <v>137</v>
      </c>
      <c r="AL60" s="76" t="s">
        <v>137</v>
      </c>
      <c r="AM60" s="77" t="s">
        <v>137</v>
      </c>
      <c r="AN60" s="76">
        <v>0</v>
      </c>
      <c r="AO60" s="77">
        <v>0</v>
      </c>
      <c r="AP60" s="76" t="s">
        <v>137</v>
      </c>
      <c r="AQ60" s="77" t="s">
        <v>137</v>
      </c>
      <c r="AR60" s="113"/>
      <c r="AS60" s="24"/>
      <c r="AT60" s="24"/>
      <c r="AU60" s="24"/>
      <c r="AV60" s="24"/>
      <c r="AW60" s="24"/>
      <c r="AX60" s="24"/>
      <c r="AY60" s="24"/>
    </row>
    <row r="61" spans="1:51" s="14" customFormat="1" ht="12.75" customHeight="1">
      <c r="A61" s="121"/>
      <c r="B61" s="122"/>
      <c r="C61" s="123"/>
      <c r="D61" s="124"/>
      <c r="E61" s="125"/>
      <c r="F61" s="126"/>
      <c r="G61" s="121"/>
      <c r="H61" s="99"/>
      <c r="I61" s="76"/>
      <c r="J61" s="77"/>
      <c r="K61" s="76"/>
      <c r="L61" s="77"/>
      <c r="M61" s="76"/>
      <c r="N61" s="77"/>
      <c r="O61" s="76"/>
      <c r="P61" s="77"/>
      <c r="Q61" s="78"/>
      <c r="R61" s="76"/>
      <c r="S61" s="77"/>
      <c r="T61" s="76"/>
      <c r="U61" s="77"/>
      <c r="V61" s="76"/>
      <c r="W61" s="77"/>
      <c r="X61" s="76"/>
      <c r="Y61" s="77"/>
      <c r="Z61" s="78"/>
      <c r="AA61" s="128"/>
      <c r="AB61" s="129"/>
      <c r="AC61" s="128"/>
      <c r="AD61" s="129"/>
      <c r="AE61" s="128"/>
      <c r="AF61" s="129"/>
      <c r="AG61" s="128"/>
      <c r="AH61" s="129"/>
      <c r="AI61" s="130"/>
      <c r="AJ61" s="128"/>
      <c r="AK61" s="129"/>
      <c r="AL61" s="128"/>
      <c r="AM61" s="129"/>
      <c r="AN61" s="128"/>
      <c r="AO61" s="129"/>
      <c r="AP61" s="128"/>
      <c r="AQ61" s="129"/>
      <c r="AR61" s="113"/>
      <c r="AS61" s="24"/>
      <c r="AT61" s="24"/>
      <c r="AU61" s="24"/>
      <c r="AV61" s="24"/>
      <c r="AW61" s="24"/>
      <c r="AX61" s="24"/>
      <c r="AY61" s="24"/>
    </row>
    <row r="62" spans="1:51" s="14" customFormat="1" ht="12.75" customHeight="1">
      <c r="A62" s="121"/>
      <c r="B62" s="122" t="s">
        <v>199</v>
      </c>
      <c r="C62" s="123">
        <v>367</v>
      </c>
      <c r="D62" s="124">
        <v>39555</v>
      </c>
      <c r="E62" s="125">
        <v>2116</v>
      </c>
      <c r="F62" s="126" t="s">
        <v>41</v>
      </c>
      <c r="G62" s="121" t="s">
        <v>83</v>
      </c>
      <c r="H62" s="99" t="s">
        <v>73</v>
      </c>
      <c r="I62" s="76">
        <v>0.3</v>
      </c>
      <c r="J62" s="77">
        <v>0.3</v>
      </c>
      <c r="K62" s="76">
        <v>0</v>
      </c>
      <c r="L62" s="77">
        <v>0</v>
      </c>
      <c r="M62" s="76">
        <v>0</v>
      </c>
      <c r="N62" s="77">
        <v>0</v>
      </c>
      <c r="O62" s="128">
        <f>I62+K62+M62</f>
        <v>0.3</v>
      </c>
      <c r="P62" s="129">
        <f>J62+L62+N62</f>
        <v>0.3</v>
      </c>
      <c r="Q62" s="78"/>
      <c r="R62" s="76">
        <v>0.3</v>
      </c>
      <c r="S62" s="77">
        <v>0.3</v>
      </c>
      <c r="T62" s="76">
        <v>0</v>
      </c>
      <c r="U62" s="77">
        <v>0</v>
      </c>
      <c r="V62" s="76">
        <v>0</v>
      </c>
      <c r="W62" s="77">
        <v>0</v>
      </c>
      <c r="X62" s="128">
        <f>R62+T62+V62</f>
        <v>0.3</v>
      </c>
      <c r="Y62" s="129">
        <f>S62+U62+W62</f>
        <v>0.3</v>
      </c>
      <c r="Z62" s="78"/>
      <c r="AA62" s="76">
        <v>0.3</v>
      </c>
      <c r="AB62" s="77">
        <v>0.3</v>
      </c>
      <c r="AC62" s="76">
        <v>0</v>
      </c>
      <c r="AD62" s="77">
        <v>0</v>
      </c>
      <c r="AE62" s="76">
        <v>0</v>
      </c>
      <c r="AF62" s="77">
        <v>0</v>
      </c>
      <c r="AG62" s="128">
        <f>AA62+AC62+AE62</f>
        <v>0.3</v>
      </c>
      <c r="AH62" s="129">
        <f>AB62+AD62+AF62</f>
        <v>0.3</v>
      </c>
      <c r="AI62" s="130"/>
      <c r="AJ62" s="76">
        <v>0.3</v>
      </c>
      <c r="AK62" s="77">
        <v>0.3</v>
      </c>
      <c r="AL62" s="76">
        <v>0</v>
      </c>
      <c r="AM62" s="77">
        <v>0</v>
      </c>
      <c r="AN62" s="76">
        <v>0</v>
      </c>
      <c r="AO62" s="77">
        <v>0</v>
      </c>
      <c r="AP62" s="128">
        <f>AJ62+AL62+AN62</f>
        <v>0.3</v>
      </c>
      <c r="AQ62" s="129">
        <f>AK62+AM62+AO62</f>
        <v>0.3</v>
      </c>
      <c r="AR62" s="75"/>
      <c r="AS62" s="24"/>
      <c r="AT62" s="24"/>
      <c r="AU62" s="24"/>
      <c r="AV62" s="24"/>
      <c r="AW62" s="24"/>
      <c r="AX62" s="24"/>
      <c r="AY62" s="24"/>
    </row>
    <row r="63" spans="1:51" s="14" customFormat="1" ht="12.75" customHeight="1">
      <c r="A63" s="121"/>
      <c r="B63" s="122"/>
      <c r="C63" s="123"/>
      <c r="D63" s="124"/>
      <c r="E63" s="125"/>
      <c r="F63" s="126"/>
      <c r="G63" s="121"/>
      <c r="H63" s="99"/>
      <c r="I63" s="76"/>
      <c r="J63" s="77"/>
      <c r="K63" s="76"/>
      <c r="L63" s="77"/>
      <c r="M63" s="76"/>
      <c r="N63" s="77"/>
      <c r="O63" s="76"/>
      <c r="P63" s="77"/>
      <c r="Q63" s="78"/>
      <c r="R63" s="76"/>
      <c r="S63" s="77"/>
      <c r="T63" s="76"/>
      <c r="U63" s="77"/>
      <c r="V63" s="76"/>
      <c r="W63" s="77"/>
      <c r="X63" s="76"/>
      <c r="Y63" s="77"/>
      <c r="Z63" s="78"/>
      <c r="AA63" s="128"/>
      <c r="AB63" s="129"/>
      <c r="AC63" s="128"/>
      <c r="AD63" s="129"/>
      <c r="AE63" s="128"/>
      <c r="AF63" s="129"/>
      <c r="AG63" s="128"/>
      <c r="AH63" s="129"/>
      <c r="AI63" s="130"/>
      <c r="AJ63" s="128"/>
      <c r="AK63" s="129"/>
      <c r="AL63" s="128"/>
      <c r="AM63" s="129"/>
      <c r="AN63" s="128"/>
      <c r="AO63" s="129"/>
      <c r="AP63" s="128"/>
      <c r="AQ63" s="129"/>
      <c r="AR63" s="113"/>
      <c r="AS63" s="24"/>
      <c r="AT63" s="24"/>
      <c r="AU63" s="24"/>
      <c r="AV63" s="24"/>
      <c r="AW63" s="24"/>
      <c r="AX63" s="24"/>
      <c r="AY63" s="24"/>
    </row>
    <row r="64" spans="1:51" s="14" customFormat="1" ht="12.75" customHeight="1">
      <c r="A64" s="121" t="s">
        <v>97</v>
      </c>
      <c r="B64" s="122" t="s">
        <v>229</v>
      </c>
      <c r="C64" s="123">
        <v>580</v>
      </c>
      <c r="D64" s="124">
        <v>39596</v>
      </c>
      <c r="E64" s="125">
        <v>2158</v>
      </c>
      <c r="F64" s="126" t="s">
        <v>42</v>
      </c>
      <c r="G64" s="121" t="s">
        <v>166</v>
      </c>
      <c r="H64" s="99" t="s">
        <v>73</v>
      </c>
      <c r="I64" s="76">
        <v>0</v>
      </c>
      <c r="J64" s="77">
        <v>0</v>
      </c>
      <c r="K64" s="76">
        <v>0.7</v>
      </c>
      <c r="L64" s="77">
        <v>1.3</v>
      </c>
      <c r="M64" s="76">
        <v>0</v>
      </c>
      <c r="N64" s="77">
        <v>0</v>
      </c>
      <c r="O64" s="128">
        <f>I64+K64+M64</f>
        <v>0.7</v>
      </c>
      <c r="P64" s="129">
        <f>J64+L64+N64</f>
        <v>1.3</v>
      </c>
      <c r="Q64" s="78"/>
      <c r="R64" s="76">
        <v>0</v>
      </c>
      <c r="S64" s="77">
        <v>0</v>
      </c>
      <c r="T64" s="76">
        <v>1.2</v>
      </c>
      <c r="U64" s="77">
        <v>1.2</v>
      </c>
      <c r="V64" s="76">
        <v>0</v>
      </c>
      <c r="W64" s="77">
        <v>0</v>
      </c>
      <c r="X64" s="128">
        <f>R64+T64+V64</f>
        <v>1.2</v>
      </c>
      <c r="Y64" s="129">
        <f>S64+U64+W64</f>
        <v>1.2</v>
      </c>
      <c r="Z64" s="78"/>
      <c r="AA64" s="128">
        <v>0</v>
      </c>
      <c r="AB64" s="129">
        <v>0</v>
      </c>
      <c r="AC64" s="128">
        <v>1.4</v>
      </c>
      <c r="AD64" s="129">
        <v>1.4</v>
      </c>
      <c r="AE64" s="128">
        <v>0</v>
      </c>
      <c r="AF64" s="129">
        <v>0</v>
      </c>
      <c r="AG64" s="128">
        <f>AA64+AC64+AE64</f>
        <v>1.4</v>
      </c>
      <c r="AH64" s="129">
        <f>AB64+AD64+AF64</f>
        <v>1.4</v>
      </c>
      <c r="AI64" s="130"/>
      <c r="AJ64" s="128">
        <v>0</v>
      </c>
      <c r="AK64" s="129">
        <v>0</v>
      </c>
      <c r="AL64" s="128">
        <v>1.2</v>
      </c>
      <c r="AM64" s="129">
        <v>1.2</v>
      </c>
      <c r="AN64" s="128">
        <v>0</v>
      </c>
      <c r="AO64" s="129">
        <v>0</v>
      </c>
      <c r="AP64" s="128">
        <f>AJ64+AL64+AN64</f>
        <v>1.2</v>
      </c>
      <c r="AQ64" s="129">
        <f>AK64+AM64+AO64</f>
        <v>1.2</v>
      </c>
      <c r="AR64" s="113"/>
      <c r="AS64" s="24"/>
      <c r="AT64" s="24"/>
      <c r="AU64" s="24"/>
      <c r="AV64" s="24"/>
      <c r="AW64" s="24"/>
      <c r="AX64" s="24"/>
      <c r="AY64" s="24"/>
    </row>
    <row r="65" spans="1:51" s="14" customFormat="1" ht="12.75" customHeight="1">
      <c r="A65" s="121" t="s">
        <v>97</v>
      </c>
      <c r="B65" s="122" t="s">
        <v>229</v>
      </c>
      <c r="C65" s="123">
        <v>580</v>
      </c>
      <c r="D65" s="124">
        <v>39596</v>
      </c>
      <c r="E65" s="125">
        <v>2158</v>
      </c>
      <c r="F65" s="126" t="s">
        <v>42</v>
      </c>
      <c r="G65" s="121" t="s">
        <v>166</v>
      </c>
      <c r="H65" s="99" t="s">
        <v>230</v>
      </c>
      <c r="I65" s="76">
        <v>0.1</v>
      </c>
      <c r="J65" s="77">
        <v>0.1</v>
      </c>
      <c r="K65" s="76">
        <v>0</v>
      </c>
      <c r="L65" s="77">
        <v>0</v>
      </c>
      <c r="M65" s="76">
        <v>0</v>
      </c>
      <c r="N65" s="77">
        <v>0</v>
      </c>
      <c r="O65" s="128">
        <f>I65+K65+M65</f>
        <v>0.1</v>
      </c>
      <c r="P65" s="129">
        <f>J65+L65+N65</f>
        <v>0.1</v>
      </c>
      <c r="Q65" s="78"/>
      <c r="R65" s="76">
        <v>0.1</v>
      </c>
      <c r="S65" s="77">
        <v>0.1</v>
      </c>
      <c r="T65" s="76">
        <v>0</v>
      </c>
      <c r="U65" s="77">
        <v>0</v>
      </c>
      <c r="V65" s="76">
        <v>0</v>
      </c>
      <c r="W65" s="77">
        <v>0</v>
      </c>
      <c r="X65" s="128">
        <f>R65+T65+V65</f>
        <v>0.1</v>
      </c>
      <c r="Y65" s="129">
        <f>S65+U65+W65</f>
        <v>0.1</v>
      </c>
      <c r="Z65" s="78"/>
      <c r="AA65" s="76">
        <v>0.1</v>
      </c>
      <c r="AB65" s="77">
        <v>0.1</v>
      </c>
      <c r="AC65" s="76">
        <v>0</v>
      </c>
      <c r="AD65" s="77">
        <v>0</v>
      </c>
      <c r="AE65" s="76">
        <v>0</v>
      </c>
      <c r="AF65" s="77">
        <v>0</v>
      </c>
      <c r="AG65" s="128">
        <f>AA65+AC65+AE65</f>
        <v>0.1</v>
      </c>
      <c r="AH65" s="129">
        <f>AB65+AD65+AF65</f>
        <v>0.1</v>
      </c>
      <c r="AI65" s="130"/>
      <c r="AJ65" s="76">
        <v>0.1</v>
      </c>
      <c r="AK65" s="77">
        <v>0.1</v>
      </c>
      <c r="AL65" s="76">
        <v>0</v>
      </c>
      <c r="AM65" s="77">
        <v>0</v>
      </c>
      <c r="AN65" s="76">
        <v>0</v>
      </c>
      <c r="AO65" s="77">
        <v>0</v>
      </c>
      <c r="AP65" s="128">
        <f>AJ65+AL65+AN65</f>
        <v>0.1</v>
      </c>
      <c r="AQ65" s="129">
        <f>AK65+AM65+AO65</f>
        <v>0.1</v>
      </c>
      <c r="AR65" s="113"/>
      <c r="AS65" s="24"/>
      <c r="AT65" s="24"/>
      <c r="AU65" s="24"/>
      <c r="AV65" s="24"/>
      <c r="AW65" s="24"/>
      <c r="AX65" s="24"/>
      <c r="AY65" s="24"/>
    </row>
    <row r="66" spans="1:51" s="14" customFormat="1" ht="12.75" customHeight="1">
      <c r="A66" s="121"/>
      <c r="B66" s="122"/>
      <c r="C66" s="123"/>
      <c r="D66" s="124"/>
      <c r="E66" s="125"/>
      <c r="F66" s="126"/>
      <c r="G66" s="121"/>
      <c r="H66" s="99"/>
      <c r="I66" s="76"/>
      <c r="J66" s="77"/>
      <c r="K66" s="76"/>
      <c r="L66" s="77"/>
      <c r="M66" s="76"/>
      <c r="N66" s="77"/>
      <c r="O66" s="76"/>
      <c r="P66" s="77"/>
      <c r="Q66" s="78"/>
      <c r="R66" s="76"/>
      <c r="S66" s="77"/>
      <c r="T66" s="76"/>
      <c r="U66" s="77"/>
      <c r="V66" s="76"/>
      <c r="W66" s="77"/>
      <c r="X66" s="76"/>
      <c r="Y66" s="77"/>
      <c r="Z66" s="78"/>
      <c r="AA66" s="128"/>
      <c r="AB66" s="129"/>
      <c r="AC66" s="128"/>
      <c r="AD66" s="129"/>
      <c r="AE66" s="128"/>
      <c r="AF66" s="129"/>
      <c r="AG66" s="128"/>
      <c r="AH66" s="129"/>
      <c r="AI66" s="130"/>
      <c r="AJ66" s="128"/>
      <c r="AK66" s="129"/>
      <c r="AL66" s="128"/>
      <c r="AM66" s="129"/>
      <c r="AN66" s="128"/>
      <c r="AO66" s="129"/>
      <c r="AP66" s="128"/>
      <c r="AQ66" s="129"/>
      <c r="AR66" s="23"/>
      <c r="AS66" s="24"/>
      <c r="AT66" s="24"/>
      <c r="AU66" s="24"/>
      <c r="AV66" s="24"/>
      <c r="AW66" s="24"/>
      <c r="AX66" s="24"/>
      <c r="AY66" s="24"/>
    </row>
    <row r="67" spans="1:51" s="14" customFormat="1" ht="12.75" customHeight="1">
      <c r="A67" s="121" t="s">
        <v>110</v>
      </c>
      <c r="B67" s="122" t="s">
        <v>240</v>
      </c>
      <c r="C67" s="123">
        <v>549</v>
      </c>
      <c r="D67" s="124">
        <v>39589</v>
      </c>
      <c r="E67" s="125">
        <v>2222</v>
      </c>
      <c r="F67" s="126" t="s">
        <v>43</v>
      </c>
      <c r="G67" s="121" t="s">
        <v>88</v>
      </c>
      <c r="H67" s="99" t="s">
        <v>73</v>
      </c>
      <c r="I67" s="76">
        <v>0</v>
      </c>
      <c r="J67" s="77">
        <v>0</v>
      </c>
      <c r="K67" s="76" t="s">
        <v>133</v>
      </c>
      <c r="L67" s="77" t="s">
        <v>133</v>
      </c>
      <c r="M67" s="76">
        <v>0</v>
      </c>
      <c r="N67" s="77">
        <v>0</v>
      </c>
      <c r="O67" s="76" t="s">
        <v>133</v>
      </c>
      <c r="P67" s="77" t="s">
        <v>133</v>
      </c>
      <c r="Q67" s="78"/>
      <c r="R67" s="76">
        <v>0</v>
      </c>
      <c r="S67" s="77">
        <v>0</v>
      </c>
      <c r="T67" s="76" t="s">
        <v>133</v>
      </c>
      <c r="U67" s="77" t="s">
        <v>133</v>
      </c>
      <c r="V67" s="76">
        <v>0</v>
      </c>
      <c r="W67" s="77">
        <v>0</v>
      </c>
      <c r="X67" s="76" t="s">
        <v>133</v>
      </c>
      <c r="Y67" s="77" t="s">
        <v>133</v>
      </c>
      <c r="Z67" s="78"/>
      <c r="AA67" s="76">
        <v>0</v>
      </c>
      <c r="AB67" s="77">
        <v>0</v>
      </c>
      <c r="AC67" s="76" t="s">
        <v>133</v>
      </c>
      <c r="AD67" s="77" t="s">
        <v>133</v>
      </c>
      <c r="AE67" s="76">
        <v>0</v>
      </c>
      <c r="AF67" s="77">
        <v>0</v>
      </c>
      <c r="AG67" s="76" t="s">
        <v>133</v>
      </c>
      <c r="AH67" s="77" t="s">
        <v>133</v>
      </c>
      <c r="AI67" s="130"/>
      <c r="AJ67" s="76">
        <v>0</v>
      </c>
      <c r="AK67" s="77">
        <v>0</v>
      </c>
      <c r="AL67" s="76" t="s">
        <v>133</v>
      </c>
      <c r="AM67" s="77" t="s">
        <v>133</v>
      </c>
      <c r="AN67" s="76">
        <v>0</v>
      </c>
      <c r="AO67" s="77">
        <v>0</v>
      </c>
      <c r="AP67" s="76" t="s">
        <v>133</v>
      </c>
      <c r="AQ67" s="77" t="s">
        <v>133</v>
      </c>
      <c r="AR67" s="75"/>
      <c r="AS67" s="24"/>
      <c r="AT67" s="24"/>
      <c r="AU67" s="24"/>
      <c r="AV67" s="24"/>
      <c r="AW67" s="24"/>
      <c r="AX67" s="24"/>
      <c r="AY67" s="24"/>
    </row>
    <row r="68" spans="1:51" s="14" customFormat="1" ht="12.75" customHeight="1">
      <c r="A68" s="121"/>
      <c r="B68" s="122"/>
      <c r="C68" s="123"/>
      <c r="D68" s="124"/>
      <c r="E68" s="125"/>
      <c r="F68" s="126"/>
      <c r="G68" s="121"/>
      <c r="H68" s="99"/>
      <c r="I68" s="76"/>
      <c r="J68" s="77"/>
      <c r="K68" s="76"/>
      <c r="L68" s="77"/>
      <c r="M68" s="76"/>
      <c r="N68" s="77"/>
      <c r="O68" s="76"/>
      <c r="P68" s="77"/>
      <c r="Q68" s="78"/>
      <c r="R68" s="76"/>
      <c r="S68" s="77"/>
      <c r="T68" s="76"/>
      <c r="U68" s="77"/>
      <c r="V68" s="76"/>
      <c r="W68" s="77"/>
      <c r="X68" s="76"/>
      <c r="Y68" s="77"/>
      <c r="Z68" s="78"/>
      <c r="AA68" s="128"/>
      <c r="AB68" s="129"/>
      <c r="AC68" s="128"/>
      <c r="AD68" s="129"/>
      <c r="AE68" s="128"/>
      <c r="AF68" s="129"/>
      <c r="AG68" s="128"/>
      <c r="AH68" s="129"/>
      <c r="AI68" s="130"/>
      <c r="AJ68" s="128"/>
      <c r="AK68" s="129"/>
      <c r="AL68" s="128"/>
      <c r="AM68" s="129"/>
      <c r="AN68" s="128"/>
      <c r="AO68" s="129"/>
      <c r="AP68" s="128"/>
      <c r="AQ68" s="129"/>
      <c r="AR68" s="113"/>
      <c r="AS68" s="24"/>
      <c r="AT68" s="24"/>
      <c r="AU68" s="24"/>
      <c r="AV68" s="24"/>
      <c r="AW68" s="24"/>
      <c r="AX68" s="24"/>
      <c r="AY68" s="24"/>
    </row>
    <row r="69" spans="1:51" s="14" customFormat="1" ht="12.75" customHeight="1">
      <c r="A69" s="121" t="s">
        <v>98</v>
      </c>
      <c r="B69" s="122" t="s">
        <v>200</v>
      </c>
      <c r="C69" s="123">
        <v>500</v>
      </c>
      <c r="D69" s="124">
        <v>39589</v>
      </c>
      <c r="E69" s="125">
        <v>2760</v>
      </c>
      <c r="F69" s="126" t="s">
        <v>44</v>
      </c>
      <c r="G69" s="121" t="s">
        <v>87</v>
      </c>
      <c r="H69" s="99" t="s">
        <v>73</v>
      </c>
      <c r="I69" s="76" t="s">
        <v>133</v>
      </c>
      <c r="J69" s="77" t="s">
        <v>133</v>
      </c>
      <c r="K69" s="76" t="s">
        <v>133</v>
      </c>
      <c r="L69" s="77" t="s">
        <v>133</v>
      </c>
      <c r="M69" s="76">
        <v>0</v>
      </c>
      <c r="N69" s="77">
        <v>0</v>
      </c>
      <c r="O69" s="76" t="s">
        <v>133</v>
      </c>
      <c r="P69" s="77" t="s">
        <v>133</v>
      </c>
      <c r="Q69" s="78"/>
      <c r="R69" s="76" t="s">
        <v>133</v>
      </c>
      <c r="S69" s="77" t="s">
        <v>133</v>
      </c>
      <c r="T69" s="76" t="s">
        <v>133</v>
      </c>
      <c r="U69" s="77" t="s">
        <v>133</v>
      </c>
      <c r="V69" s="76">
        <v>0</v>
      </c>
      <c r="W69" s="77">
        <v>0</v>
      </c>
      <c r="X69" s="76" t="s">
        <v>133</v>
      </c>
      <c r="Y69" s="77" t="s">
        <v>133</v>
      </c>
      <c r="Z69" s="78"/>
      <c r="AA69" s="76" t="s">
        <v>133</v>
      </c>
      <c r="AB69" s="77" t="s">
        <v>133</v>
      </c>
      <c r="AC69" s="76" t="s">
        <v>133</v>
      </c>
      <c r="AD69" s="77" t="s">
        <v>133</v>
      </c>
      <c r="AE69" s="76">
        <v>0</v>
      </c>
      <c r="AF69" s="77">
        <v>0</v>
      </c>
      <c r="AG69" s="76" t="s">
        <v>133</v>
      </c>
      <c r="AH69" s="77" t="s">
        <v>133</v>
      </c>
      <c r="AI69" s="130"/>
      <c r="AJ69" s="76" t="s">
        <v>133</v>
      </c>
      <c r="AK69" s="77" t="s">
        <v>133</v>
      </c>
      <c r="AL69" s="76" t="s">
        <v>133</v>
      </c>
      <c r="AM69" s="77" t="s">
        <v>133</v>
      </c>
      <c r="AN69" s="76">
        <v>0</v>
      </c>
      <c r="AO69" s="77">
        <v>0</v>
      </c>
      <c r="AP69" s="76" t="s">
        <v>133</v>
      </c>
      <c r="AQ69" s="77" t="s">
        <v>133</v>
      </c>
      <c r="AR69" s="75"/>
      <c r="AS69" s="24"/>
      <c r="AT69" s="24"/>
      <c r="AU69" s="24"/>
      <c r="AV69" s="24"/>
      <c r="AW69" s="24"/>
      <c r="AX69" s="24"/>
      <c r="AY69" s="24"/>
    </row>
    <row r="70" spans="1:51" s="14" customFormat="1" ht="12.75" customHeight="1">
      <c r="A70" s="121"/>
      <c r="B70" s="122"/>
      <c r="C70" s="123"/>
      <c r="D70" s="124"/>
      <c r="E70" s="125"/>
      <c r="F70" s="126"/>
      <c r="G70" s="121"/>
      <c r="H70" s="99"/>
      <c r="I70" s="76"/>
      <c r="J70" s="77"/>
      <c r="K70" s="76"/>
      <c r="L70" s="77"/>
      <c r="M70" s="76"/>
      <c r="N70" s="77"/>
      <c r="O70" s="76"/>
      <c r="P70" s="77"/>
      <c r="Q70" s="78"/>
      <c r="R70" s="76"/>
      <c r="S70" s="77"/>
      <c r="T70" s="76"/>
      <c r="U70" s="77"/>
      <c r="V70" s="76"/>
      <c r="W70" s="77"/>
      <c r="X70" s="76"/>
      <c r="Y70" s="77"/>
      <c r="Z70" s="78"/>
      <c r="AA70" s="128"/>
      <c r="AB70" s="129"/>
      <c r="AC70" s="128"/>
      <c r="AD70" s="129"/>
      <c r="AE70" s="128"/>
      <c r="AF70" s="129"/>
      <c r="AG70" s="128"/>
      <c r="AH70" s="129"/>
      <c r="AI70" s="130"/>
      <c r="AJ70" s="128"/>
      <c r="AK70" s="129"/>
      <c r="AL70" s="128"/>
      <c r="AM70" s="129"/>
      <c r="AN70" s="128"/>
      <c r="AO70" s="129"/>
      <c r="AP70" s="128"/>
      <c r="AQ70" s="129"/>
      <c r="AR70" s="113"/>
      <c r="AS70" s="24"/>
      <c r="AT70" s="24"/>
      <c r="AU70" s="24"/>
      <c r="AV70" s="24"/>
      <c r="AW70" s="24"/>
      <c r="AX70" s="24"/>
      <c r="AY70" s="24"/>
    </row>
    <row r="71" spans="1:51" s="14" customFormat="1" ht="12.75" customHeight="1">
      <c r="A71" s="121" t="s">
        <v>111</v>
      </c>
      <c r="B71" s="122" t="s">
        <v>201</v>
      </c>
      <c r="C71" s="123">
        <v>501</v>
      </c>
      <c r="D71" s="124">
        <v>39589</v>
      </c>
      <c r="E71" s="125">
        <v>2860</v>
      </c>
      <c r="F71" s="126" t="s">
        <v>45</v>
      </c>
      <c r="G71" s="180" t="s">
        <v>253</v>
      </c>
      <c r="H71" s="121" t="s">
        <v>73</v>
      </c>
      <c r="I71" s="76" t="s">
        <v>127</v>
      </c>
      <c r="J71" s="77" t="s">
        <v>127</v>
      </c>
      <c r="K71" s="76" t="s">
        <v>127</v>
      </c>
      <c r="L71" s="77" t="s">
        <v>127</v>
      </c>
      <c r="M71" s="76">
        <v>0</v>
      </c>
      <c r="N71" s="77">
        <v>0</v>
      </c>
      <c r="O71" s="76" t="s">
        <v>127</v>
      </c>
      <c r="P71" s="77" t="s">
        <v>127</v>
      </c>
      <c r="Q71" s="78"/>
      <c r="R71" s="76" t="s">
        <v>127</v>
      </c>
      <c r="S71" s="77" t="s">
        <v>127</v>
      </c>
      <c r="T71" s="76" t="s">
        <v>127</v>
      </c>
      <c r="U71" s="77" t="s">
        <v>127</v>
      </c>
      <c r="V71" s="76">
        <v>0</v>
      </c>
      <c r="W71" s="77">
        <v>0</v>
      </c>
      <c r="X71" s="76" t="s">
        <v>127</v>
      </c>
      <c r="Y71" s="77" t="s">
        <v>127</v>
      </c>
      <c r="Z71" s="78"/>
      <c r="AA71" s="76" t="s">
        <v>127</v>
      </c>
      <c r="AB71" s="77" t="s">
        <v>127</v>
      </c>
      <c r="AC71" s="76" t="s">
        <v>127</v>
      </c>
      <c r="AD71" s="77" t="s">
        <v>127</v>
      </c>
      <c r="AE71" s="76">
        <v>0</v>
      </c>
      <c r="AF71" s="77">
        <v>0</v>
      </c>
      <c r="AG71" s="76" t="s">
        <v>127</v>
      </c>
      <c r="AH71" s="77" t="s">
        <v>127</v>
      </c>
      <c r="AI71" s="130"/>
      <c r="AJ71" s="76" t="s">
        <v>127</v>
      </c>
      <c r="AK71" s="77" t="s">
        <v>127</v>
      </c>
      <c r="AL71" s="76" t="s">
        <v>127</v>
      </c>
      <c r="AM71" s="77" t="s">
        <v>127</v>
      </c>
      <c r="AN71" s="76">
        <v>0</v>
      </c>
      <c r="AO71" s="77">
        <v>0</v>
      </c>
      <c r="AP71" s="76" t="s">
        <v>127</v>
      </c>
      <c r="AQ71" s="77" t="s">
        <v>127</v>
      </c>
      <c r="AR71" s="75"/>
      <c r="AS71" s="24"/>
      <c r="AT71" s="24"/>
      <c r="AU71" s="24"/>
      <c r="AV71" s="24"/>
      <c r="AW71" s="24"/>
      <c r="AX71" s="24"/>
      <c r="AY71" s="24"/>
    </row>
    <row r="72" spans="1:51" s="14" customFormat="1" ht="12.75" customHeight="1">
      <c r="A72" s="121"/>
      <c r="B72" s="122"/>
      <c r="C72" s="123"/>
      <c r="D72" s="124"/>
      <c r="E72" s="106"/>
      <c r="F72" s="104"/>
      <c r="G72" s="82"/>
      <c r="H72" s="99"/>
      <c r="I72" s="76"/>
      <c r="J72" s="77"/>
      <c r="K72" s="76"/>
      <c r="L72" s="77"/>
      <c r="M72" s="76"/>
      <c r="N72" s="77"/>
      <c r="O72" s="76"/>
      <c r="P72" s="77"/>
      <c r="Q72" s="78"/>
      <c r="R72" s="76"/>
      <c r="S72" s="77"/>
      <c r="T72" s="76"/>
      <c r="U72" s="77"/>
      <c r="V72" s="76"/>
      <c r="W72" s="77"/>
      <c r="X72" s="76"/>
      <c r="Y72" s="77"/>
      <c r="Z72" s="78"/>
      <c r="AA72" s="128"/>
      <c r="AB72" s="129"/>
      <c r="AC72" s="128"/>
      <c r="AD72" s="129"/>
      <c r="AE72" s="128"/>
      <c r="AF72" s="129"/>
      <c r="AG72" s="128"/>
      <c r="AH72" s="129"/>
      <c r="AI72" s="130"/>
      <c r="AJ72" s="128"/>
      <c r="AK72" s="129"/>
      <c r="AL72" s="128"/>
      <c r="AM72" s="129"/>
      <c r="AN72" s="128"/>
      <c r="AO72" s="129"/>
      <c r="AP72" s="128"/>
      <c r="AQ72" s="129"/>
      <c r="AR72" s="113"/>
      <c r="AS72" s="24"/>
      <c r="AT72" s="24"/>
      <c r="AU72" s="24"/>
      <c r="AV72" s="24"/>
      <c r="AW72" s="24"/>
      <c r="AX72" s="24"/>
      <c r="AY72" s="24"/>
    </row>
    <row r="73" spans="1:51" s="14" customFormat="1" ht="12.75" customHeight="1">
      <c r="A73" s="121" t="s">
        <v>105</v>
      </c>
      <c r="B73" s="122" t="s">
        <v>213</v>
      </c>
      <c r="C73" s="123">
        <v>502</v>
      </c>
      <c r="D73" s="124">
        <v>39589</v>
      </c>
      <c r="E73" s="125">
        <v>137</v>
      </c>
      <c r="F73" s="126" t="s">
        <v>46</v>
      </c>
      <c r="G73" s="121" t="s">
        <v>139</v>
      </c>
      <c r="H73" s="99" t="s">
        <v>73</v>
      </c>
      <c r="I73" s="76">
        <v>0.2</v>
      </c>
      <c r="J73" s="77">
        <v>0.2</v>
      </c>
      <c r="K73" s="76">
        <v>0.2</v>
      </c>
      <c r="L73" s="77">
        <v>0.2</v>
      </c>
      <c r="M73" s="76">
        <v>0.4</v>
      </c>
      <c r="N73" s="77">
        <v>0.7</v>
      </c>
      <c r="O73" s="128">
        <f>I73+K73+M73</f>
        <v>0.8</v>
      </c>
      <c r="P73" s="129">
        <f>J73+L73+N73</f>
        <v>1.1</v>
      </c>
      <c r="Q73" s="78"/>
      <c r="R73" s="76">
        <v>0.2</v>
      </c>
      <c r="S73" s="77">
        <v>0.2</v>
      </c>
      <c r="T73" s="76">
        <v>0.2</v>
      </c>
      <c r="U73" s="77">
        <v>0.2</v>
      </c>
      <c r="V73" s="76">
        <v>0.7</v>
      </c>
      <c r="W73" s="77">
        <v>0.7</v>
      </c>
      <c r="X73" s="128">
        <f>R73+T73+V73</f>
        <v>1.1</v>
      </c>
      <c r="Y73" s="129">
        <f>S73+U73+W73</f>
        <v>1.1</v>
      </c>
      <c r="Z73" s="78"/>
      <c r="AA73" s="76">
        <v>0.2</v>
      </c>
      <c r="AB73" s="77">
        <v>0.2</v>
      </c>
      <c r="AC73" s="76">
        <v>0.2</v>
      </c>
      <c r="AD73" s="77">
        <v>0.2</v>
      </c>
      <c r="AE73" s="76">
        <v>0.7</v>
      </c>
      <c r="AF73" s="77">
        <v>0.7</v>
      </c>
      <c r="AG73" s="128">
        <f>AA73+AC73+AE73</f>
        <v>1.1</v>
      </c>
      <c r="AH73" s="129">
        <f>AB73+AD73+AF73</f>
        <v>1.1</v>
      </c>
      <c r="AI73" s="130"/>
      <c r="AJ73" s="76">
        <v>0.2</v>
      </c>
      <c r="AK73" s="77">
        <v>0.2</v>
      </c>
      <c r="AL73" s="76">
        <v>0.2</v>
      </c>
      <c r="AM73" s="77">
        <v>0.2</v>
      </c>
      <c r="AN73" s="76">
        <v>0.7</v>
      </c>
      <c r="AO73" s="77">
        <v>0.7</v>
      </c>
      <c r="AP73" s="128">
        <f>AJ73+AL73+AN73</f>
        <v>1.1</v>
      </c>
      <c r="AQ73" s="129">
        <f>AK73+AM73+AO73</f>
        <v>1.1</v>
      </c>
      <c r="AR73" s="75"/>
      <c r="AS73" s="24"/>
      <c r="AT73" s="24"/>
      <c r="AU73" s="24"/>
      <c r="AV73" s="24"/>
      <c r="AW73" s="24"/>
      <c r="AX73" s="24"/>
      <c r="AY73" s="24"/>
    </row>
    <row r="74" spans="1:51" s="14" customFormat="1" ht="12.75" customHeight="1">
      <c r="A74" s="121" t="s">
        <v>105</v>
      </c>
      <c r="B74" s="122" t="s">
        <v>213</v>
      </c>
      <c r="C74" s="123">
        <v>502</v>
      </c>
      <c r="D74" s="124">
        <v>39589</v>
      </c>
      <c r="E74" s="125">
        <v>137</v>
      </c>
      <c r="F74" s="126"/>
      <c r="G74" s="121" t="s">
        <v>140</v>
      </c>
      <c r="H74" s="99" t="s">
        <v>73</v>
      </c>
      <c r="I74" s="76" t="s">
        <v>127</v>
      </c>
      <c r="J74" s="77" t="s">
        <v>127</v>
      </c>
      <c r="K74" s="76" t="s">
        <v>127</v>
      </c>
      <c r="L74" s="77" t="s">
        <v>127</v>
      </c>
      <c r="M74" s="76" t="s">
        <v>127</v>
      </c>
      <c r="N74" s="77" t="s">
        <v>127</v>
      </c>
      <c r="O74" s="76" t="s">
        <v>127</v>
      </c>
      <c r="P74" s="77" t="s">
        <v>127</v>
      </c>
      <c r="Q74" s="78"/>
      <c r="R74" s="76" t="s">
        <v>127</v>
      </c>
      <c r="S74" s="77" t="s">
        <v>127</v>
      </c>
      <c r="T74" s="76" t="s">
        <v>127</v>
      </c>
      <c r="U74" s="77" t="s">
        <v>127</v>
      </c>
      <c r="V74" s="76" t="s">
        <v>127</v>
      </c>
      <c r="W74" s="77" t="s">
        <v>127</v>
      </c>
      <c r="X74" s="76" t="s">
        <v>127</v>
      </c>
      <c r="Y74" s="77" t="s">
        <v>127</v>
      </c>
      <c r="Z74" s="78"/>
      <c r="AA74" s="76" t="s">
        <v>127</v>
      </c>
      <c r="AB74" s="77" t="s">
        <v>127</v>
      </c>
      <c r="AC74" s="76" t="s">
        <v>127</v>
      </c>
      <c r="AD74" s="77" t="s">
        <v>127</v>
      </c>
      <c r="AE74" s="76" t="s">
        <v>127</v>
      </c>
      <c r="AF74" s="77" t="s">
        <v>127</v>
      </c>
      <c r="AG74" s="76" t="s">
        <v>127</v>
      </c>
      <c r="AH74" s="77" t="s">
        <v>127</v>
      </c>
      <c r="AI74" s="130"/>
      <c r="AJ74" s="76" t="s">
        <v>127</v>
      </c>
      <c r="AK74" s="77" t="s">
        <v>127</v>
      </c>
      <c r="AL74" s="76" t="s">
        <v>127</v>
      </c>
      <c r="AM74" s="77" t="s">
        <v>127</v>
      </c>
      <c r="AN74" s="76" t="s">
        <v>127</v>
      </c>
      <c r="AO74" s="77" t="s">
        <v>127</v>
      </c>
      <c r="AP74" s="76" t="s">
        <v>127</v>
      </c>
      <c r="AQ74" s="77" t="s">
        <v>127</v>
      </c>
      <c r="AR74" s="75"/>
      <c r="AS74" s="24"/>
      <c r="AT74" s="24"/>
      <c r="AU74" s="24"/>
      <c r="AV74" s="24"/>
      <c r="AW74" s="24"/>
      <c r="AX74" s="24"/>
      <c r="AY74" s="24"/>
    </row>
    <row r="75" spans="1:51" s="14" customFormat="1" ht="12.75" customHeight="1">
      <c r="A75" s="121"/>
      <c r="B75" s="122"/>
      <c r="C75" s="123"/>
      <c r="D75" s="124"/>
      <c r="E75" s="125"/>
      <c r="F75" s="126"/>
      <c r="G75" s="121"/>
      <c r="H75" s="99"/>
      <c r="I75" s="76"/>
      <c r="J75" s="77"/>
      <c r="K75" s="76"/>
      <c r="L75" s="77"/>
      <c r="M75" s="76"/>
      <c r="N75" s="77"/>
      <c r="O75" s="76"/>
      <c r="P75" s="77"/>
      <c r="Q75" s="78"/>
      <c r="R75" s="76"/>
      <c r="S75" s="77"/>
      <c r="T75" s="76"/>
      <c r="U75" s="77"/>
      <c r="V75" s="76"/>
      <c r="W75" s="77"/>
      <c r="X75" s="76"/>
      <c r="Y75" s="77"/>
      <c r="Z75" s="78"/>
      <c r="AA75" s="128"/>
      <c r="AB75" s="129"/>
      <c r="AC75" s="128"/>
      <c r="AD75" s="129"/>
      <c r="AE75" s="128"/>
      <c r="AF75" s="129"/>
      <c r="AG75" s="128"/>
      <c r="AH75" s="129"/>
      <c r="AI75" s="130"/>
      <c r="AJ75" s="128"/>
      <c r="AK75" s="129"/>
      <c r="AL75" s="128"/>
      <c r="AM75" s="129"/>
      <c r="AN75" s="128"/>
      <c r="AO75" s="129"/>
      <c r="AP75" s="128"/>
      <c r="AQ75" s="129"/>
      <c r="AR75" s="113"/>
      <c r="AS75" s="24"/>
      <c r="AT75" s="24"/>
      <c r="AU75" s="24"/>
      <c r="AV75" s="24"/>
      <c r="AW75" s="24"/>
      <c r="AX75" s="24"/>
      <c r="AY75" s="24"/>
    </row>
    <row r="76" spans="1:51" s="14" customFormat="1" ht="12.75" customHeight="1">
      <c r="A76" s="121" t="s">
        <v>111</v>
      </c>
      <c r="B76" s="122" t="s">
        <v>202</v>
      </c>
      <c r="C76" s="123">
        <v>505</v>
      </c>
      <c r="D76" s="124">
        <v>39589</v>
      </c>
      <c r="E76" s="125">
        <v>343</v>
      </c>
      <c r="F76" s="126" t="s">
        <v>47</v>
      </c>
      <c r="G76" s="121" t="s">
        <v>142</v>
      </c>
      <c r="H76" s="99" t="s">
        <v>73</v>
      </c>
      <c r="I76" s="76" t="s">
        <v>127</v>
      </c>
      <c r="J76" s="77" t="s">
        <v>127</v>
      </c>
      <c r="K76" s="76" t="s">
        <v>127</v>
      </c>
      <c r="L76" s="77" t="s">
        <v>127</v>
      </c>
      <c r="M76" s="76">
        <v>0</v>
      </c>
      <c r="N76" s="77">
        <v>0</v>
      </c>
      <c r="O76" s="76" t="s">
        <v>127</v>
      </c>
      <c r="P76" s="77" t="s">
        <v>127</v>
      </c>
      <c r="Q76" s="78"/>
      <c r="R76" s="76" t="s">
        <v>127</v>
      </c>
      <c r="S76" s="77" t="s">
        <v>127</v>
      </c>
      <c r="T76" s="76" t="s">
        <v>127</v>
      </c>
      <c r="U76" s="77" t="s">
        <v>127</v>
      </c>
      <c r="V76" s="76">
        <v>0</v>
      </c>
      <c r="W76" s="77">
        <v>0</v>
      </c>
      <c r="X76" s="76" t="s">
        <v>127</v>
      </c>
      <c r="Y76" s="77" t="s">
        <v>127</v>
      </c>
      <c r="Z76" s="78"/>
      <c r="AA76" s="76" t="s">
        <v>127</v>
      </c>
      <c r="AB76" s="77" t="s">
        <v>127</v>
      </c>
      <c r="AC76" s="76" t="s">
        <v>127</v>
      </c>
      <c r="AD76" s="77" t="s">
        <v>127</v>
      </c>
      <c r="AE76" s="76">
        <v>0</v>
      </c>
      <c r="AF76" s="77">
        <v>0</v>
      </c>
      <c r="AG76" s="76" t="s">
        <v>127</v>
      </c>
      <c r="AH76" s="77" t="s">
        <v>127</v>
      </c>
      <c r="AI76" s="130"/>
      <c r="AJ76" s="76" t="s">
        <v>127</v>
      </c>
      <c r="AK76" s="77" t="s">
        <v>127</v>
      </c>
      <c r="AL76" s="76" t="s">
        <v>127</v>
      </c>
      <c r="AM76" s="77" t="s">
        <v>127</v>
      </c>
      <c r="AN76" s="76">
        <v>0</v>
      </c>
      <c r="AO76" s="77">
        <v>0</v>
      </c>
      <c r="AP76" s="76" t="s">
        <v>127</v>
      </c>
      <c r="AQ76" s="77" t="s">
        <v>127</v>
      </c>
      <c r="AR76" s="75"/>
      <c r="AS76" s="24"/>
      <c r="AT76" s="24"/>
      <c r="AU76" s="24"/>
      <c r="AV76" s="24"/>
      <c r="AW76" s="24"/>
      <c r="AX76" s="24"/>
      <c r="AY76" s="24"/>
    </row>
    <row r="77" spans="1:51" s="14" customFormat="1" ht="12.75" customHeight="1">
      <c r="A77" s="121"/>
      <c r="B77" s="122"/>
      <c r="C77" s="123"/>
      <c r="D77" s="124"/>
      <c r="E77" s="125"/>
      <c r="F77" s="126"/>
      <c r="G77" s="121"/>
      <c r="H77" s="99"/>
      <c r="I77" s="76"/>
      <c r="J77" s="77"/>
      <c r="K77" s="76"/>
      <c r="L77" s="77"/>
      <c r="M77" s="76"/>
      <c r="N77" s="77"/>
      <c r="O77" s="76"/>
      <c r="P77" s="77"/>
      <c r="Q77" s="78"/>
      <c r="R77" s="76"/>
      <c r="S77" s="77"/>
      <c r="T77" s="76"/>
      <c r="U77" s="77"/>
      <c r="V77" s="76"/>
      <c r="W77" s="77"/>
      <c r="X77" s="76"/>
      <c r="Y77" s="77"/>
      <c r="Z77" s="78"/>
      <c r="AA77" s="128"/>
      <c r="AB77" s="129"/>
      <c r="AC77" s="128"/>
      <c r="AD77" s="129"/>
      <c r="AE77" s="128"/>
      <c r="AF77" s="129"/>
      <c r="AG77" s="128"/>
      <c r="AH77" s="129"/>
      <c r="AI77" s="130"/>
      <c r="AJ77" s="128"/>
      <c r="AK77" s="129"/>
      <c r="AL77" s="128"/>
      <c r="AM77" s="129"/>
      <c r="AN77" s="128"/>
      <c r="AO77" s="129"/>
      <c r="AP77" s="128"/>
      <c r="AQ77" s="129"/>
      <c r="AR77" s="113"/>
      <c r="AS77" s="24"/>
      <c r="AT77" s="24"/>
      <c r="AU77" s="24"/>
      <c r="AV77" s="24"/>
      <c r="AW77" s="24"/>
      <c r="AX77" s="24"/>
      <c r="AY77" s="24"/>
    </row>
    <row r="78" spans="1:51" s="14" customFormat="1" ht="12.75" customHeight="1">
      <c r="A78" s="121" t="s">
        <v>102</v>
      </c>
      <c r="B78" s="122" t="s">
        <v>232</v>
      </c>
      <c r="C78" s="123">
        <v>506</v>
      </c>
      <c r="D78" s="124">
        <v>39589</v>
      </c>
      <c r="E78" s="125">
        <v>419</v>
      </c>
      <c r="F78" s="126" t="s">
        <v>48</v>
      </c>
      <c r="G78" s="121" t="s">
        <v>143</v>
      </c>
      <c r="H78" s="99" t="s">
        <v>73</v>
      </c>
      <c r="I78" s="76">
        <v>0</v>
      </c>
      <c r="J78" s="77">
        <v>0</v>
      </c>
      <c r="K78" s="76">
        <v>0</v>
      </c>
      <c r="L78" s="77">
        <v>0</v>
      </c>
      <c r="M78" s="76">
        <v>0</v>
      </c>
      <c r="N78" s="77">
        <v>0</v>
      </c>
      <c r="O78" s="76">
        <v>0</v>
      </c>
      <c r="P78" s="77">
        <v>0</v>
      </c>
      <c r="Q78" s="78"/>
      <c r="R78" s="76">
        <v>0</v>
      </c>
      <c r="S78" s="77">
        <v>0</v>
      </c>
      <c r="T78" s="76">
        <v>0</v>
      </c>
      <c r="U78" s="77">
        <v>0</v>
      </c>
      <c r="V78" s="76">
        <v>0</v>
      </c>
      <c r="W78" s="77">
        <v>0</v>
      </c>
      <c r="X78" s="76">
        <v>0</v>
      </c>
      <c r="Y78" s="77">
        <v>0</v>
      </c>
      <c r="Z78" s="78"/>
      <c r="AA78" s="76">
        <v>0</v>
      </c>
      <c r="AB78" s="77">
        <v>0</v>
      </c>
      <c r="AC78" s="76">
        <v>0</v>
      </c>
      <c r="AD78" s="77">
        <v>0</v>
      </c>
      <c r="AE78" s="76">
        <v>0</v>
      </c>
      <c r="AF78" s="77">
        <v>0</v>
      </c>
      <c r="AG78" s="76">
        <v>0</v>
      </c>
      <c r="AH78" s="77">
        <v>0</v>
      </c>
      <c r="AI78" s="130"/>
      <c r="AJ78" s="76">
        <v>0</v>
      </c>
      <c r="AK78" s="77">
        <v>0</v>
      </c>
      <c r="AL78" s="76">
        <v>0</v>
      </c>
      <c r="AM78" s="77">
        <v>0</v>
      </c>
      <c r="AN78" s="76">
        <v>0</v>
      </c>
      <c r="AO78" s="77">
        <v>0</v>
      </c>
      <c r="AP78" s="76">
        <v>0</v>
      </c>
      <c r="AQ78" s="77">
        <v>0</v>
      </c>
      <c r="AR78" s="113"/>
      <c r="AS78" s="24"/>
      <c r="AT78" s="24"/>
      <c r="AU78" s="24"/>
      <c r="AV78" s="24"/>
      <c r="AW78" s="24"/>
      <c r="AX78" s="24"/>
      <c r="AY78" s="24"/>
    </row>
    <row r="79" spans="1:51" s="14" customFormat="1" ht="12.75" customHeight="1">
      <c r="A79" s="121"/>
      <c r="B79" s="122"/>
      <c r="C79" s="123"/>
      <c r="D79" s="124"/>
      <c r="E79" s="125"/>
      <c r="F79" s="126"/>
      <c r="G79" s="121"/>
      <c r="H79" s="99"/>
      <c r="I79" s="76"/>
      <c r="J79" s="77"/>
      <c r="K79" s="76"/>
      <c r="L79" s="77"/>
      <c r="M79" s="76"/>
      <c r="N79" s="77"/>
      <c r="O79" s="76"/>
      <c r="P79" s="77"/>
      <c r="Q79" s="78"/>
      <c r="R79" s="76"/>
      <c r="S79" s="77"/>
      <c r="T79" s="76"/>
      <c r="U79" s="77"/>
      <c r="V79" s="76"/>
      <c r="W79" s="77"/>
      <c r="X79" s="76"/>
      <c r="Y79" s="77"/>
      <c r="Z79" s="78"/>
      <c r="AA79" s="128"/>
      <c r="AB79" s="129"/>
      <c r="AC79" s="128"/>
      <c r="AD79" s="129"/>
      <c r="AE79" s="128"/>
      <c r="AF79" s="129"/>
      <c r="AG79" s="128"/>
      <c r="AH79" s="129"/>
      <c r="AI79" s="130"/>
      <c r="AJ79" s="128"/>
      <c r="AK79" s="129"/>
      <c r="AL79" s="128"/>
      <c r="AM79" s="129"/>
      <c r="AN79" s="128"/>
      <c r="AO79" s="129"/>
      <c r="AP79" s="128"/>
      <c r="AQ79" s="129"/>
      <c r="AR79" s="113"/>
      <c r="AS79" s="24"/>
      <c r="AT79" s="24"/>
      <c r="AU79" s="24"/>
      <c r="AV79" s="24"/>
      <c r="AW79" s="24"/>
      <c r="AX79" s="24"/>
      <c r="AY79" s="24"/>
    </row>
    <row r="80" spans="1:51" s="109" customFormat="1" ht="12.75" customHeight="1">
      <c r="A80" s="121"/>
      <c r="B80" s="122" t="s">
        <v>245</v>
      </c>
      <c r="C80" s="123">
        <v>252</v>
      </c>
      <c r="D80" s="124">
        <v>39535</v>
      </c>
      <c r="E80" s="125">
        <v>527</v>
      </c>
      <c r="F80" s="126" t="s">
        <v>49</v>
      </c>
      <c r="G80" s="180" t="s">
        <v>257</v>
      </c>
      <c r="H80" s="99" t="s">
        <v>79</v>
      </c>
      <c r="I80" s="76">
        <v>0</v>
      </c>
      <c r="J80" s="77">
        <v>0</v>
      </c>
      <c r="K80" s="76">
        <v>0</v>
      </c>
      <c r="L80" s="77">
        <v>0</v>
      </c>
      <c r="M80" s="76">
        <v>0</v>
      </c>
      <c r="N80" s="77">
        <v>0</v>
      </c>
      <c r="O80" s="76">
        <v>0</v>
      </c>
      <c r="P80" s="77">
        <v>0</v>
      </c>
      <c r="Q80" s="78"/>
      <c r="R80" s="76">
        <v>0</v>
      </c>
      <c r="S80" s="77">
        <v>0</v>
      </c>
      <c r="T80" s="76">
        <v>0</v>
      </c>
      <c r="U80" s="77">
        <v>0</v>
      </c>
      <c r="V80" s="76">
        <v>0</v>
      </c>
      <c r="W80" s="77">
        <v>0</v>
      </c>
      <c r="X80" s="76">
        <v>0</v>
      </c>
      <c r="Y80" s="77">
        <v>0</v>
      </c>
      <c r="Z80" s="78"/>
      <c r="AA80" s="76">
        <v>0</v>
      </c>
      <c r="AB80" s="77">
        <v>0</v>
      </c>
      <c r="AC80" s="76">
        <v>0</v>
      </c>
      <c r="AD80" s="77">
        <v>0</v>
      </c>
      <c r="AE80" s="76">
        <v>0</v>
      </c>
      <c r="AF80" s="77">
        <v>0</v>
      </c>
      <c r="AG80" s="76">
        <v>0</v>
      </c>
      <c r="AH80" s="77">
        <v>0</v>
      </c>
      <c r="AI80" s="130"/>
      <c r="AJ80" s="76">
        <v>0</v>
      </c>
      <c r="AK80" s="77">
        <v>0</v>
      </c>
      <c r="AL80" s="76">
        <v>0</v>
      </c>
      <c r="AM80" s="77">
        <v>0</v>
      </c>
      <c r="AN80" s="76">
        <v>0</v>
      </c>
      <c r="AO80" s="77">
        <v>0</v>
      </c>
      <c r="AP80" s="76">
        <v>0</v>
      </c>
      <c r="AQ80" s="77">
        <v>0</v>
      </c>
      <c r="AR80" s="117"/>
      <c r="AS80" s="108"/>
      <c r="AT80" s="108"/>
      <c r="AU80" s="108"/>
      <c r="AV80" s="108"/>
      <c r="AW80" s="108"/>
      <c r="AX80" s="108"/>
      <c r="AY80" s="108"/>
    </row>
    <row r="81" spans="1:51" s="14" customFormat="1" ht="12.75" customHeight="1">
      <c r="A81" s="121"/>
      <c r="B81" s="122"/>
      <c r="C81" s="123"/>
      <c r="D81" s="124"/>
      <c r="E81" s="125"/>
      <c r="F81" s="126"/>
      <c r="G81" s="121"/>
      <c r="H81" s="99"/>
      <c r="I81" s="76"/>
      <c r="J81" s="77"/>
      <c r="K81" s="76"/>
      <c r="L81" s="77"/>
      <c r="M81" s="76"/>
      <c r="N81" s="77"/>
      <c r="O81" s="76"/>
      <c r="P81" s="77"/>
      <c r="Q81" s="78"/>
      <c r="R81" s="76"/>
      <c r="S81" s="77"/>
      <c r="T81" s="76"/>
      <c r="U81" s="77"/>
      <c r="V81" s="76"/>
      <c r="W81" s="77"/>
      <c r="X81" s="76"/>
      <c r="Y81" s="77"/>
      <c r="Z81" s="78"/>
      <c r="AA81" s="128"/>
      <c r="AB81" s="129"/>
      <c r="AC81" s="128"/>
      <c r="AD81" s="129"/>
      <c r="AE81" s="128"/>
      <c r="AF81" s="129"/>
      <c r="AG81" s="128"/>
      <c r="AH81" s="129"/>
      <c r="AI81" s="130"/>
      <c r="AJ81" s="128"/>
      <c r="AK81" s="129"/>
      <c r="AL81" s="128"/>
      <c r="AM81" s="129"/>
      <c r="AN81" s="128"/>
      <c r="AO81" s="129"/>
      <c r="AP81" s="128"/>
      <c r="AQ81" s="129"/>
      <c r="AR81" s="113"/>
      <c r="AS81" s="24"/>
      <c r="AT81" s="24"/>
      <c r="AU81" s="24"/>
      <c r="AV81" s="24"/>
      <c r="AW81" s="24"/>
      <c r="AX81" s="24"/>
      <c r="AY81" s="24"/>
    </row>
    <row r="82" spans="1:51" s="109" customFormat="1" ht="12.75" customHeight="1">
      <c r="A82" s="121" t="s">
        <v>104</v>
      </c>
      <c r="B82" s="122" t="s">
        <v>246</v>
      </c>
      <c r="C82" s="123">
        <v>507</v>
      </c>
      <c r="D82" s="124">
        <v>39589</v>
      </c>
      <c r="E82" s="125">
        <v>601</v>
      </c>
      <c r="F82" s="126" t="s">
        <v>50</v>
      </c>
      <c r="G82" s="121" t="s">
        <v>144</v>
      </c>
      <c r="H82" s="99" t="s">
        <v>73</v>
      </c>
      <c r="I82" s="76" t="s">
        <v>137</v>
      </c>
      <c r="J82" s="77" t="s">
        <v>137</v>
      </c>
      <c r="K82" s="76">
        <v>-0.1</v>
      </c>
      <c r="L82" s="77">
        <v>-0.1</v>
      </c>
      <c r="M82" s="76">
        <v>0</v>
      </c>
      <c r="N82" s="77">
        <v>0</v>
      </c>
      <c r="O82" s="128">
        <f>I82+K82+M82</f>
        <v>-0.1</v>
      </c>
      <c r="P82" s="129">
        <f>J82+L82+N82</f>
        <v>-0.1</v>
      </c>
      <c r="Q82" s="78"/>
      <c r="R82" s="76" t="s">
        <v>137</v>
      </c>
      <c r="S82" s="77" t="s">
        <v>137</v>
      </c>
      <c r="T82" s="76">
        <v>-0.1</v>
      </c>
      <c r="U82" s="77">
        <v>-0.1</v>
      </c>
      <c r="V82" s="76">
        <v>0</v>
      </c>
      <c r="W82" s="77">
        <v>0</v>
      </c>
      <c r="X82" s="128">
        <f>R82+T82+V82</f>
        <v>-0.1</v>
      </c>
      <c r="Y82" s="129">
        <f>S82+U82+W82</f>
        <v>-0.1</v>
      </c>
      <c r="Z82" s="78"/>
      <c r="AA82" s="76" t="s">
        <v>137</v>
      </c>
      <c r="AB82" s="77" t="s">
        <v>137</v>
      </c>
      <c r="AC82" s="76">
        <v>-0.1</v>
      </c>
      <c r="AD82" s="77">
        <v>-0.1</v>
      </c>
      <c r="AE82" s="76">
        <v>0</v>
      </c>
      <c r="AF82" s="77">
        <v>0</v>
      </c>
      <c r="AG82" s="128">
        <f>AA82+AC82+AE82</f>
        <v>-0.1</v>
      </c>
      <c r="AH82" s="129">
        <f>AB82+AD82+AF82</f>
        <v>-0.1</v>
      </c>
      <c r="AI82" s="130"/>
      <c r="AJ82" s="76" t="s">
        <v>137</v>
      </c>
      <c r="AK82" s="77" t="s">
        <v>137</v>
      </c>
      <c r="AL82" s="76">
        <v>-0.1</v>
      </c>
      <c r="AM82" s="77">
        <v>-0.1</v>
      </c>
      <c r="AN82" s="76">
        <v>0</v>
      </c>
      <c r="AO82" s="77">
        <v>0</v>
      </c>
      <c r="AP82" s="128">
        <f>AJ82+AL82+AN82</f>
        <v>-0.1</v>
      </c>
      <c r="AQ82" s="129">
        <f>AK82+AM82+AO82</f>
        <v>-0.1</v>
      </c>
      <c r="AR82" s="117"/>
      <c r="AS82" s="108"/>
      <c r="AT82" s="108"/>
      <c r="AU82" s="108"/>
      <c r="AV82" s="108"/>
      <c r="AW82" s="108"/>
      <c r="AX82" s="108"/>
      <c r="AY82" s="108"/>
    </row>
    <row r="83" spans="1:51" s="14" customFormat="1" ht="12.75" customHeight="1">
      <c r="A83" s="121"/>
      <c r="B83" s="122"/>
      <c r="C83" s="123"/>
      <c r="D83" s="124"/>
      <c r="E83" s="125"/>
      <c r="F83" s="126"/>
      <c r="G83" s="121"/>
      <c r="H83" s="99"/>
      <c r="I83" s="76"/>
      <c r="J83" s="77"/>
      <c r="K83" s="76"/>
      <c r="L83" s="77"/>
      <c r="M83" s="76"/>
      <c r="N83" s="77"/>
      <c r="O83" s="76"/>
      <c r="P83" s="77"/>
      <c r="Q83" s="78"/>
      <c r="R83" s="76"/>
      <c r="S83" s="77"/>
      <c r="T83" s="76"/>
      <c r="U83" s="77"/>
      <c r="V83" s="76"/>
      <c r="W83" s="77"/>
      <c r="X83" s="76"/>
      <c r="Y83" s="77"/>
      <c r="Z83" s="78"/>
      <c r="AA83" s="128"/>
      <c r="AB83" s="129"/>
      <c r="AC83" s="128"/>
      <c r="AD83" s="129"/>
      <c r="AE83" s="128"/>
      <c r="AF83" s="129"/>
      <c r="AG83" s="128"/>
      <c r="AH83" s="129"/>
      <c r="AI83" s="130"/>
      <c r="AJ83" s="128"/>
      <c r="AK83" s="129"/>
      <c r="AL83" s="128"/>
      <c r="AM83" s="129"/>
      <c r="AN83" s="128"/>
      <c r="AO83" s="129"/>
      <c r="AP83" s="128"/>
      <c r="AQ83" s="129"/>
      <c r="AR83" s="113"/>
      <c r="AS83" s="24"/>
      <c r="AT83" s="24"/>
      <c r="AU83" s="24"/>
      <c r="AV83" s="24"/>
      <c r="AW83" s="24"/>
      <c r="AX83" s="24"/>
      <c r="AY83" s="24"/>
    </row>
    <row r="84" spans="1:51" s="14" customFormat="1" ht="12.75" customHeight="1">
      <c r="A84" s="121" t="s">
        <v>101</v>
      </c>
      <c r="B84" s="122" t="s">
        <v>214</v>
      </c>
      <c r="C84" s="123">
        <v>583</v>
      </c>
      <c r="D84" s="124">
        <v>39596</v>
      </c>
      <c r="E84" s="125">
        <v>607</v>
      </c>
      <c r="F84" s="126" t="s">
        <v>51</v>
      </c>
      <c r="G84" s="121" t="s">
        <v>167</v>
      </c>
      <c r="H84" s="99" t="s">
        <v>73</v>
      </c>
      <c r="I84" s="76" t="s">
        <v>133</v>
      </c>
      <c r="J84" s="77" t="s">
        <v>133</v>
      </c>
      <c r="K84" s="76" t="s">
        <v>133</v>
      </c>
      <c r="L84" s="77" t="s">
        <v>133</v>
      </c>
      <c r="M84" s="76">
        <v>0</v>
      </c>
      <c r="N84" s="77">
        <v>0</v>
      </c>
      <c r="O84" s="76" t="s">
        <v>133</v>
      </c>
      <c r="P84" s="77" t="s">
        <v>133</v>
      </c>
      <c r="Q84" s="78"/>
      <c r="R84" s="76" t="s">
        <v>133</v>
      </c>
      <c r="S84" s="77" t="s">
        <v>133</v>
      </c>
      <c r="T84" s="76" t="s">
        <v>133</v>
      </c>
      <c r="U84" s="77" t="s">
        <v>133</v>
      </c>
      <c r="V84" s="76">
        <v>0</v>
      </c>
      <c r="W84" s="77">
        <v>0</v>
      </c>
      <c r="X84" s="76" t="s">
        <v>133</v>
      </c>
      <c r="Y84" s="77" t="s">
        <v>133</v>
      </c>
      <c r="Z84" s="78"/>
      <c r="AA84" s="76" t="s">
        <v>133</v>
      </c>
      <c r="AB84" s="77" t="s">
        <v>133</v>
      </c>
      <c r="AC84" s="76" t="s">
        <v>133</v>
      </c>
      <c r="AD84" s="77" t="s">
        <v>133</v>
      </c>
      <c r="AE84" s="76">
        <v>0</v>
      </c>
      <c r="AF84" s="77">
        <v>0</v>
      </c>
      <c r="AG84" s="76" t="s">
        <v>133</v>
      </c>
      <c r="AH84" s="77" t="s">
        <v>133</v>
      </c>
      <c r="AI84" s="130"/>
      <c r="AJ84" s="76" t="s">
        <v>133</v>
      </c>
      <c r="AK84" s="77" t="s">
        <v>133</v>
      </c>
      <c r="AL84" s="76" t="s">
        <v>133</v>
      </c>
      <c r="AM84" s="77" t="s">
        <v>133</v>
      </c>
      <c r="AN84" s="76">
        <v>0</v>
      </c>
      <c r="AO84" s="77">
        <v>0</v>
      </c>
      <c r="AP84" s="76" t="s">
        <v>133</v>
      </c>
      <c r="AQ84" s="77" t="s">
        <v>133</v>
      </c>
      <c r="AR84" s="75"/>
      <c r="AS84" s="24"/>
      <c r="AT84" s="24"/>
      <c r="AU84" s="24"/>
      <c r="AV84" s="24"/>
      <c r="AW84" s="24"/>
      <c r="AX84" s="24"/>
      <c r="AY84" s="24"/>
    </row>
    <row r="85" spans="1:51" s="14" customFormat="1" ht="12.75" customHeight="1">
      <c r="A85" s="121"/>
      <c r="B85" s="122"/>
      <c r="C85" s="123"/>
      <c r="D85" s="124"/>
      <c r="E85" s="125"/>
      <c r="F85" s="126"/>
      <c r="G85" s="121"/>
      <c r="H85" s="99"/>
      <c r="I85" s="76"/>
      <c r="J85" s="77"/>
      <c r="K85" s="76"/>
      <c r="L85" s="77"/>
      <c r="M85" s="76"/>
      <c r="N85" s="77"/>
      <c r="O85" s="76"/>
      <c r="P85" s="77"/>
      <c r="Q85" s="78"/>
      <c r="R85" s="76"/>
      <c r="S85" s="77"/>
      <c r="T85" s="76"/>
      <c r="U85" s="77"/>
      <c r="V85" s="76"/>
      <c r="W85" s="77"/>
      <c r="X85" s="76"/>
      <c r="Y85" s="77"/>
      <c r="Z85" s="78"/>
      <c r="AA85" s="128"/>
      <c r="AB85" s="129"/>
      <c r="AC85" s="128"/>
      <c r="AD85" s="129"/>
      <c r="AE85" s="128"/>
      <c r="AF85" s="129"/>
      <c r="AG85" s="128"/>
      <c r="AH85" s="129"/>
      <c r="AI85" s="130"/>
      <c r="AJ85" s="128"/>
      <c r="AK85" s="129"/>
      <c r="AL85" s="128"/>
      <c r="AM85" s="129"/>
      <c r="AN85" s="128"/>
      <c r="AO85" s="129"/>
      <c r="AP85" s="128"/>
      <c r="AQ85" s="129"/>
      <c r="AR85" s="23"/>
      <c r="AS85" s="24"/>
      <c r="AT85" s="24"/>
      <c r="AU85" s="24"/>
      <c r="AV85" s="24"/>
      <c r="AW85" s="24"/>
      <c r="AX85" s="24"/>
      <c r="AY85" s="24"/>
    </row>
    <row r="86" spans="1:51" s="14" customFormat="1" ht="12.75" customHeight="1">
      <c r="A86" s="121" t="s">
        <v>112</v>
      </c>
      <c r="B86" s="122" t="s">
        <v>233</v>
      </c>
      <c r="C86" s="123">
        <v>508</v>
      </c>
      <c r="D86" s="124">
        <v>39589</v>
      </c>
      <c r="E86" s="125">
        <v>623</v>
      </c>
      <c r="F86" s="126" t="s">
        <v>52</v>
      </c>
      <c r="G86" s="121" t="s">
        <v>145</v>
      </c>
      <c r="H86" s="99" t="s">
        <v>73</v>
      </c>
      <c r="I86" s="76">
        <v>0</v>
      </c>
      <c r="J86" s="77">
        <v>0</v>
      </c>
      <c r="K86" s="76">
        <v>0</v>
      </c>
      <c r="L86" s="77">
        <v>0</v>
      </c>
      <c r="M86" s="76" t="s">
        <v>127</v>
      </c>
      <c r="N86" s="77" t="s">
        <v>127</v>
      </c>
      <c r="O86" s="76" t="s">
        <v>127</v>
      </c>
      <c r="P86" s="77" t="s">
        <v>127</v>
      </c>
      <c r="Q86" s="78"/>
      <c r="R86" s="76">
        <v>0</v>
      </c>
      <c r="S86" s="77">
        <v>0</v>
      </c>
      <c r="T86" s="76">
        <v>0</v>
      </c>
      <c r="U86" s="77">
        <v>0</v>
      </c>
      <c r="V86" s="76" t="s">
        <v>127</v>
      </c>
      <c r="W86" s="77" t="s">
        <v>127</v>
      </c>
      <c r="X86" s="76" t="s">
        <v>127</v>
      </c>
      <c r="Y86" s="77" t="s">
        <v>127</v>
      </c>
      <c r="Z86" s="78"/>
      <c r="AA86" s="76">
        <v>0</v>
      </c>
      <c r="AB86" s="77">
        <v>0</v>
      </c>
      <c r="AC86" s="76">
        <v>0</v>
      </c>
      <c r="AD86" s="77">
        <v>0</v>
      </c>
      <c r="AE86" s="76" t="s">
        <v>127</v>
      </c>
      <c r="AF86" s="77" t="s">
        <v>127</v>
      </c>
      <c r="AG86" s="76" t="s">
        <v>127</v>
      </c>
      <c r="AH86" s="77" t="s">
        <v>127</v>
      </c>
      <c r="AI86" s="130"/>
      <c r="AJ86" s="76">
        <v>0</v>
      </c>
      <c r="AK86" s="77">
        <v>0</v>
      </c>
      <c r="AL86" s="76">
        <v>0</v>
      </c>
      <c r="AM86" s="77">
        <v>0</v>
      </c>
      <c r="AN86" s="76" t="s">
        <v>127</v>
      </c>
      <c r="AO86" s="77" t="s">
        <v>127</v>
      </c>
      <c r="AP86" s="76" t="s">
        <v>127</v>
      </c>
      <c r="AQ86" s="77" t="s">
        <v>127</v>
      </c>
      <c r="AR86" s="113"/>
      <c r="AS86" s="24"/>
      <c r="AT86" s="24"/>
      <c r="AU86" s="24"/>
      <c r="AV86" s="24"/>
      <c r="AW86" s="24"/>
      <c r="AX86" s="24"/>
      <c r="AY86" s="24"/>
    </row>
    <row r="87" spans="1:51" s="14" customFormat="1" ht="12.75" customHeight="1">
      <c r="A87" s="121"/>
      <c r="B87" s="122"/>
      <c r="C87" s="123"/>
      <c r="D87" s="124"/>
      <c r="E87" s="125"/>
      <c r="F87" s="126"/>
      <c r="G87" s="121"/>
      <c r="H87" s="99"/>
      <c r="I87" s="76"/>
      <c r="J87" s="77"/>
      <c r="K87" s="76"/>
      <c r="L87" s="77"/>
      <c r="M87" s="76"/>
      <c r="N87" s="77"/>
      <c r="O87" s="76"/>
      <c r="P87" s="77"/>
      <c r="Q87" s="78"/>
      <c r="R87" s="76"/>
      <c r="S87" s="77"/>
      <c r="T87" s="76"/>
      <c r="U87" s="77"/>
      <c r="V87" s="76"/>
      <c r="W87" s="77"/>
      <c r="X87" s="76"/>
      <c r="Y87" s="77"/>
      <c r="Z87" s="78"/>
      <c r="AA87" s="128"/>
      <c r="AB87" s="129"/>
      <c r="AC87" s="128"/>
      <c r="AD87" s="129"/>
      <c r="AE87" s="128"/>
      <c r="AF87" s="129"/>
      <c r="AG87" s="128"/>
      <c r="AH87" s="129"/>
      <c r="AI87" s="130"/>
      <c r="AJ87" s="128"/>
      <c r="AK87" s="129"/>
      <c r="AL87" s="128"/>
      <c r="AM87" s="129"/>
      <c r="AN87" s="128"/>
      <c r="AO87" s="129"/>
      <c r="AP87" s="128"/>
      <c r="AQ87" s="129"/>
      <c r="AR87" s="113"/>
      <c r="AS87" s="24"/>
      <c r="AT87" s="24"/>
      <c r="AU87" s="24"/>
      <c r="AV87" s="24"/>
      <c r="AW87" s="24"/>
      <c r="AX87" s="24"/>
      <c r="AY87" s="24"/>
    </row>
    <row r="88" spans="1:51" s="109" customFormat="1" ht="12.75" customHeight="1">
      <c r="A88" s="121" t="s">
        <v>103</v>
      </c>
      <c r="B88" s="122" t="s">
        <v>247</v>
      </c>
      <c r="C88" s="123">
        <v>468</v>
      </c>
      <c r="D88" s="124">
        <v>39589</v>
      </c>
      <c r="E88" s="125">
        <v>653</v>
      </c>
      <c r="F88" s="126" t="s">
        <v>53</v>
      </c>
      <c r="G88" s="121" t="s">
        <v>94</v>
      </c>
      <c r="H88" s="99" t="s">
        <v>79</v>
      </c>
      <c r="I88" s="76">
        <v>-27.7</v>
      </c>
      <c r="J88" s="77">
        <v>-28.5</v>
      </c>
      <c r="K88" s="76">
        <v>0</v>
      </c>
      <c r="L88" s="77">
        <v>0</v>
      </c>
      <c r="M88" s="76">
        <v>0</v>
      </c>
      <c r="N88" s="77">
        <v>0</v>
      </c>
      <c r="O88" s="128">
        <f>I88+K88+M88</f>
        <v>-27.7</v>
      </c>
      <c r="P88" s="129">
        <f>J88+L88+N88</f>
        <v>-28.5</v>
      </c>
      <c r="Q88" s="78"/>
      <c r="R88" s="76">
        <v>-28.5</v>
      </c>
      <c r="S88" s="77">
        <v>-28.5</v>
      </c>
      <c r="T88" s="76">
        <v>0</v>
      </c>
      <c r="U88" s="77">
        <v>0</v>
      </c>
      <c r="V88" s="76">
        <v>0</v>
      </c>
      <c r="W88" s="77">
        <v>0</v>
      </c>
      <c r="X88" s="128">
        <f>R88+T88+V88</f>
        <v>-28.5</v>
      </c>
      <c r="Y88" s="129">
        <f>S88+U88+W88</f>
        <v>-28.5</v>
      </c>
      <c r="Z88" s="78"/>
      <c r="AA88" s="76">
        <v>-28.5</v>
      </c>
      <c r="AB88" s="77">
        <v>-28.5</v>
      </c>
      <c r="AC88" s="76">
        <v>0</v>
      </c>
      <c r="AD88" s="77">
        <v>0</v>
      </c>
      <c r="AE88" s="76">
        <v>0</v>
      </c>
      <c r="AF88" s="77">
        <v>0</v>
      </c>
      <c r="AG88" s="128">
        <f>AA88+AC88+AE88</f>
        <v>-28.5</v>
      </c>
      <c r="AH88" s="129">
        <f>AB88+AD88+AF88</f>
        <v>-28.5</v>
      </c>
      <c r="AI88" s="130"/>
      <c r="AJ88" s="76">
        <v>-28.5</v>
      </c>
      <c r="AK88" s="77">
        <v>-28.5</v>
      </c>
      <c r="AL88" s="76">
        <v>0</v>
      </c>
      <c r="AM88" s="77">
        <v>0</v>
      </c>
      <c r="AN88" s="76">
        <v>0</v>
      </c>
      <c r="AO88" s="77">
        <v>0</v>
      </c>
      <c r="AP88" s="128">
        <f>AJ88+AL88+AN88</f>
        <v>-28.5</v>
      </c>
      <c r="AQ88" s="129">
        <f>AK88+AM88+AO88</f>
        <v>-28.5</v>
      </c>
      <c r="AR88" s="117"/>
      <c r="AS88" s="108"/>
      <c r="AT88" s="108"/>
      <c r="AU88" s="108"/>
      <c r="AV88" s="108"/>
      <c r="AW88" s="108"/>
      <c r="AX88" s="108"/>
      <c r="AY88" s="108"/>
    </row>
    <row r="89" spans="1:51" s="14" customFormat="1" ht="12.75" customHeight="1">
      <c r="A89" s="121"/>
      <c r="B89" s="122"/>
      <c r="C89" s="123"/>
      <c r="D89" s="124"/>
      <c r="E89" s="125"/>
      <c r="F89" s="126"/>
      <c r="G89" s="121"/>
      <c r="H89" s="57"/>
      <c r="I89" s="128"/>
      <c r="J89" s="129"/>
      <c r="K89" s="76"/>
      <c r="L89" s="77"/>
      <c r="M89" s="128"/>
      <c r="N89" s="129"/>
      <c r="O89" s="128"/>
      <c r="P89" s="129"/>
      <c r="Q89" s="130"/>
      <c r="R89" s="128"/>
      <c r="S89" s="129"/>
      <c r="T89" s="76"/>
      <c r="U89" s="77"/>
      <c r="V89" s="128"/>
      <c r="W89" s="129"/>
      <c r="X89" s="128"/>
      <c r="Y89" s="129"/>
      <c r="Z89" s="130"/>
      <c r="AA89" s="76"/>
      <c r="AB89" s="77"/>
      <c r="AC89" s="76"/>
      <c r="AD89" s="77"/>
      <c r="AE89" s="76"/>
      <c r="AF89" s="77"/>
      <c r="AG89" s="128"/>
      <c r="AH89" s="129"/>
      <c r="AI89" s="130"/>
      <c r="AJ89" s="76"/>
      <c r="AK89" s="77"/>
      <c r="AL89" s="76"/>
      <c r="AM89" s="77"/>
      <c r="AN89" s="76"/>
      <c r="AO89" s="77"/>
      <c r="AP89" s="128"/>
      <c r="AQ89" s="129"/>
      <c r="AR89" s="23"/>
      <c r="AS89" s="24"/>
      <c r="AT89" s="24"/>
      <c r="AU89" s="24"/>
      <c r="AV89" s="24"/>
      <c r="AW89" s="24"/>
      <c r="AX89" s="24"/>
      <c r="AY89" s="24"/>
    </row>
    <row r="90" spans="1:51" s="14" customFormat="1" ht="12.75" customHeight="1">
      <c r="A90" s="121" t="s">
        <v>102</v>
      </c>
      <c r="B90" s="122" t="s">
        <v>234</v>
      </c>
      <c r="C90" s="123">
        <v>510</v>
      </c>
      <c r="D90" s="124">
        <v>39589</v>
      </c>
      <c r="E90" s="125">
        <v>745</v>
      </c>
      <c r="F90" s="126" t="s">
        <v>38</v>
      </c>
      <c r="G90" s="121" t="s">
        <v>147</v>
      </c>
      <c r="H90" s="99" t="s">
        <v>146</v>
      </c>
      <c r="I90" s="76">
        <v>0</v>
      </c>
      <c r="J90" s="77">
        <v>0</v>
      </c>
      <c r="K90" s="76">
        <v>0</v>
      </c>
      <c r="L90" s="77">
        <v>0</v>
      </c>
      <c r="M90" s="76" t="s">
        <v>127</v>
      </c>
      <c r="N90" s="77" t="s">
        <v>127</v>
      </c>
      <c r="O90" s="128" t="s">
        <v>127</v>
      </c>
      <c r="P90" s="129" t="s">
        <v>127</v>
      </c>
      <c r="Q90" s="130"/>
      <c r="R90" s="76">
        <v>0</v>
      </c>
      <c r="S90" s="77">
        <v>0</v>
      </c>
      <c r="T90" s="76">
        <v>0</v>
      </c>
      <c r="U90" s="77">
        <v>0</v>
      </c>
      <c r="V90" s="76" t="s">
        <v>127</v>
      </c>
      <c r="W90" s="77" t="s">
        <v>127</v>
      </c>
      <c r="X90" s="128" t="s">
        <v>127</v>
      </c>
      <c r="Y90" s="129" t="s">
        <v>127</v>
      </c>
      <c r="Z90" s="130"/>
      <c r="AA90" s="76">
        <v>0</v>
      </c>
      <c r="AB90" s="77">
        <v>0</v>
      </c>
      <c r="AC90" s="76">
        <v>0</v>
      </c>
      <c r="AD90" s="77">
        <v>0</v>
      </c>
      <c r="AE90" s="76" t="s">
        <v>127</v>
      </c>
      <c r="AF90" s="77" t="s">
        <v>127</v>
      </c>
      <c r="AG90" s="128" t="s">
        <v>127</v>
      </c>
      <c r="AH90" s="129" t="s">
        <v>127</v>
      </c>
      <c r="AI90" s="130"/>
      <c r="AJ90" s="76">
        <v>0</v>
      </c>
      <c r="AK90" s="77">
        <v>0</v>
      </c>
      <c r="AL90" s="76">
        <v>0</v>
      </c>
      <c r="AM90" s="77">
        <v>0</v>
      </c>
      <c r="AN90" s="76" t="s">
        <v>127</v>
      </c>
      <c r="AO90" s="77" t="s">
        <v>127</v>
      </c>
      <c r="AP90" s="128" t="s">
        <v>127</v>
      </c>
      <c r="AQ90" s="129" t="s">
        <v>127</v>
      </c>
      <c r="AR90" s="23"/>
      <c r="AS90" s="24"/>
      <c r="AT90" s="24"/>
      <c r="AU90" s="24"/>
      <c r="AV90" s="24"/>
      <c r="AW90" s="24"/>
      <c r="AX90" s="24"/>
      <c r="AY90" s="24"/>
    </row>
    <row r="91" spans="1:51" s="14" customFormat="1" ht="12.75" customHeight="1">
      <c r="A91" s="121" t="s">
        <v>102</v>
      </c>
      <c r="B91" s="122" t="s">
        <v>234</v>
      </c>
      <c r="C91" s="123">
        <v>122</v>
      </c>
      <c r="D91" s="124">
        <v>39507</v>
      </c>
      <c r="E91" s="125">
        <v>745</v>
      </c>
      <c r="F91" s="126"/>
      <c r="G91" s="121" t="s">
        <v>118</v>
      </c>
      <c r="H91" s="99" t="s">
        <v>117</v>
      </c>
      <c r="I91" s="76">
        <v>0</v>
      </c>
      <c r="J91" s="77">
        <v>0</v>
      </c>
      <c r="K91" s="76">
        <v>0</v>
      </c>
      <c r="L91" s="77">
        <v>0</v>
      </c>
      <c r="M91" s="76" t="s">
        <v>119</v>
      </c>
      <c r="N91" s="77" t="s">
        <v>119</v>
      </c>
      <c r="O91" s="76" t="s">
        <v>119</v>
      </c>
      <c r="P91" s="77" t="s">
        <v>119</v>
      </c>
      <c r="Q91" s="130"/>
      <c r="R91" s="76">
        <v>0</v>
      </c>
      <c r="S91" s="77">
        <v>0</v>
      </c>
      <c r="T91" s="76">
        <v>0</v>
      </c>
      <c r="U91" s="77">
        <v>0</v>
      </c>
      <c r="V91" s="76" t="s">
        <v>119</v>
      </c>
      <c r="W91" s="77" t="s">
        <v>119</v>
      </c>
      <c r="X91" s="76" t="s">
        <v>119</v>
      </c>
      <c r="Y91" s="77" t="s">
        <v>119</v>
      </c>
      <c r="Z91" s="130"/>
      <c r="AA91" s="76">
        <v>0</v>
      </c>
      <c r="AB91" s="77">
        <v>0</v>
      </c>
      <c r="AC91" s="76">
        <v>0</v>
      </c>
      <c r="AD91" s="77">
        <v>0</v>
      </c>
      <c r="AE91" s="76" t="s">
        <v>119</v>
      </c>
      <c r="AF91" s="77" t="s">
        <v>119</v>
      </c>
      <c r="AG91" s="76" t="s">
        <v>119</v>
      </c>
      <c r="AH91" s="77" t="s">
        <v>119</v>
      </c>
      <c r="AI91" s="130"/>
      <c r="AJ91" s="76">
        <v>0</v>
      </c>
      <c r="AK91" s="77">
        <v>0</v>
      </c>
      <c r="AL91" s="76">
        <v>0</v>
      </c>
      <c r="AM91" s="77">
        <v>0</v>
      </c>
      <c r="AN91" s="76" t="s">
        <v>119</v>
      </c>
      <c r="AO91" s="77" t="s">
        <v>119</v>
      </c>
      <c r="AP91" s="76" t="s">
        <v>119</v>
      </c>
      <c r="AQ91" s="77" t="s">
        <v>119</v>
      </c>
      <c r="AR91" s="23"/>
      <c r="AS91" s="24"/>
      <c r="AT91" s="24"/>
      <c r="AU91" s="24"/>
      <c r="AV91" s="24"/>
      <c r="AW91" s="24"/>
      <c r="AX91" s="24"/>
      <c r="AY91" s="24"/>
    </row>
    <row r="92" spans="1:51" s="14" customFormat="1" ht="12.75" customHeight="1">
      <c r="A92" s="121"/>
      <c r="B92" s="122"/>
      <c r="C92" s="123"/>
      <c r="D92" s="124"/>
      <c r="E92" s="125"/>
      <c r="F92" s="126"/>
      <c r="G92" s="121"/>
      <c r="H92" s="99"/>
      <c r="I92" s="76"/>
      <c r="J92" s="77"/>
      <c r="K92" s="76"/>
      <c r="L92" s="77"/>
      <c r="M92" s="76"/>
      <c r="N92" s="77"/>
      <c r="O92" s="128"/>
      <c r="P92" s="129"/>
      <c r="Q92" s="130"/>
      <c r="R92" s="76"/>
      <c r="S92" s="77"/>
      <c r="T92" s="76"/>
      <c r="U92" s="77"/>
      <c r="V92" s="76"/>
      <c r="W92" s="77"/>
      <c r="X92" s="128"/>
      <c r="Y92" s="129"/>
      <c r="Z92" s="130"/>
      <c r="AA92" s="76"/>
      <c r="AB92" s="77"/>
      <c r="AC92" s="76"/>
      <c r="AD92" s="77"/>
      <c r="AE92" s="76"/>
      <c r="AF92" s="77"/>
      <c r="AG92" s="128"/>
      <c r="AH92" s="129"/>
      <c r="AI92" s="130"/>
      <c r="AJ92" s="76"/>
      <c r="AK92" s="77"/>
      <c r="AL92" s="76"/>
      <c r="AM92" s="77"/>
      <c r="AN92" s="76"/>
      <c r="AO92" s="77"/>
      <c r="AP92" s="128"/>
      <c r="AQ92" s="129"/>
      <c r="AR92" s="23"/>
      <c r="AS92" s="24"/>
      <c r="AT92" s="24"/>
      <c r="AU92" s="24"/>
      <c r="AV92" s="24"/>
      <c r="AW92" s="24"/>
      <c r="AX92" s="24"/>
      <c r="AY92" s="24"/>
    </row>
    <row r="93" spans="1:51" s="14" customFormat="1" ht="12.75" customHeight="1">
      <c r="A93" s="121" t="s">
        <v>105</v>
      </c>
      <c r="B93" s="122" t="s">
        <v>235</v>
      </c>
      <c r="C93" s="123">
        <v>512</v>
      </c>
      <c r="D93" s="124">
        <v>39589</v>
      </c>
      <c r="E93" s="125">
        <v>773</v>
      </c>
      <c r="F93" s="126" t="s">
        <v>54</v>
      </c>
      <c r="G93" s="121" t="s">
        <v>148</v>
      </c>
      <c r="H93" s="99" t="s">
        <v>138</v>
      </c>
      <c r="I93" s="76">
        <v>0</v>
      </c>
      <c r="J93" s="77">
        <v>0</v>
      </c>
      <c r="K93" s="128">
        <v>0</v>
      </c>
      <c r="L93" s="129">
        <v>0</v>
      </c>
      <c r="M93" s="76">
        <v>0</v>
      </c>
      <c r="N93" s="77">
        <v>0</v>
      </c>
      <c r="O93" s="128">
        <v>0</v>
      </c>
      <c r="P93" s="129">
        <v>0</v>
      </c>
      <c r="Q93" s="130"/>
      <c r="R93" s="76">
        <v>0</v>
      </c>
      <c r="S93" s="77">
        <v>0</v>
      </c>
      <c r="T93" s="128">
        <v>0</v>
      </c>
      <c r="U93" s="129">
        <v>0</v>
      </c>
      <c r="V93" s="76">
        <v>0</v>
      </c>
      <c r="W93" s="77">
        <v>0</v>
      </c>
      <c r="X93" s="128">
        <v>0</v>
      </c>
      <c r="Y93" s="129">
        <v>0</v>
      </c>
      <c r="Z93" s="130"/>
      <c r="AA93" s="76">
        <v>0</v>
      </c>
      <c r="AB93" s="77">
        <v>0</v>
      </c>
      <c r="AC93" s="128">
        <v>0</v>
      </c>
      <c r="AD93" s="129">
        <v>0</v>
      </c>
      <c r="AE93" s="76">
        <v>0</v>
      </c>
      <c r="AF93" s="77">
        <v>0</v>
      </c>
      <c r="AG93" s="128">
        <v>0</v>
      </c>
      <c r="AH93" s="129">
        <v>0</v>
      </c>
      <c r="AI93" s="130"/>
      <c r="AJ93" s="76">
        <v>0</v>
      </c>
      <c r="AK93" s="77">
        <v>0</v>
      </c>
      <c r="AL93" s="128">
        <v>0</v>
      </c>
      <c r="AM93" s="129">
        <v>0</v>
      </c>
      <c r="AN93" s="76">
        <v>0</v>
      </c>
      <c r="AO93" s="77">
        <v>0</v>
      </c>
      <c r="AP93" s="128">
        <v>0</v>
      </c>
      <c r="AQ93" s="129">
        <v>0</v>
      </c>
      <c r="AR93" s="75"/>
      <c r="AS93" s="24"/>
      <c r="AT93" s="24"/>
      <c r="AU93" s="24"/>
      <c r="AV93" s="24"/>
      <c r="AW93" s="24"/>
      <c r="AX93" s="24"/>
      <c r="AY93" s="24"/>
    </row>
    <row r="94" spans="1:51" s="14" customFormat="1" ht="12.75" customHeight="1">
      <c r="A94" s="121"/>
      <c r="B94" s="122"/>
      <c r="C94" s="123"/>
      <c r="D94" s="124"/>
      <c r="E94" s="125"/>
      <c r="F94" s="126"/>
      <c r="G94" s="121"/>
      <c r="H94" s="99"/>
      <c r="I94" s="76"/>
      <c r="J94" s="77"/>
      <c r="K94" s="128"/>
      <c r="L94" s="129"/>
      <c r="M94" s="76"/>
      <c r="N94" s="77"/>
      <c r="O94" s="128"/>
      <c r="P94" s="129"/>
      <c r="Q94" s="130"/>
      <c r="R94" s="76"/>
      <c r="S94" s="77"/>
      <c r="T94" s="128"/>
      <c r="U94" s="129"/>
      <c r="V94" s="76"/>
      <c r="W94" s="77"/>
      <c r="X94" s="128"/>
      <c r="Y94" s="129"/>
      <c r="Z94" s="130"/>
      <c r="AA94" s="76"/>
      <c r="AB94" s="77"/>
      <c r="AC94" s="128"/>
      <c r="AD94" s="129"/>
      <c r="AE94" s="76"/>
      <c r="AF94" s="77"/>
      <c r="AG94" s="128"/>
      <c r="AH94" s="129"/>
      <c r="AI94" s="130"/>
      <c r="AJ94" s="76"/>
      <c r="AK94" s="77"/>
      <c r="AL94" s="128"/>
      <c r="AM94" s="129"/>
      <c r="AN94" s="76"/>
      <c r="AO94" s="77"/>
      <c r="AP94" s="128"/>
      <c r="AQ94" s="129"/>
      <c r="AR94" s="23"/>
      <c r="AS94" s="24"/>
      <c r="AT94" s="24"/>
      <c r="AU94" s="24"/>
      <c r="AV94" s="24"/>
      <c r="AW94" s="24"/>
      <c r="AX94" s="24"/>
      <c r="AY94" s="24"/>
    </row>
    <row r="95" spans="1:51" s="14" customFormat="1" ht="12.75" customHeight="1">
      <c r="A95" s="121" t="s">
        <v>113</v>
      </c>
      <c r="B95" s="122" t="s">
        <v>236</v>
      </c>
      <c r="C95" s="123">
        <v>585</v>
      </c>
      <c r="D95" s="124">
        <v>39596</v>
      </c>
      <c r="E95" s="125">
        <v>909</v>
      </c>
      <c r="F95" s="126" t="s">
        <v>55</v>
      </c>
      <c r="G95" s="121" t="s">
        <v>168</v>
      </c>
      <c r="H95" s="131" t="s">
        <v>117</v>
      </c>
      <c r="I95" s="128">
        <v>0</v>
      </c>
      <c r="J95" s="129">
        <v>0</v>
      </c>
      <c r="K95" s="128">
        <v>0</v>
      </c>
      <c r="L95" s="129">
        <v>0</v>
      </c>
      <c r="M95" s="76" t="s">
        <v>119</v>
      </c>
      <c r="N95" s="77" t="s">
        <v>119</v>
      </c>
      <c r="O95" s="76" t="s">
        <v>119</v>
      </c>
      <c r="P95" s="77" t="s">
        <v>119</v>
      </c>
      <c r="Q95" s="130"/>
      <c r="R95" s="128">
        <v>0</v>
      </c>
      <c r="S95" s="129">
        <v>0</v>
      </c>
      <c r="T95" s="128">
        <v>0</v>
      </c>
      <c r="U95" s="129">
        <v>0</v>
      </c>
      <c r="V95" s="76" t="s">
        <v>119</v>
      </c>
      <c r="W95" s="77" t="s">
        <v>119</v>
      </c>
      <c r="X95" s="76" t="s">
        <v>119</v>
      </c>
      <c r="Y95" s="77" t="s">
        <v>119</v>
      </c>
      <c r="Z95" s="130"/>
      <c r="AA95" s="128">
        <v>0</v>
      </c>
      <c r="AB95" s="129">
        <v>0</v>
      </c>
      <c r="AC95" s="128">
        <v>0</v>
      </c>
      <c r="AD95" s="129">
        <v>0</v>
      </c>
      <c r="AE95" s="76" t="s">
        <v>119</v>
      </c>
      <c r="AF95" s="77" t="s">
        <v>119</v>
      </c>
      <c r="AG95" s="76" t="s">
        <v>119</v>
      </c>
      <c r="AH95" s="77" t="s">
        <v>119</v>
      </c>
      <c r="AI95" s="130"/>
      <c r="AJ95" s="128">
        <v>0</v>
      </c>
      <c r="AK95" s="129">
        <v>0</v>
      </c>
      <c r="AL95" s="128">
        <v>0</v>
      </c>
      <c r="AM95" s="129">
        <v>0</v>
      </c>
      <c r="AN95" s="76" t="s">
        <v>119</v>
      </c>
      <c r="AO95" s="77" t="s">
        <v>119</v>
      </c>
      <c r="AP95" s="76" t="s">
        <v>119</v>
      </c>
      <c r="AQ95" s="77" t="s">
        <v>119</v>
      </c>
      <c r="AR95" s="23"/>
      <c r="AS95" s="24"/>
      <c r="AT95" s="24"/>
      <c r="AU95" s="24"/>
      <c r="AV95" s="24"/>
      <c r="AW95" s="24"/>
      <c r="AX95" s="24"/>
      <c r="AY95" s="24"/>
    </row>
    <row r="96" spans="1:51" s="14" customFormat="1" ht="12.75" customHeight="1">
      <c r="A96" s="121" t="s">
        <v>113</v>
      </c>
      <c r="B96" s="122" t="s">
        <v>236</v>
      </c>
      <c r="C96" s="123">
        <v>585</v>
      </c>
      <c r="D96" s="124">
        <v>39596</v>
      </c>
      <c r="E96" s="125">
        <v>909</v>
      </c>
      <c r="F96" s="126"/>
      <c r="G96" s="121" t="s">
        <v>169</v>
      </c>
      <c r="H96" s="131" t="s">
        <v>117</v>
      </c>
      <c r="I96" s="128">
        <v>0</v>
      </c>
      <c r="J96" s="129">
        <v>0</v>
      </c>
      <c r="K96" s="128">
        <v>0</v>
      </c>
      <c r="L96" s="129">
        <v>0</v>
      </c>
      <c r="M96" s="76" t="s">
        <v>119</v>
      </c>
      <c r="N96" s="77" t="s">
        <v>119</v>
      </c>
      <c r="O96" s="76" t="s">
        <v>119</v>
      </c>
      <c r="P96" s="77" t="s">
        <v>119</v>
      </c>
      <c r="Q96" s="130"/>
      <c r="R96" s="128">
        <v>0</v>
      </c>
      <c r="S96" s="129">
        <v>0</v>
      </c>
      <c r="T96" s="128">
        <v>0</v>
      </c>
      <c r="U96" s="129">
        <v>0</v>
      </c>
      <c r="V96" s="76" t="s">
        <v>119</v>
      </c>
      <c r="W96" s="77" t="s">
        <v>119</v>
      </c>
      <c r="X96" s="76" t="s">
        <v>119</v>
      </c>
      <c r="Y96" s="77" t="s">
        <v>119</v>
      </c>
      <c r="Z96" s="130"/>
      <c r="AA96" s="128">
        <v>0</v>
      </c>
      <c r="AB96" s="129">
        <v>0</v>
      </c>
      <c r="AC96" s="128">
        <v>0</v>
      </c>
      <c r="AD96" s="129">
        <v>0</v>
      </c>
      <c r="AE96" s="76" t="s">
        <v>119</v>
      </c>
      <c r="AF96" s="77" t="s">
        <v>119</v>
      </c>
      <c r="AG96" s="76" t="s">
        <v>119</v>
      </c>
      <c r="AH96" s="77" t="s">
        <v>119</v>
      </c>
      <c r="AI96" s="130"/>
      <c r="AJ96" s="128">
        <v>0</v>
      </c>
      <c r="AK96" s="129">
        <v>0</v>
      </c>
      <c r="AL96" s="128">
        <v>0</v>
      </c>
      <c r="AM96" s="129">
        <v>0</v>
      </c>
      <c r="AN96" s="76" t="s">
        <v>119</v>
      </c>
      <c r="AO96" s="77" t="s">
        <v>119</v>
      </c>
      <c r="AP96" s="76" t="s">
        <v>119</v>
      </c>
      <c r="AQ96" s="77" t="s">
        <v>119</v>
      </c>
      <c r="AR96" s="23"/>
      <c r="AS96" s="24"/>
      <c r="AT96" s="24"/>
      <c r="AU96" s="24"/>
      <c r="AV96" s="24"/>
      <c r="AW96" s="24"/>
      <c r="AX96" s="24"/>
      <c r="AY96" s="24"/>
    </row>
    <row r="97" spans="1:51" s="14" customFormat="1" ht="12.75" customHeight="1">
      <c r="A97" s="121" t="s">
        <v>113</v>
      </c>
      <c r="B97" s="122" t="s">
        <v>236</v>
      </c>
      <c r="C97" s="123">
        <v>585</v>
      </c>
      <c r="D97" s="124">
        <v>39596</v>
      </c>
      <c r="E97" s="125">
        <v>909</v>
      </c>
      <c r="F97" s="126"/>
      <c r="G97" s="121" t="s">
        <v>170</v>
      </c>
      <c r="H97" s="131" t="s">
        <v>73</v>
      </c>
      <c r="I97" s="128" t="s">
        <v>127</v>
      </c>
      <c r="J97" s="129" t="s">
        <v>127</v>
      </c>
      <c r="K97" s="128" t="s">
        <v>127</v>
      </c>
      <c r="L97" s="129" t="s">
        <v>127</v>
      </c>
      <c r="M97" s="128">
        <v>0</v>
      </c>
      <c r="N97" s="129">
        <v>0</v>
      </c>
      <c r="O97" s="128" t="s">
        <v>127</v>
      </c>
      <c r="P97" s="129" t="s">
        <v>127</v>
      </c>
      <c r="Q97" s="130"/>
      <c r="R97" s="128" t="s">
        <v>127</v>
      </c>
      <c r="S97" s="129" t="s">
        <v>127</v>
      </c>
      <c r="T97" s="128" t="s">
        <v>127</v>
      </c>
      <c r="U97" s="129" t="s">
        <v>127</v>
      </c>
      <c r="V97" s="128">
        <v>0</v>
      </c>
      <c r="W97" s="129">
        <v>0</v>
      </c>
      <c r="X97" s="128" t="s">
        <v>127</v>
      </c>
      <c r="Y97" s="129" t="s">
        <v>127</v>
      </c>
      <c r="Z97" s="130"/>
      <c r="AA97" s="128" t="s">
        <v>127</v>
      </c>
      <c r="AB97" s="129" t="s">
        <v>127</v>
      </c>
      <c r="AC97" s="128" t="s">
        <v>127</v>
      </c>
      <c r="AD97" s="129" t="s">
        <v>127</v>
      </c>
      <c r="AE97" s="128">
        <v>0</v>
      </c>
      <c r="AF97" s="129">
        <v>0</v>
      </c>
      <c r="AG97" s="128" t="s">
        <v>127</v>
      </c>
      <c r="AH97" s="129" t="s">
        <v>127</v>
      </c>
      <c r="AI97" s="130"/>
      <c r="AJ97" s="128" t="s">
        <v>127</v>
      </c>
      <c r="AK97" s="129" t="s">
        <v>127</v>
      </c>
      <c r="AL97" s="128" t="s">
        <v>127</v>
      </c>
      <c r="AM97" s="129" t="s">
        <v>127</v>
      </c>
      <c r="AN97" s="128">
        <v>0</v>
      </c>
      <c r="AO97" s="129">
        <v>0</v>
      </c>
      <c r="AP97" s="128" t="s">
        <v>127</v>
      </c>
      <c r="AQ97" s="129" t="s">
        <v>127</v>
      </c>
      <c r="AR97" s="23"/>
      <c r="AS97" s="24"/>
      <c r="AT97" s="24"/>
      <c r="AU97" s="24"/>
      <c r="AV97" s="24"/>
      <c r="AW97" s="24"/>
      <c r="AX97" s="24"/>
      <c r="AY97" s="24"/>
    </row>
    <row r="98" spans="1:51" s="14" customFormat="1" ht="12.75" customHeight="1">
      <c r="A98" s="121"/>
      <c r="B98" s="122"/>
      <c r="C98" s="123"/>
      <c r="D98" s="124"/>
      <c r="E98" s="125"/>
      <c r="F98" s="126"/>
      <c r="G98" s="121"/>
      <c r="H98" s="131"/>
      <c r="I98" s="128"/>
      <c r="J98" s="129"/>
      <c r="K98" s="128"/>
      <c r="L98" s="129"/>
      <c r="M98" s="128"/>
      <c r="N98" s="129"/>
      <c r="O98" s="128"/>
      <c r="P98" s="129"/>
      <c r="Q98" s="130"/>
      <c r="R98" s="128"/>
      <c r="S98" s="129"/>
      <c r="T98" s="128"/>
      <c r="U98" s="129"/>
      <c r="V98" s="128"/>
      <c r="W98" s="129"/>
      <c r="X98" s="128"/>
      <c r="Y98" s="129"/>
      <c r="Z98" s="130"/>
      <c r="AA98" s="128"/>
      <c r="AB98" s="129"/>
      <c r="AC98" s="128"/>
      <c r="AD98" s="129"/>
      <c r="AE98" s="128"/>
      <c r="AF98" s="129"/>
      <c r="AG98" s="128"/>
      <c r="AH98" s="129"/>
      <c r="AI98" s="130"/>
      <c r="AJ98" s="128"/>
      <c r="AK98" s="129"/>
      <c r="AL98" s="128"/>
      <c r="AM98" s="129"/>
      <c r="AN98" s="128"/>
      <c r="AO98" s="129"/>
      <c r="AP98" s="128"/>
      <c r="AQ98" s="129"/>
      <c r="AR98" s="23"/>
      <c r="AS98" s="24"/>
      <c r="AT98" s="24"/>
      <c r="AU98" s="24"/>
      <c r="AV98" s="24"/>
      <c r="AW98" s="24"/>
      <c r="AX98" s="24"/>
      <c r="AY98" s="24"/>
    </row>
    <row r="99" spans="1:51" s="14" customFormat="1" ht="12.75" customHeight="1">
      <c r="A99" s="121" t="s">
        <v>104</v>
      </c>
      <c r="B99" s="122" t="s">
        <v>203</v>
      </c>
      <c r="C99" s="123">
        <v>514</v>
      </c>
      <c r="D99" s="124">
        <v>39589</v>
      </c>
      <c r="E99" s="125">
        <v>995</v>
      </c>
      <c r="F99" s="126" t="s">
        <v>56</v>
      </c>
      <c r="G99" s="121" t="s">
        <v>77</v>
      </c>
      <c r="H99" s="99" t="s">
        <v>73</v>
      </c>
      <c r="I99" s="76" t="s">
        <v>133</v>
      </c>
      <c r="J99" s="77" t="s">
        <v>133</v>
      </c>
      <c r="K99" s="76">
        <v>0.4</v>
      </c>
      <c r="L99" s="77">
        <v>0.2</v>
      </c>
      <c r="M99" s="76">
        <v>0</v>
      </c>
      <c r="N99" s="77">
        <v>0</v>
      </c>
      <c r="O99" s="128">
        <f>I99+K99+M99</f>
        <v>0.4</v>
      </c>
      <c r="P99" s="129">
        <f>J99+L99+N99</f>
        <v>0.2</v>
      </c>
      <c r="Q99" s="78"/>
      <c r="R99" s="76">
        <v>0</v>
      </c>
      <c r="S99" s="77" t="s">
        <v>133</v>
      </c>
      <c r="T99" s="76">
        <v>0</v>
      </c>
      <c r="U99" s="77">
        <v>0.2</v>
      </c>
      <c r="V99" s="76">
        <v>0</v>
      </c>
      <c r="W99" s="77">
        <v>0</v>
      </c>
      <c r="X99" s="128">
        <f>R99+T99+V99</f>
        <v>0</v>
      </c>
      <c r="Y99" s="129">
        <f>S99+U99+W99</f>
        <v>0.2</v>
      </c>
      <c r="Z99" s="78"/>
      <c r="AA99" s="76" t="s">
        <v>133</v>
      </c>
      <c r="AB99" s="77" t="s">
        <v>133</v>
      </c>
      <c r="AC99" s="76">
        <v>0.3</v>
      </c>
      <c r="AD99" s="77">
        <v>0.2</v>
      </c>
      <c r="AE99" s="76">
        <v>0</v>
      </c>
      <c r="AF99" s="77">
        <v>0</v>
      </c>
      <c r="AG99" s="128">
        <f>AA99+AC99+AE99</f>
        <v>0.3</v>
      </c>
      <c r="AH99" s="129">
        <f>AB99+AD99+AF99</f>
        <v>0.2</v>
      </c>
      <c r="AI99" s="130"/>
      <c r="AJ99" s="76">
        <v>0</v>
      </c>
      <c r="AK99" s="77" t="s">
        <v>133</v>
      </c>
      <c r="AL99" s="76">
        <v>0</v>
      </c>
      <c r="AM99" s="77">
        <v>0.2</v>
      </c>
      <c r="AN99" s="76">
        <v>0</v>
      </c>
      <c r="AO99" s="77">
        <v>0</v>
      </c>
      <c r="AP99" s="128">
        <f>AJ99+AL99+AN99</f>
        <v>0</v>
      </c>
      <c r="AQ99" s="129">
        <f>AK99+AM99+AO99</f>
        <v>0.2</v>
      </c>
      <c r="AR99" s="75"/>
      <c r="AS99" s="24"/>
      <c r="AT99" s="24"/>
      <c r="AU99" s="24"/>
      <c r="AV99" s="24"/>
      <c r="AW99" s="24"/>
      <c r="AX99" s="24"/>
      <c r="AY99" s="24"/>
    </row>
    <row r="100" spans="1:51" s="14" customFormat="1" ht="12.75" customHeight="1">
      <c r="A100" s="121"/>
      <c r="B100" s="122"/>
      <c r="C100" s="123"/>
      <c r="D100" s="124"/>
      <c r="E100" s="125"/>
      <c r="F100" s="126"/>
      <c r="G100" s="121"/>
      <c r="H100" s="99"/>
      <c r="I100" s="76"/>
      <c r="J100" s="77"/>
      <c r="K100" s="76"/>
      <c r="L100" s="77"/>
      <c r="M100" s="76"/>
      <c r="N100" s="77"/>
      <c r="O100" s="76"/>
      <c r="P100" s="77"/>
      <c r="Q100" s="78"/>
      <c r="R100" s="76"/>
      <c r="S100" s="77"/>
      <c r="T100" s="76"/>
      <c r="U100" s="77"/>
      <c r="V100" s="76"/>
      <c r="W100" s="77"/>
      <c r="X100" s="76"/>
      <c r="Y100" s="77"/>
      <c r="Z100" s="78"/>
      <c r="AA100" s="76"/>
      <c r="AB100" s="77"/>
      <c r="AC100" s="76"/>
      <c r="AD100" s="77"/>
      <c r="AE100" s="76"/>
      <c r="AF100" s="77"/>
      <c r="AG100" s="76"/>
      <c r="AH100" s="77"/>
      <c r="AI100" s="130"/>
      <c r="AJ100" s="76"/>
      <c r="AK100" s="77"/>
      <c r="AL100" s="76"/>
      <c r="AM100" s="77"/>
      <c r="AN100" s="76"/>
      <c r="AO100" s="77"/>
      <c r="AP100" s="76"/>
      <c r="AQ100" s="77"/>
      <c r="AR100" s="113"/>
      <c r="AS100" s="24"/>
      <c r="AT100" s="24"/>
      <c r="AU100" s="24"/>
      <c r="AV100" s="24"/>
      <c r="AW100" s="24"/>
      <c r="AX100" s="24"/>
      <c r="AY100" s="24"/>
    </row>
    <row r="101" spans="1:51" s="14" customFormat="1" ht="12.75" customHeight="1">
      <c r="A101" s="121" t="s">
        <v>99</v>
      </c>
      <c r="B101" s="122" t="s">
        <v>204</v>
      </c>
      <c r="C101" s="123">
        <v>515</v>
      </c>
      <c r="D101" s="124">
        <v>39589</v>
      </c>
      <c r="E101" s="125">
        <v>1027</v>
      </c>
      <c r="F101" s="126" t="s">
        <v>57</v>
      </c>
      <c r="G101" s="121" t="s">
        <v>149</v>
      </c>
      <c r="H101" s="99" t="s">
        <v>72</v>
      </c>
      <c r="I101" s="76">
        <v>0</v>
      </c>
      <c r="J101" s="77">
        <v>0</v>
      </c>
      <c r="K101" s="76" t="s">
        <v>127</v>
      </c>
      <c r="L101" s="77" t="s">
        <v>127</v>
      </c>
      <c r="M101" s="76">
        <v>0</v>
      </c>
      <c r="N101" s="77">
        <v>0</v>
      </c>
      <c r="O101" s="76" t="s">
        <v>127</v>
      </c>
      <c r="P101" s="77" t="s">
        <v>127</v>
      </c>
      <c r="Q101" s="78"/>
      <c r="R101" s="76">
        <v>0</v>
      </c>
      <c r="S101" s="77">
        <v>0</v>
      </c>
      <c r="T101" s="76" t="s">
        <v>127</v>
      </c>
      <c r="U101" s="77" t="s">
        <v>127</v>
      </c>
      <c r="V101" s="76">
        <v>0</v>
      </c>
      <c r="W101" s="77">
        <v>0</v>
      </c>
      <c r="X101" s="76" t="s">
        <v>127</v>
      </c>
      <c r="Y101" s="77" t="s">
        <v>127</v>
      </c>
      <c r="Z101" s="78"/>
      <c r="AA101" s="76">
        <v>0</v>
      </c>
      <c r="AB101" s="77">
        <v>0</v>
      </c>
      <c r="AC101" s="76" t="s">
        <v>127</v>
      </c>
      <c r="AD101" s="77" t="s">
        <v>127</v>
      </c>
      <c r="AE101" s="76">
        <v>0</v>
      </c>
      <c r="AF101" s="77">
        <v>0</v>
      </c>
      <c r="AG101" s="76" t="s">
        <v>127</v>
      </c>
      <c r="AH101" s="77" t="s">
        <v>127</v>
      </c>
      <c r="AI101" s="130"/>
      <c r="AJ101" s="76">
        <v>0</v>
      </c>
      <c r="AK101" s="77">
        <v>0</v>
      </c>
      <c r="AL101" s="76" t="s">
        <v>127</v>
      </c>
      <c r="AM101" s="77" t="s">
        <v>127</v>
      </c>
      <c r="AN101" s="76">
        <v>0</v>
      </c>
      <c r="AO101" s="77">
        <v>0</v>
      </c>
      <c r="AP101" s="76" t="s">
        <v>127</v>
      </c>
      <c r="AQ101" s="77" t="s">
        <v>127</v>
      </c>
      <c r="AR101" s="75"/>
      <c r="AS101" s="24"/>
      <c r="AT101" s="24"/>
      <c r="AU101" s="24"/>
      <c r="AV101" s="24"/>
      <c r="AW101" s="24"/>
      <c r="AX101" s="24"/>
      <c r="AY101" s="24"/>
    </row>
    <row r="102" spans="1:51" s="14" customFormat="1" ht="12.75" customHeight="1">
      <c r="A102" s="121" t="s">
        <v>99</v>
      </c>
      <c r="B102" s="122" t="s">
        <v>204</v>
      </c>
      <c r="C102" s="123">
        <v>515</v>
      </c>
      <c r="D102" s="124">
        <v>39589</v>
      </c>
      <c r="E102" s="125">
        <v>1027</v>
      </c>
      <c r="F102" s="126"/>
      <c r="G102" s="121" t="s">
        <v>190</v>
      </c>
      <c r="H102" s="99" t="s">
        <v>72</v>
      </c>
      <c r="I102" s="76" t="s">
        <v>133</v>
      </c>
      <c r="J102" s="77" t="s">
        <v>133</v>
      </c>
      <c r="K102" s="76" t="s">
        <v>137</v>
      </c>
      <c r="L102" s="77" t="s">
        <v>137</v>
      </c>
      <c r="M102" s="76">
        <v>0</v>
      </c>
      <c r="N102" s="77">
        <v>0</v>
      </c>
      <c r="O102" s="76">
        <v>0</v>
      </c>
      <c r="P102" s="77">
        <v>0</v>
      </c>
      <c r="Q102" s="78"/>
      <c r="R102" s="76" t="s">
        <v>133</v>
      </c>
      <c r="S102" s="77" t="s">
        <v>133</v>
      </c>
      <c r="T102" s="76" t="s">
        <v>137</v>
      </c>
      <c r="U102" s="77" t="s">
        <v>137</v>
      </c>
      <c r="V102" s="76">
        <v>0</v>
      </c>
      <c r="W102" s="77">
        <v>0</v>
      </c>
      <c r="X102" s="76">
        <v>0</v>
      </c>
      <c r="Y102" s="77">
        <v>0</v>
      </c>
      <c r="Z102" s="78"/>
      <c r="AA102" s="76" t="s">
        <v>133</v>
      </c>
      <c r="AB102" s="77" t="s">
        <v>133</v>
      </c>
      <c r="AC102" s="76" t="s">
        <v>137</v>
      </c>
      <c r="AD102" s="77" t="s">
        <v>137</v>
      </c>
      <c r="AE102" s="76">
        <v>0</v>
      </c>
      <c r="AF102" s="77">
        <v>0</v>
      </c>
      <c r="AG102" s="76">
        <v>0</v>
      </c>
      <c r="AH102" s="77">
        <v>0</v>
      </c>
      <c r="AI102" s="130"/>
      <c r="AJ102" s="76" t="s">
        <v>133</v>
      </c>
      <c r="AK102" s="77" t="s">
        <v>133</v>
      </c>
      <c r="AL102" s="76" t="s">
        <v>137</v>
      </c>
      <c r="AM102" s="77" t="s">
        <v>137</v>
      </c>
      <c r="AN102" s="76">
        <v>0</v>
      </c>
      <c r="AO102" s="77">
        <v>0</v>
      </c>
      <c r="AP102" s="76">
        <v>0</v>
      </c>
      <c r="AQ102" s="77">
        <v>0</v>
      </c>
      <c r="AR102" s="75"/>
      <c r="AS102" s="24"/>
      <c r="AT102" s="24"/>
      <c r="AU102" s="24"/>
      <c r="AV102" s="24"/>
      <c r="AW102" s="24"/>
      <c r="AX102" s="24"/>
      <c r="AY102" s="24"/>
    </row>
    <row r="103" spans="1:51" s="14" customFormat="1" ht="12.75" customHeight="1">
      <c r="A103" s="121"/>
      <c r="B103" s="122"/>
      <c r="C103" s="123"/>
      <c r="D103" s="124"/>
      <c r="E103" s="125"/>
      <c r="F103" s="126"/>
      <c r="G103" s="121"/>
      <c r="H103" s="99"/>
      <c r="I103" s="76"/>
      <c r="J103" s="77"/>
      <c r="K103" s="76"/>
      <c r="L103" s="77"/>
      <c r="M103" s="76"/>
      <c r="N103" s="77"/>
      <c r="O103" s="76"/>
      <c r="P103" s="77"/>
      <c r="Q103" s="78"/>
      <c r="R103" s="76"/>
      <c r="S103" s="77"/>
      <c r="T103" s="76"/>
      <c r="U103" s="77"/>
      <c r="V103" s="76"/>
      <c r="W103" s="77"/>
      <c r="X103" s="76"/>
      <c r="Y103" s="77"/>
      <c r="Z103" s="78"/>
      <c r="AA103" s="76"/>
      <c r="AB103" s="77"/>
      <c r="AC103" s="76"/>
      <c r="AD103" s="77"/>
      <c r="AE103" s="76"/>
      <c r="AF103" s="77"/>
      <c r="AG103" s="76"/>
      <c r="AH103" s="77"/>
      <c r="AI103" s="130"/>
      <c r="AJ103" s="76"/>
      <c r="AK103" s="77"/>
      <c r="AL103" s="76"/>
      <c r="AM103" s="77"/>
      <c r="AN103" s="76"/>
      <c r="AO103" s="77"/>
      <c r="AP103" s="76"/>
      <c r="AQ103" s="77"/>
      <c r="AR103" s="113"/>
      <c r="AS103" s="24"/>
      <c r="AT103" s="24"/>
      <c r="AU103" s="24"/>
      <c r="AV103" s="24"/>
      <c r="AW103" s="24"/>
      <c r="AX103" s="24"/>
      <c r="AY103" s="24"/>
    </row>
    <row r="104" spans="1:51" s="14" customFormat="1" ht="12.75" customHeight="1">
      <c r="A104" s="121"/>
      <c r="B104" s="122" t="s">
        <v>237</v>
      </c>
      <c r="C104" s="123">
        <v>181</v>
      </c>
      <c r="D104" s="124">
        <v>39521</v>
      </c>
      <c r="E104" s="125">
        <v>1059</v>
      </c>
      <c r="F104" s="126" t="s">
        <v>58</v>
      </c>
      <c r="G104" s="121" t="s">
        <v>121</v>
      </c>
      <c r="H104" s="99" t="s">
        <v>122</v>
      </c>
      <c r="I104" s="76">
        <v>0</v>
      </c>
      <c r="J104" s="77">
        <v>0</v>
      </c>
      <c r="K104" s="76">
        <v>0</v>
      </c>
      <c r="L104" s="77">
        <v>0</v>
      </c>
      <c r="M104" s="76">
        <v>0</v>
      </c>
      <c r="N104" s="77">
        <v>0</v>
      </c>
      <c r="O104" s="76">
        <f>I104+K104+M104</f>
        <v>0</v>
      </c>
      <c r="P104" s="77">
        <f>J104+L104+N104</f>
        <v>0</v>
      </c>
      <c r="Q104" s="78"/>
      <c r="R104" s="76">
        <v>0</v>
      </c>
      <c r="S104" s="77">
        <v>0</v>
      </c>
      <c r="T104" s="76">
        <v>0</v>
      </c>
      <c r="U104" s="77">
        <v>0</v>
      </c>
      <c r="V104" s="76">
        <v>0</v>
      </c>
      <c r="W104" s="77">
        <v>0</v>
      </c>
      <c r="X104" s="76">
        <f>R104+T104+V104</f>
        <v>0</v>
      </c>
      <c r="Y104" s="77">
        <f>S104+U104+W104</f>
        <v>0</v>
      </c>
      <c r="Z104" s="78"/>
      <c r="AA104" s="76">
        <v>0</v>
      </c>
      <c r="AB104" s="77">
        <v>0</v>
      </c>
      <c r="AC104" s="76">
        <v>0</v>
      </c>
      <c r="AD104" s="77">
        <v>0</v>
      </c>
      <c r="AE104" s="76">
        <v>0</v>
      </c>
      <c r="AF104" s="77">
        <v>0</v>
      </c>
      <c r="AG104" s="76">
        <f>AA104+AC104+AE104</f>
        <v>0</v>
      </c>
      <c r="AH104" s="77">
        <f>AB104+AD104+AF104</f>
        <v>0</v>
      </c>
      <c r="AI104" s="130"/>
      <c r="AJ104" s="76">
        <v>0</v>
      </c>
      <c r="AK104" s="77">
        <v>0</v>
      </c>
      <c r="AL104" s="76">
        <v>0</v>
      </c>
      <c r="AM104" s="77">
        <v>0</v>
      </c>
      <c r="AN104" s="76">
        <v>0</v>
      </c>
      <c r="AO104" s="77">
        <v>0</v>
      </c>
      <c r="AP104" s="76">
        <f>AJ104+AL104+AN104</f>
        <v>0</v>
      </c>
      <c r="AQ104" s="77">
        <f>AK104+AM104+AO104</f>
        <v>0</v>
      </c>
      <c r="AR104" s="113"/>
      <c r="AS104" s="24"/>
      <c r="AT104" s="24"/>
      <c r="AU104" s="24"/>
      <c r="AV104" s="24"/>
      <c r="AW104" s="24"/>
      <c r="AX104" s="24"/>
      <c r="AY104" s="24"/>
    </row>
    <row r="105" spans="1:51" s="14" customFormat="1" ht="12.75" customHeight="1">
      <c r="A105" s="121"/>
      <c r="B105" s="122"/>
      <c r="C105" s="123"/>
      <c r="D105" s="124"/>
      <c r="E105" s="125"/>
      <c r="F105" s="126"/>
      <c r="G105" s="121"/>
      <c r="H105" s="99"/>
      <c r="I105" s="76"/>
      <c r="J105" s="77"/>
      <c r="K105" s="76"/>
      <c r="L105" s="77"/>
      <c r="M105" s="76"/>
      <c r="N105" s="77"/>
      <c r="O105" s="128"/>
      <c r="P105" s="129"/>
      <c r="Q105" s="78"/>
      <c r="R105" s="76"/>
      <c r="S105" s="77"/>
      <c r="T105" s="76"/>
      <c r="U105" s="77"/>
      <c r="V105" s="76"/>
      <c r="W105" s="77"/>
      <c r="X105" s="128"/>
      <c r="Y105" s="129"/>
      <c r="Z105" s="78"/>
      <c r="AA105" s="76"/>
      <c r="AB105" s="77"/>
      <c r="AC105" s="76"/>
      <c r="AD105" s="77"/>
      <c r="AE105" s="76"/>
      <c r="AF105" s="77"/>
      <c r="AG105" s="128"/>
      <c r="AH105" s="129"/>
      <c r="AI105" s="130"/>
      <c r="AJ105" s="76"/>
      <c r="AK105" s="77"/>
      <c r="AL105" s="76"/>
      <c r="AM105" s="77"/>
      <c r="AN105" s="76"/>
      <c r="AO105" s="77"/>
      <c r="AP105" s="128"/>
      <c r="AQ105" s="129"/>
      <c r="AR105" s="113"/>
      <c r="AS105" s="24"/>
      <c r="AT105" s="24"/>
      <c r="AU105" s="24"/>
      <c r="AV105" s="24"/>
      <c r="AW105" s="24"/>
      <c r="AX105" s="24"/>
      <c r="AY105" s="24"/>
    </row>
    <row r="106" spans="1:51" s="14" customFormat="1" ht="12.75" customHeight="1">
      <c r="A106" s="121" t="s">
        <v>98</v>
      </c>
      <c r="B106" s="122" t="s">
        <v>223</v>
      </c>
      <c r="C106" s="123">
        <v>555</v>
      </c>
      <c r="D106" s="124">
        <v>39589</v>
      </c>
      <c r="E106" s="125">
        <v>5001</v>
      </c>
      <c r="F106" s="126" t="s">
        <v>59</v>
      </c>
      <c r="G106" s="121" t="s">
        <v>125</v>
      </c>
      <c r="H106" s="99" t="s">
        <v>81</v>
      </c>
      <c r="I106" s="128">
        <v>-5.3</v>
      </c>
      <c r="J106" s="129">
        <v>-13</v>
      </c>
      <c r="K106" s="128">
        <v>5.3</v>
      </c>
      <c r="L106" s="129">
        <v>13</v>
      </c>
      <c r="M106" s="128">
        <v>0</v>
      </c>
      <c r="N106" s="129">
        <v>0</v>
      </c>
      <c r="O106" s="128">
        <f>I106+K106+M106</f>
        <v>0</v>
      </c>
      <c r="P106" s="129">
        <f>J106+L106+N106</f>
        <v>0</v>
      </c>
      <c r="Q106" s="78"/>
      <c r="R106" s="128">
        <v>-10.8</v>
      </c>
      <c r="S106" s="129">
        <v>-13</v>
      </c>
      <c r="T106" s="128">
        <v>10.8</v>
      </c>
      <c r="U106" s="129">
        <v>13</v>
      </c>
      <c r="V106" s="128">
        <v>0</v>
      </c>
      <c r="W106" s="129">
        <v>0</v>
      </c>
      <c r="X106" s="128">
        <f>R106+T106+V106</f>
        <v>0</v>
      </c>
      <c r="Y106" s="129">
        <f>S106+U106+W106</f>
        <v>0</v>
      </c>
      <c r="Z106" s="78"/>
      <c r="AA106" s="128">
        <v>-12.9</v>
      </c>
      <c r="AB106" s="129">
        <v>-12.9</v>
      </c>
      <c r="AC106" s="128">
        <v>12.9</v>
      </c>
      <c r="AD106" s="129">
        <v>12.9</v>
      </c>
      <c r="AE106" s="128">
        <v>0</v>
      </c>
      <c r="AF106" s="129">
        <v>0</v>
      </c>
      <c r="AG106" s="128">
        <f>AA106+AC106+AE106</f>
        <v>0</v>
      </c>
      <c r="AH106" s="129">
        <f>AB106+AD106+AF106</f>
        <v>0</v>
      </c>
      <c r="AI106" s="130"/>
      <c r="AJ106" s="128">
        <v>-12.9</v>
      </c>
      <c r="AK106" s="129">
        <v>-12.9</v>
      </c>
      <c r="AL106" s="128">
        <v>12.9</v>
      </c>
      <c r="AM106" s="129">
        <v>12.9</v>
      </c>
      <c r="AN106" s="128">
        <v>0</v>
      </c>
      <c r="AO106" s="129">
        <v>0</v>
      </c>
      <c r="AP106" s="128">
        <f>AJ106+AL106+AN106</f>
        <v>0</v>
      </c>
      <c r="AQ106" s="129">
        <f>AK106+AM106+AO106</f>
        <v>0</v>
      </c>
      <c r="AR106" s="75"/>
      <c r="AS106" s="24"/>
      <c r="AT106" s="24"/>
      <c r="AU106" s="24"/>
      <c r="AV106" s="24"/>
      <c r="AW106" s="24"/>
      <c r="AX106" s="24"/>
      <c r="AY106" s="24"/>
    </row>
    <row r="107" spans="1:51" s="14" customFormat="1" ht="12.75" customHeight="1">
      <c r="A107" s="121" t="s">
        <v>98</v>
      </c>
      <c r="B107" s="122" t="s">
        <v>223</v>
      </c>
      <c r="C107" s="123">
        <v>570</v>
      </c>
      <c r="D107" s="124">
        <v>39596</v>
      </c>
      <c r="E107" s="125">
        <v>5001</v>
      </c>
      <c r="F107" s="126"/>
      <c r="G107" s="121" t="s">
        <v>187</v>
      </c>
      <c r="H107" s="99" t="s">
        <v>124</v>
      </c>
      <c r="I107" s="128">
        <v>0</v>
      </c>
      <c r="J107" s="129">
        <v>0</v>
      </c>
      <c r="K107" s="128">
        <v>0</v>
      </c>
      <c r="L107" s="129">
        <v>0</v>
      </c>
      <c r="M107" s="128">
        <v>0</v>
      </c>
      <c r="N107" s="129">
        <v>0</v>
      </c>
      <c r="O107" s="128">
        <f>I107+K107+M107</f>
        <v>0</v>
      </c>
      <c r="P107" s="129">
        <f>J107+L107+N107</f>
        <v>0</v>
      </c>
      <c r="Q107" s="78"/>
      <c r="R107" s="128">
        <v>0</v>
      </c>
      <c r="S107" s="129">
        <v>0</v>
      </c>
      <c r="T107" s="128">
        <v>-4.3</v>
      </c>
      <c r="U107" s="129">
        <v>-4.3</v>
      </c>
      <c r="V107" s="128">
        <v>0</v>
      </c>
      <c r="W107" s="129">
        <v>0</v>
      </c>
      <c r="X107" s="128">
        <f>R107+T107+V107</f>
        <v>-4.3</v>
      </c>
      <c r="Y107" s="129">
        <f>S107+U107+W107</f>
        <v>-4.3</v>
      </c>
      <c r="Z107" s="78"/>
      <c r="AA107" s="128">
        <v>0</v>
      </c>
      <c r="AB107" s="129">
        <v>0</v>
      </c>
      <c r="AC107" s="128">
        <v>-8.2</v>
      </c>
      <c r="AD107" s="129">
        <v>-8.2</v>
      </c>
      <c r="AE107" s="128">
        <v>0</v>
      </c>
      <c r="AF107" s="129">
        <v>0</v>
      </c>
      <c r="AG107" s="128">
        <f>AA107+AC107+AE107</f>
        <v>-8.2</v>
      </c>
      <c r="AH107" s="129">
        <f>AB107+AD107+AF107</f>
        <v>-8.2</v>
      </c>
      <c r="AI107" s="130"/>
      <c r="AJ107" s="128">
        <v>0</v>
      </c>
      <c r="AK107" s="129">
        <v>0</v>
      </c>
      <c r="AL107" s="128">
        <v>-11.6</v>
      </c>
      <c r="AM107" s="129">
        <v>-11.6</v>
      </c>
      <c r="AN107" s="128">
        <v>0</v>
      </c>
      <c r="AO107" s="129">
        <v>0</v>
      </c>
      <c r="AP107" s="128">
        <f>AJ107+AL107+AN107</f>
        <v>-11.6</v>
      </c>
      <c r="AQ107" s="129">
        <f>AK107+AM107+AO107</f>
        <v>-11.6</v>
      </c>
      <c r="AR107" s="75"/>
      <c r="AS107" s="24"/>
      <c r="AT107" s="24"/>
      <c r="AU107" s="24"/>
      <c r="AV107" s="24"/>
      <c r="AW107" s="24"/>
      <c r="AX107" s="24"/>
      <c r="AY107" s="24"/>
    </row>
    <row r="108" spans="1:51" s="14" customFormat="1" ht="12.75" customHeight="1">
      <c r="A108" s="121" t="s">
        <v>98</v>
      </c>
      <c r="B108" s="122" t="s">
        <v>223</v>
      </c>
      <c r="C108" s="123">
        <v>587</v>
      </c>
      <c r="D108" s="124">
        <v>39596</v>
      </c>
      <c r="E108" s="125">
        <v>5001</v>
      </c>
      <c r="F108" s="126"/>
      <c r="G108" s="121" t="s">
        <v>188</v>
      </c>
      <c r="H108" s="99" t="s">
        <v>164</v>
      </c>
      <c r="I108" s="128">
        <v>0</v>
      </c>
      <c r="J108" s="129">
        <v>0</v>
      </c>
      <c r="K108" s="128">
        <v>0</v>
      </c>
      <c r="L108" s="129">
        <v>0</v>
      </c>
      <c r="M108" s="128" t="s">
        <v>127</v>
      </c>
      <c r="N108" s="129" t="s">
        <v>127</v>
      </c>
      <c r="O108" s="128" t="s">
        <v>127</v>
      </c>
      <c r="P108" s="129" t="s">
        <v>127</v>
      </c>
      <c r="Q108" s="78"/>
      <c r="R108" s="128">
        <v>0</v>
      </c>
      <c r="S108" s="129">
        <v>0</v>
      </c>
      <c r="T108" s="128">
        <v>0</v>
      </c>
      <c r="U108" s="129">
        <v>0</v>
      </c>
      <c r="V108" s="128" t="s">
        <v>127</v>
      </c>
      <c r="W108" s="129" t="s">
        <v>127</v>
      </c>
      <c r="X108" s="128" t="s">
        <v>127</v>
      </c>
      <c r="Y108" s="129" t="s">
        <v>127</v>
      </c>
      <c r="Z108" s="78"/>
      <c r="AA108" s="128">
        <v>0</v>
      </c>
      <c r="AB108" s="129">
        <v>0</v>
      </c>
      <c r="AC108" s="128">
        <v>0</v>
      </c>
      <c r="AD108" s="129">
        <v>0</v>
      </c>
      <c r="AE108" s="128" t="s">
        <v>127</v>
      </c>
      <c r="AF108" s="129" t="s">
        <v>127</v>
      </c>
      <c r="AG108" s="128" t="s">
        <v>127</v>
      </c>
      <c r="AH108" s="129" t="s">
        <v>127</v>
      </c>
      <c r="AI108" s="130"/>
      <c r="AJ108" s="128">
        <v>0</v>
      </c>
      <c r="AK108" s="129">
        <v>0</v>
      </c>
      <c r="AL108" s="128">
        <v>0</v>
      </c>
      <c r="AM108" s="129">
        <v>0</v>
      </c>
      <c r="AN108" s="128" t="s">
        <v>127</v>
      </c>
      <c r="AO108" s="129" t="s">
        <v>127</v>
      </c>
      <c r="AP108" s="128" t="s">
        <v>127</v>
      </c>
      <c r="AQ108" s="129" t="s">
        <v>127</v>
      </c>
      <c r="AR108" s="75"/>
      <c r="AS108" s="24"/>
      <c r="AT108" s="24"/>
      <c r="AU108" s="24"/>
      <c r="AV108" s="24"/>
      <c r="AW108" s="24"/>
      <c r="AX108" s="24"/>
      <c r="AY108" s="24"/>
    </row>
    <row r="109" spans="1:51" s="14" customFormat="1" ht="12.75" customHeight="1">
      <c r="A109" s="121"/>
      <c r="B109" s="122"/>
      <c r="C109" s="123"/>
      <c r="D109" s="124"/>
      <c r="E109" s="125"/>
      <c r="F109" s="126"/>
      <c r="G109" s="121"/>
      <c r="H109" s="99"/>
      <c r="I109" s="128"/>
      <c r="J109" s="129"/>
      <c r="K109" s="128"/>
      <c r="L109" s="129"/>
      <c r="M109" s="128"/>
      <c r="N109" s="129"/>
      <c r="O109" s="128"/>
      <c r="P109" s="129"/>
      <c r="Q109" s="78"/>
      <c r="R109" s="128"/>
      <c r="S109" s="129"/>
      <c r="T109" s="128"/>
      <c r="U109" s="129"/>
      <c r="V109" s="128"/>
      <c r="W109" s="129"/>
      <c r="X109" s="128"/>
      <c r="Y109" s="129"/>
      <c r="Z109" s="78"/>
      <c r="AA109" s="128"/>
      <c r="AB109" s="129"/>
      <c r="AC109" s="128"/>
      <c r="AD109" s="129"/>
      <c r="AE109" s="128"/>
      <c r="AF109" s="129"/>
      <c r="AG109" s="128"/>
      <c r="AH109" s="129"/>
      <c r="AI109" s="130"/>
      <c r="AJ109" s="128"/>
      <c r="AK109" s="129"/>
      <c r="AL109" s="128"/>
      <c r="AM109" s="129"/>
      <c r="AN109" s="128"/>
      <c r="AO109" s="129"/>
      <c r="AP109" s="128"/>
      <c r="AQ109" s="129"/>
      <c r="AR109" s="23"/>
      <c r="AS109" s="24"/>
      <c r="AT109" s="24"/>
      <c r="AU109" s="24"/>
      <c r="AV109" s="24"/>
      <c r="AW109" s="24"/>
      <c r="AX109" s="24"/>
      <c r="AY109" s="24"/>
    </row>
    <row r="110" spans="1:51" s="14" customFormat="1" ht="12.75" customHeight="1">
      <c r="A110" s="121" t="s">
        <v>112</v>
      </c>
      <c r="B110" s="122" t="s">
        <v>224</v>
      </c>
      <c r="C110" s="123">
        <v>517</v>
      </c>
      <c r="D110" s="124">
        <v>39589</v>
      </c>
      <c r="E110" s="125">
        <v>5003</v>
      </c>
      <c r="F110" s="154" t="s">
        <v>60</v>
      </c>
      <c r="G110" s="121" t="s">
        <v>90</v>
      </c>
      <c r="H110" s="178" t="s">
        <v>79</v>
      </c>
      <c r="I110" s="76">
        <v>-0.4</v>
      </c>
      <c r="J110" s="120">
        <v>0</v>
      </c>
      <c r="K110" s="76">
        <v>0</v>
      </c>
      <c r="L110" s="120">
        <v>0</v>
      </c>
      <c r="M110" s="76">
        <v>0</v>
      </c>
      <c r="N110" s="120">
        <v>0</v>
      </c>
      <c r="O110" s="76">
        <f>I110+K110+M110</f>
        <v>-0.4</v>
      </c>
      <c r="P110" s="77">
        <f>J110+L110+N110</f>
        <v>0</v>
      </c>
      <c r="Q110" s="76"/>
      <c r="R110" s="76">
        <v>0</v>
      </c>
      <c r="S110" s="120">
        <v>0</v>
      </c>
      <c r="T110" s="76">
        <v>0</v>
      </c>
      <c r="U110" s="120">
        <v>0</v>
      </c>
      <c r="V110" s="76">
        <v>0</v>
      </c>
      <c r="W110" s="120">
        <v>0</v>
      </c>
      <c r="X110" s="76">
        <f>SUM(R110,T110,V110)</f>
        <v>0</v>
      </c>
      <c r="Y110" s="120">
        <f>SUM(S110,U110,W110)</f>
        <v>0</v>
      </c>
      <c r="Z110" s="78"/>
      <c r="AA110" s="76">
        <v>0</v>
      </c>
      <c r="AB110" s="120">
        <v>0</v>
      </c>
      <c r="AC110" s="76">
        <v>0</v>
      </c>
      <c r="AD110" s="120">
        <v>0</v>
      </c>
      <c r="AE110" s="76">
        <v>0</v>
      </c>
      <c r="AF110" s="120">
        <v>0</v>
      </c>
      <c r="AG110" s="76">
        <f>AA110+AC110+AE110</f>
        <v>0</v>
      </c>
      <c r="AH110" s="77">
        <f>AB110+AD110+AF110</f>
        <v>0</v>
      </c>
      <c r="AI110" s="128"/>
      <c r="AJ110" s="76">
        <v>0</v>
      </c>
      <c r="AK110" s="77">
        <v>0</v>
      </c>
      <c r="AL110" s="76">
        <v>0</v>
      </c>
      <c r="AM110" s="77">
        <v>0</v>
      </c>
      <c r="AN110" s="76">
        <v>0</v>
      </c>
      <c r="AO110" s="77">
        <v>0</v>
      </c>
      <c r="AP110" s="76">
        <f>AJ110+AL110+AN110</f>
        <v>0</v>
      </c>
      <c r="AQ110" s="77">
        <f>AK110+AM110+AO110</f>
        <v>0</v>
      </c>
      <c r="AR110" s="75"/>
      <c r="AS110" s="24"/>
      <c r="AT110" s="24"/>
      <c r="AU110" s="24"/>
      <c r="AV110" s="24"/>
      <c r="AW110" s="24"/>
      <c r="AX110" s="24"/>
      <c r="AY110" s="24"/>
    </row>
    <row r="111" spans="1:51" s="14" customFormat="1" ht="12.75" customHeight="1">
      <c r="A111" s="121"/>
      <c r="B111" s="122" t="s">
        <v>224</v>
      </c>
      <c r="C111" s="123">
        <v>517</v>
      </c>
      <c r="D111" s="124">
        <v>39589</v>
      </c>
      <c r="E111" s="125">
        <v>5003</v>
      </c>
      <c r="F111" s="154" t="s">
        <v>60</v>
      </c>
      <c r="G111" s="121" t="s">
        <v>90</v>
      </c>
      <c r="H111" s="178" t="s">
        <v>122</v>
      </c>
      <c r="I111" s="76">
        <v>-1.8</v>
      </c>
      <c r="J111" s="77">
        <v>0</v>
      </c>
      <c r="K111" s="76" t="s">
        <v>137</v>
      </c>
      <c r="L111" s="120">
        <v>0</v>
      </c>
      <c r="M111" s="76">
        <v>-0.3</v>
      </c>
      <c r="N111" s="77">
        <v>0</v>
      </c>
      <c r="O111" s="76">
        <f>SUM(I111,K111,M111)</f>
        <v>-2.1</v>
      </c>
      <c r="P111" s="77">
        <f>SUM(J111,L111,N111)</f>
        <v>0</v>
      </c>
      <c r="Q111" s="78"/>
      <c r="R111" s="76">
        <v>0</v>
      </c>
      <c r="S111" s="77">
        <v>0</v>
      </c>
      <c r="T111" s="76">
        <v>0</v>
      </c>
      <c r="U111" s="77">
        <v>0</v>
      </c>
      <c r="V111" s="76">
        <v>0</v>
      </c>
      <c r="W111" s="77">
        <v>0</v>
      </c>
      <c r="X111" s="76">
        <f>R111+T111+V111</f>
        <v>0</v>
      </c>
      <c r="Y111" s="77">
        <f>S111+U111+W111</f>
        <v>0</v>
      </c>
      <c r="Z111" s="78"/>
      <c r="AA111" s="76">
        <v>0</v>
      </c>
      <c r="AB111" s="120">
        <v>0</v>
      </c>
      <c r="AC111" s="76">
        <v>0</v>
      </c>
      <c r="AD111" s="120">
        <v>0</v>
      </c>
      <c r="AE111" s="76">
        <v>0</v>
      </c>
      <c r="AF111" s="77">
        <v>0</v>
      </c>
      <c r="AG111" s="76">
        <f>AA111+AC111+AE111</f>
        <v>0</v>
      </c>
      <c r="AH111" s="77">
        <f>AB111+AD111+AF111</f>
        <v>0</v>
      </c>
      <c r="AI111" s="130"/>
      <c r="AJ111" s="76">
        <v>0</v>
      </c>
      <c r="AK111" s="77">
        <v>0</v>
      </c>
      <c r="AL111" s="76">
        <v>0</v>
      </c>
      <c r="AM111" s="77">
        <v>0</v>
      </c>
      <c r="AN111" s="76">
        <v>0</v>
      </c>
      <c r="AO111" s="77">
        <v>0</v>
      </c>
      <c r="AP111" s="76">
        <f>AJ111+AL111+AN111</f>
        <v>0</v>
      </c>
      <c r="AQ111" s="77">
        <f>AK111+AM111+AO111</f>
        <v>0</v>
      </c>
      <c r="AR111" s="75"/>
      <c r="AS111" s="24"/>
      <c r="AT111" s="24"/>
      <c r="AU111" s="24"/>
      <c r="AV111" s="24"/>
      <c r="AW111" s="24"/>
      <c r="AX111" s="24"/>
      <c r="AY111" s="24"/>
    </row>
    <row r="112" spans="1:51" s="14" customFormat="1" ht="12.75" customHeight="1">
      <c r="A112" s="121"/>
      <c r="B112" s="122"/>
      <c r="C112" s="123"/>
      <c r="D112" s="124"/>
      <c r="E112" s="125"/>
      <c r="F112" s="126"/>
      <c r="G112" s="121"/>
      <c r="H112" s="99"/>
      <c r="I112" s="76"/>
      <c r="J112" s="77"/>
      <c r="K112" s="76"/>
      <c r="L112" s="77"/>
      <c r="M112" s="76"/>
      <c r="N112" s="77"/>
      <c r="O112" s="76"/>
      <c r="P112" s="77"/>
      <c r="Q112" s="78"/>
      <c r="R112" s="76"/>
      <c r="S112" s="77"/>
      <c r="T112" s="76"/>
      <c r="U112" s="77"/>
      <c r="V112" s="76"/>
      <c r="W112" s="77"/>
      <c r="X112" s="76"/>
      <c r="Y112" s="77"/>
      <c r="Z112" s="78"/>
      <c r="AA112" s="76"/>
      <c r="AB112" s="77"/>
      <c r="AC112" s="76"/>
      <c r="AD112" s="77"/>
      <c r="AE112" s="76"/>
      <c r="AF112" s="77"/>
      <c r="AG112" s="76"/>
      <c r="AH112" s="77"/>
      <c r="AI112" s="130"/>
      <c r="AJ112" s="76"/>
      <c r="AK112" s="77"/>
      <c r="AL112" s="76"/>
      <c r="AM112" s="77"/>
      <c r="AN112" s="76"/>
      <c r="AO112" s="77"/>
      <c r="AP112" s="76"/>
      <c r="AQ112" s="77"/>
      <c r="AR112" s="113"/>
      <c r="AS112" s="24"/>
      <c r="AT112" s="24"/>
      <c r="AU112" s="24"/>
      <c r="AV112" s="24"/>
      <c r="AW112" s="24"/>
      <c r="AX112" s="24"/>
      <c r="AY112" s="24"/>
    </row>
    <row r="113" spans="1:51" s="14" customFormat="1" ht="12.75" customHeight="1">
      <c r="A113" s="121" t="s">
        <v>102</v>
      </c>
      <c r="B113" s="122" t="s">
        <v>215</v>
      </c>
      <c r="C113" s="123">
        <v>519</v>
      </c>
      <c r="D113" s="124">
        <v>39589</v>
      </c>
      <c r="E113" s="125">
        <v>5043</v>
      </c>
      <c r="F113" s="126" t="s">
        <v>61</v>
      </c>
      <c r="G113" s="121" t="s">
        <v>150</v>
      </c>
      <c r="H113" s="99" t="s">
        <v>89</v>
      </c>
      <c r="I113" s="76">
        <v>20</v>
      </c>
      <c r="J113" s="77">
        <v>20</v>
      </c>
      <c r="K113" s="76">
        <v>-20</v>
      </c>
      <c r="L113" s="77">
        <v>-20</v>
      </c>
      <c r="M113" s="76">
        <v>0</v>
      </c>
      <c r="N113" s="77">
        <v>0</v>
      </c>
      <c r="O113" s="76">
        <f aca="true" t="shared" si="4" ref="O113:P116">I113+K113+M113</f>
        <v>0</v>
      </c>
      <c r="P113" s="77">
        <f t="shared" si="4"/>
        <v>0</v>
      </c>
      <c r="Q113" s="78"/>
      <c r="R113" s="76">
        <v>20.6</v>
      </c>
      <c r="S113" s="77">
        <v>20.6</v>
      </c>
      <c r="T113" s="76">
        <v>-20.6</v>
      </c>
      <c r="U113" s="77">
        <v>-20.6</v>
      </c>
      <c r="V113" s="76">
        <v>0</v>
      </c>
      <c r="W113" s="77">
        <v>0</v>
      </c>
      <c r="X113" s="76">
        <f aca="true" t="shared" si="5" ref="X113:Y116">R113+T113+V113</f>
        <v>0</v>
      </c>
      <c r="Y113" s="77">
        <f t="shared" si="5"/>
        <v>0</v>
      </c>
      <c r="Z113" s="78"/>
      <c r="AA113" s="76">
        <v>21.2</v>
      </c>
      <c r="AB113" s="77">
        <v>21.2</v>
      </c>
      <c r="AC113" s="76">
        <v>-21.2</v>
      </c>
      <c r="AD113" s="77">
        <v>-21.2</v>
      </c>
      <c r="AE113" s="76">
        <v>0</v>
      </c>
      <c r="AF113" s="77">
        <v>0</v>
      </c>
      <c r="AG113" s="76">
        <f aca="true" t="shared" si="6" ref="AG113:AH116">AA113+AC113+AE113</f>
        <v>0</v>
      </c>
      <c r="AH113" s="77">
        <f t="shared" si="6"/>
        <v>0</v>
      </c>
      <c r="AI113" s="130"/>
      <c r="AJ113" s="76">
        <v>21.8</v>
      </c>
      <c r="AK113" s="77">
        <v>21.8</v>
      </c>
      <c r="AL113" s="76">
        <v>-21.8</v>
      </c>
      <c r="AM113" s="77">
        <v>-21.8</v>
      </c>
      <c r="AN113" s="76">
        <v>0</v>
      </c>
      <c r="AO113" s="77">
        <v>0</v>
      </c>
      <c r="AP113" s="76">
        <f aca="true" t="shared" si="7" ref="AP113:AQ116">AJ113+AL113+AN113</f>
        <v>0</v>
      </c>
      <c r="AQ113" s="77">
        <f t="shared" si="7"/>
        <v>0</v>
      </c>
      <c r="AR113" s="113"/>
      <c r="AS113" s="24"/>
      <c r="AT113" s="24"/>
      <c r="AU113" s="24"/>
      <c r="AV113" s="24"/>
      <c r="AW113" s="24"/>
      <c r="AX113" s="24"/>
      <c r="AY113" s="24"/>
    </row>
    <row r="114" spans="1:51" s="14" customFormat="1" ht="12.75" customHeight="1">
      <c r="A114" s="121" t="s">
        <v>102</v>
      </c>
      <c r="B114" s="122" t="s">
        <v>215</v>
      </c>
      <c r="C114" s="123">
        <v>519</v>
      </c>
      <c r="D114" s="124">
        <v>39589</v>
      </c>
      <c r="E114" s="125">
        <v>5043</v>
      </c>
      <c r="F114" s="126" t="s">
        <v>61</v>
      </c>
      <c r="G114" s="121" t="s">
        <v>150</v>
      </c>
      <c r="H114" s="99" t="s">
        <v>230</v>
      </c>
      <c r="I114" s="76">
        <v>-1.5</v>
      </c>
      <c r="J114" s="77">
        <v>-1.5</v>
      </c>
      <c r="K114" s="76">
        <v>1.5</v>
      </c>
      <c r="L114" s="77">
        <v>1.5</v>
      </c>
      <c r="M114" s="76">
        <v>0</v>
      </c>
      <c r="N114" s="77">
        <v>0</v>
      </c>
      <c r="O114" s="76">
        <f t="shared" si="4"/>
        <v>0</v>
      </c>
      <c r="P114" s="77">
        <f t="shared" si="4"/>
        <v>0</v>
      </c>
      <c r="Q114" s="78"/>
      <c r="R114" s="76">
        <v>-1.5</v>
      </c>
      <c r="S114" s="77">
        <v>-1.5</v>
      </c>
      <c r="T114" s="76">
        <v>1.5</v>
      </c>
      <c r="U114" s="77">
        <v>1.5</v>
      </c>
      <c r="V114" s="76">
        <v>0</v>
      </c>
      <c r="W114" s="77">
        <v>0</v>
      </c>
      <c r="X114" s="76">
        <f t="shared" si="5"/>
        <v>0</v>
      </c>
      <c r="Y114" s="77">
        <f t="shared" si="5"/>
        <v>0</v>
      </c>
      <c r="Z114" s="78"/>
      <c r="AA114" s="76">
        <v>-1.5</v>
      </c>
      <c r="AB114" s="77">
        <v>-1.5</v>
      </c>
      <c r="AC114" s="76">
        <v>1.5</v>
      </c>
      <c r="AD114" s="77">
        <v>1.5</v>
      </c>
      <c r="AE114" s="76">
        <v>0</v>
      </c>
      <c r="AF114" s="77">
        <v>0</v>
      </c>
      <c r="AG114" s="76">
        <f t="shared" si="6"/>
        <v>0</v>
      </c>
      <c r="AH114" s="77">
        <f t="shared" si="6"/>
        <v>0</v>
      </c>
      <c r="AI114" s="130"/>
      <c r="AJ114" s="76">
        <v>-1.5</v>
      </c>
      <c r="AK114" s="77">
        <v>-1.5</v>
      </c>
      <c r="AL114" s="76">
        <v>1.5</v>
      </c>
      <c r="AM114" s="77">
        <v>1.5</v>
      </c>
      <c r="AN114" s="76">
        <v>0</v>
      </c>
      <c r="AO114" s="77">
        <v>0</v>
      </c>
      <c r="AP114" s="76">
        <f t="shared" si="7"/>
        <v>0</v>
      </c>
      <c r="AQ114" s="77">
        <f t="shared" si="7"/>
        <v>0</v>
      </c>
      <c r="AR114" s="113"/>
      <c r="AS114" s="24"/>
      <c r="AT114" s="24"/>
      <c r="AU114" s="24"/>
      <c r="AV114" s="24"/>
      <c r="AW114" s="24"/>
      <c r="AX114" s="24"/>
      <c r="AY114" s="24"/>
    </row>
    <row r="115" spans="1:51" s="14" customFormat="1" ht="12.75" customHeight="1">
      <c r="A115" s="121" t="s">
        <v>102</v>
      </c>
      <c r="B115" s="122" t="s">
        <v>215</v>
      </c>
      <c r="C115" s="123">
        <v>522</v>
      </c>
      <c r="D115" s="124">
        <v>39589</v>
      </c>
      <c r="E115" s="125">
        <v>5043</v>
      </c>
      <c r="F115" s="126"/>
      <c r="G115" s="180" t="s">
        <v>256</v>
      </c>
      <c r="H115" s="99" t="s">
        <v>73</v>
      </c>
      <c r="I115" s="76">
        <v>-9.6</v>
      </c>
      <c r="J115" s="77">
        <v>-9.6</v>
      </c>
      <c r="K115" s="76">
        <v>9.6</v>
      </c>
      <c r="L115" s="77">
        <v>9.6</v>
      </c>
      <c r="M115" s="76">
        <v>0</v>
      </c>
      <c r="N115" s="77">
        <v>0</v>
      </c>
      <c r="O115" s="76">
        <f t="shared" si="4"/>
        <v>0</v>
      </c>
      <c r="P115" s="77">
        <f t="shared" si="4"/>
        <v>0</v>
      </c>
      <c r="Q115" s="78"/>
      <c r="R115" s="76">
        <v>-9.6</v>
      </c>
      <c r="S115" s="77">
        <v>-9.6</v>
      </c>
      <c r="T115" s="76">
        <v>9.6</v>
      </c>
      <c r="U115" s="77">
        <v>9.6</v>
      </c>
      <c r="V115" s="76">
        <v>0</v>
      </c>
      <c r="W115" s="77">
        <v>0</v>
      </c>
      <c r="X115" s="76">
        <f t="shared" si="5"/>
        <v>0</v>
      </c>
      <c r="Y115" s="77">
        <f t="shared" si="5"/>
        <v>0</v>
      </c>
      <c r="Z115" s="78"/>
      <c r="AA115" s="76">
        <v>-9.6</v>
      </c>
      <c r="AB115" s="77">
        <v>-9.6</v>
      </c>
      <c r="AC115" s="76">
        <v>9.6</v>
      </c>
      <c r="AD115" s="77">
        <v>9.6</v>
      </c>
      <c r="AE115" s="76">
        <v>0</v>
      </c>
      <c r="AF115" s="77">
        <v>0</v>
      </c>
      <c r="AG115" s="76">
        <f t="shared" si="6"/>
        <v>0</v>
      </c>
      <c r="AH115" s="77">
        <f t="shared" si="6"/>
        <v>0</v>
      </c>
      <c r="AI115" s="130"/>
      <c r="AJ115" s="76">
        <v>-9.6</v>
      </c>
      <c r="AK115" s="77">
        <v>-9.6</v>
      </c>
      <c r="AL115" s="76">
        <v>9.6</v>
      </c>
      <c r="AM115" s="77">
        <v>9.6</v>
      </c>
      <c r="AN115" s="76">
        <v>0</v>
      </c>
      <c r="AO115" s="77">
        <v>0</v>
      </c>
      <c r="AP115" s="76">
        <f t="shared" si="7"/>
        <v>0</v>
      </c>
      <c r="AQ115" s="77">
        <f t="shared" si="7"/>
        <v>0</v>
      </c>
      <c r="AR115" s="113"/>
      <c r="AS115" s="24"/>
      <c r="AT115" s="24"/>
      <c r="AU115" s="24"/>
      <c r="AV115" s="24"/>
      <c r="AW115" s="24"/>
      <c r="AX115" s="24"/>
      <c r="AY115" s="24"/>
    </row>
    <row r="116" spans="1:51" s="14" customFormat="1" ht="12.75" customHeight="1">
      <c r="A116" s="121" t="s">
        <v>102</v>
      </c>
      <c r="B116" s="122" t="s">
        <v>215</v>
      </c>
      <c r="C116" s="123">
        <v>522</v>
      </c>
      <c r="D116" s="124">
        <v>39589</v>
      </c>
      <c r="E116" s="125">
        <v>5043</v>
      </c>
      <c r="F116" s="126"/>
      <c r="G116" s="180" t="s">
        <v>256</v>
      </c>
      <c r="H116" s="99" t="s">
        <v>230</v>
      </c>
      <c r="I116" s="76">
        <v>0.7</v>
      </c>
      <c r="J116" s="77">
        <v>0.7</v>
      </c>
      <c r="K116" s="76">
        <v>-0.7</v>
      </c>
      <c r="L116" s="77">
        <v>-0.7</v>
      </c>
      <c r="M116" s="76">
        <v>0</v>
      </c>
      <c r="N116" s="77">
        <v>0</v>
      </c>
      <c r="O116" s="76">
        <f t="shared" si="4"/>
        <v>0</v>
      </c>
      <c r="P116" s="77">
        <f t="shared" si="4"/>
        <v>0</v>
      </c>
      <c r="Q116" s="78"/>
      <c r="R116" s="76">
        <v>0.7</v>
      </c>
      <c r="S116" s="77">
        <v>0.7</v>
      </c>
      <c r="T116" s="76">
        <v>-0.7</v>
      </c>
      <c r="U116" s="77">
        <v>-0.7</v>
      </c>
      <c r="V116" s="76">
        <v>0</v>
      </c>
      <c r="W116" s="77">
        <v>0</v>
      </c>
      <c r="X116" s="76">
        <f t="shared" si="5"/>
        <v>0</v>
      </c>
      <c r="Y116" s="77">
        <f t="shared" si="5"/>
        <v>0</v>
      </c>
      <c r="Z116" s="78"/>
      <c r="AA116" s="76">
        <v>0.7</v>
      </c>
      <c r="AB116" s="77">
        <v>0.7</v>
      </c>
      <c r="AC116" s="76">
        <v>-0.7</v>
      </c>
      <c r="AD116" s="77">
        <v>-0.7</v>
      </c>
      <c r="AE116" s="76">
        <v>0</v>
      </c>
      <c r="AF116" s="77">
        <v>0</v>
      </c>
      <c r="AG116" s="76">
        <f t="shared" si="6"/>
        <v>0</v>
      </c>
      <c r="AH116" s="77">
        <f t="shared" si="6"/>
        <v>0</v>
      </c>
      <c r="AI116" s="130"/>
      <c r="AJ116" s="76">
        <v>0.7</v>
      </c>
      <c r="AK116" s="77">
        <v>0.7</v>
      </c>
      <c r="AL116" s="76">
        <v>-0.7</v>
      </c>
      <c r="AM116" s="77">
        <v>-0.7</v>
      </c>
      <c r="AN116" s="76">
        <v>0</v>
      </c>
      <c r="AO116" s="77">
        <v>0</v>
      </c>
      <c r="AP116" s="76">
        <f t="shared" si="7"/>
        <v>0</v>
      </c>
      <c r="AQ116" s="77">
        <f t="shared" si="7"/>
        <v>0</v>
      </c>
      <c r="AR116" s="113"/>
      <c r="AS116" s="24"/>
      <c r="AT116" s="24"/>
      <c r="AU116" s="24"/>
      <c r="AV116" s="24"/>
      <c r="AW116" s="24"/>
      <c r="AX116" s="24"/>
      <c r="AY116" s="24"/>
    </row>
    <row r="117" spans="1:51" s="14" customFormat="1" ht="12.75" customHeight="1">
      <c r="A117" s="121"/>
      <c r="B117" s="122"/>
      <c r="C117" s="123"/>
      <c r="D117" s="124"/>
      <c r="E117" s="125"/>
      <c r="F117" s="126"/>
      <c r="G117" s="121"/>
      <c r="H117" s="99"/>
      <c r="I117" s="76"/>
      <c r="J117" s="77"/>
      <c r="K117" s="76"/>
      <c r="L117" s="77"/>
      <c r="M117" s="76"/>
      <c r="N117" s="77"/>
      <c r="O117" s="76"/>
      <c r="P117" s="77"/>
      <c r="Q117" s="78"/>
      <c r="R117" s="76"/>
      <c r="S117" s="77"/>
      <c r="T117" s="76"/>
      <c r="U117" s="77"/>
      <c r="V117" s="76"/>
      <c r="W117" s="77"/>
      <c r="X117" s="76"/>
      <c r="Y117" s="77"/>
      <c r="Z117" s="78"/>
      <c r="AA117" s="76"/>
      <c r="AB117" s="77"/>
      <c r="AC117" s="76"/>
      <c r="AD117" s="77"/>
      <c r="AE117" s="76"/>
      <c r="AF117" s="77"/>
      <c r="AG117" s="76"/>
      <c r="AH117" s="77"/>
      <c r="AI117" s="130"/>
      <c r="AJ117" s="76"/>
      <c r="AK117" s="77"/>
      <c r="AL117" s="76"/>
      <c r="AM117" s="77"/>
      <c r="AN117" s="76"/>
      <c r="AO117" s="77"/>
      <c r="AP117" s="76"/>
      <c r="AQ117" s="77"/>
      <c r="AR117" s="113"/>
      <c r="AS117" s="24"/>
      <c r="AT117" s="24"/>
      <c r="AU117" s="24"/>
      <c r="AV117" s="24"/>
      <c r="AW117" s="24"/>
      <c r="AX117" s="24"/>
      <c r="AY117" s="24"/>
    </row>
    <row r="118" spans="1:44" s="25" customFormat="1" ht="12.75" customHeight="1">
      <c r="A118" s="121" t="s">
        <v>108</v>
      </c>
      <c r="B118" s="122" t="s">
        <v>216</v>
      </c>
      <c r="C118" s="123">
        <v>525</v>
      </c>
      <c r="D118" s="124">
        <v>39589</v>
      </c>
      <c r="E118" s="125">
        <v>5049</v>
      </c>
      <c r="F118" s="126" t="s">
        <v>62</v>
      </c>
      <c r="G118" s="121" t="s">
        <v>152</v>
      </c>
      <c r="H118" s="99" t="s">
        <v>73</v>
      </c>
      <c r="I118" s="76" t="s">
        <v>137</v>
      </c>
      <c r="J118" s="77" t="s">
        <v>137</v>
      </c>
      <c r="K118" s="76" t="s">
        <v>137</v>
      </c>
      <c r="L118" s="77" t="s">
        <v>137</v>
      </c>
      <c r="M118" s="76">
        <v>0</v>
      </c>
      <c r="N118" s="77">
        <v>0</v>
      </c>
      <c r="O118" s="76" t="s">
        <v>137</v>
      </c>
      <c r="P118" s="77" t="s">
        <v>137</v>
      </c>
      <c r="Q118" s="78"/>
      <c r="R118" s="76" t="s">
        <v>137</v>
      </c>
      <c r="S118" s="77" t="s">
        <v>137</v>
      </c>
      <c r="T118" s="76" t="s">
        <v>137</v>
      </c>
      <c r="U118" s="77" t="s">
        <v>137</v>
      </c>
      <c r="V118" s="76">
        <v>0</v>
      </c>
      <c r="W118" s="77">
        <v>0</v>
      </c>
      <c r="X118" s="76" t="s">
        <v>137</v>
      </c>
      <c r="Y118" s="77" t="s">
        <v>137</v>
      </c>
      <c r="Z118" s="78"/>
      <c r="AA118" s="76" t="s">
        <v>137</v>
      </c>
      <c r="AB118" s="77" t="s">
        <v>137</v>
      </c>
      <c r="AC118" s="76" t="s">
        <v>137</v>
      </c>
      <c r="AD118" s="77" t="s">
        <v>137</v>
      </c>
      <c r="AE118" s="76">
        <v>0</v>
      </c>
      <c r="AF118" s="77">
        <v>0</v>
      </c>
      <c r="AG118" s="76" t="s">
        <v>137</v>
      </c>
      <c r="AH118" s="77" t="s">
        <v>137</v>
      </c>
      <c r="AI118" s="130"/>
      <c r="AJ118" s="76" t="s">
        <v>137</v>
      </c>
      <c r="AK118" s="77" t="s">
        <v>137</v>
      </c>
      <c r="AL118" s="76" t="s">
        <v>137</v>
      </c>
      <c r="AM118" s="77" t="s">
        <v>137</v>
      </c>
      <c r="AN118" s="76">
        <v>0</v>
      </c>
      <c r="AO118" s="77">
        <v>0</v>
      </c>
      <c r="AP118" s="76" t="s">
        <v>137</v>
      </c>
      <c r="AQ118" s="77" t="s">
        <v>137</v>
      </c>
      <c r="AR118" s="26"/>
    </row>
    <row r="119" spans="1:44" s="25" customFormat="1" ht="12.75" customHeight="1">
      <c r="A119" s="121"/>
      <c r="B119" s="122"/>
      <c r="C119" s="123"/>
      <c r="D119" s="124"/>
      <c r="E119" s="125"/>
      <c r="F119" s="126"/>
      <c r="G119" s="121"/>
      <c r="H119" s="99"/>
      <c r="I119" s="76"/>
      <c r="J119" s="77"/>
      <c r="K119" s="76"/>
      <c r="L119" s="77"/>
      <c r="M119" s="76"/>
      <c r="N119" s="77"/>
      <c r="O119" s="76"/>
      <c r="P119" s="77"/>
      <c r="Q119" s="78"/>
      <c r="R119" s="76"/>
      <c r="S119" s="77"/>
      <c r="T119" s="76"/>
      <c r="U119" s="77"/>
      <c r="V119" s="76"/>
      <c r="W119" s="77"/>
      <c r="X119" s="76"/>
      <c r="Y119" s="77"/>
      <c r="Z119" s="78"/>
      <c r="AA119" s="76"/>
      <c r="AB119" s="77"/>
      <c r="AC119" s="76"/>
      <c r="AD119" s="77"/>
      <c r="AE119" s="76"/>
      <c r="AF119" s="77"/>
      <c r="AG119" s="76"/>
      <c r="AH119" s="77"/>
      <c r="AI119" s="130"/>
      <c r="AJ119" s="76"/>
      <c r="AK119" s="77"/>
      <c r="AL119" s="76"/>
      <c r="AM119" s="77"/>
      <c r="AN119" s="76"/>
      <c r="AO119" s="77"/>
      <c r="AP119" s="76"/>
      <c r="AQ119" s="77"/>
      <c r="AR119" s="26"/>
    </row>
    <row r="120" spans="1:44" s="25" customFormat="1" ht="12.75" customHeight="1">
      <c r="A120" s="121" t="s">
        <v>97</v>
      </c>
      <c r="B120" s="122" t="s">
        <v>217</v>
      </c>
      <c r="C120" s="123">
        <v>553</v>
      </c>
      <c r="D120" s="124">
        <v>39589</v>
      </c>
      <c r="E120" s="125">
        <v>5051</v>
      </c>
      <c r="F120" s="126" t="s">
        <v>63</v>
      </c>
      <c r="G120" s="121" t="s">
        <v>163</v>
      </c>
      <c r="H120" s="99" t="s">
        <v>73</v>
      </c>
      <c r="I120" s="76" t="s">
        <v>133</v>
      </c>
      <c r="J120" s="77" t="s">
        <v>133</v>
      </c>
      <c r="K120" s="76" t="s">
        <v>133</v>
      </c>
      <c r="L120" s="77" t="s">
        <v>133</v>
      </c>
      <c r="M120" s="76">
        <v>0</v>
      </c>
      <c r="N120" s="77">
        <v>0</v>
      </c>
      <c r="O120" s="76" t="s">
        <v>133</v>
      </c>
      <c r="P120" s="77" t="s">
        <v>133</v>
      </c>
      <c r="Q120" s="78"/>
      <c r="R120" s="76" t="s">
        <v>133</v>
      </c>
      <c r="S120" s="77" t="s">
        <v>133</v>
      </c>
      <c r="T120" s="76" t="s">
        <v>133</v>
      </c>
      <c r="U120" s="77" t="s">
        <v>133</v>
      </c>
      <c r="V120" s="76">
        <v>0</v>
      </c>
      <c r="W120" s="77">
        <v>0</v>
      </c>
      <c r="X120" s="76" t="s">
        <v>133</v>
      </c>
      <c r="Y120" s="77" t="s">
        <v>133</v>
      </c>
      <c r="Z120" s="78"/>
      <c r="AA120" s="76" t="s">
        <v>133</v>
      </c>
      <c r="AB120" s="77" t="s">
        <v>133</v>
      </c>
      <c r="AC120" s="76" t="s">
        <v>133</v>
      </c>
      <c r="AD120" s="77" t="s">
        <v>133</v>
      </c>
      <c r="AE120" s="76">
        <v>0</v>
      </c>
      <c r="AF120" s="77">
        <v>0</v>
      </c>
      <c r="AG120" s="76" t="s">
        <v>133</v>
      </c>
      <c r="AH120" s="77" t="s">
        <v>133</v>
      </c>
      <c r="AI120" s="130"/>
      <c r="AJ120" s="76" t="s">
        <v>137</v>
      </c>
      <c r="AK120" s="77" t="s">
        <v>137</v>
      </c>
      <c r="AL120" s="76" t="s">
        <v>137</v>
      </c>
      <c r="AM120" s="77" t="s">
        <v>137</v>
      </c>
      <c r="AN120" s="76">
        <v>0</v>
      </c>
      <c r="AO120" s="77">
        <v>0</v>
      </c>
      <c r="AP120" s="76" t="s">
        <v>137</v>
      </c>
      <c r="AQ120" s="77" t="s">
        <v>137</v>
      </c>
      <c r="AR120" s="26"/>
    </row>
    <row r="121" spans="1:44" s="25" customFormat="1" ht="12.75" customHeight="1">
      <c r="A121" s="121"/>
      <c r="B121" s="122"/>
      <c r="C121" s="123"/>
      <c r="D121" s="124"/>
      <c r="E121" s="125"/>
      <c r="F121" s="126"/>
      <c r="G121" s="121"/>
      <c r="H121" s="99"/>
      <c r="I121" s="76"/>
      <c r="J121" s="77"/>
      <c r="K121" s="76"/>
      <c r="L121" s="77"/>
      <c r="M121" s="76"/>
      <c r="N121" s="77"/>
      <c r="O121" s="76"/>
      <c r="P121" s="77"/>
      <c r="Q121" s="78"/>
      <c r="R121" s="76"/>
      <c r="S121" s="77"/>
      <c r="T121" s="76"/>
      <c r="U121" s="77"/>
      <c r="V121" s="76"/>
      <c r="W121" s="77"/>
      <c r="X121" s="76"/>
      <c r="Y121" s="77"/>
      <c r="Z121" s="78"/>
      <c r="AA121" s="76"/>
      <c r="AB121" s="77"/>
      <c r="AC121" s="76"/>
      <c r="AD121" s="77"/>
      <c r="AE121" s="76"/>
      <c r="AF121" s="77"/>
      <c r="AG121" s="76"/>
      <c r="AH121" s="77"/>
      <c r="AI121" s="130"/>
      <c r="AJ121" s="76"/>
      <c r="AK121" s="77"/>
      <c r="AL121" s="76"/>
      <c r="AM121" s="77"/>
      <c r="AN121" s="76"/>
      <c r="AO121" s="77"/>
      <c r="AP121" s="76"/>
      <c r="AQ121" s="77"/>
      <c r="AR121" s="26"/>
    </row>
    <row r="122" spans="1:44" s="25" customFormat="1" ht="12.75" customHeight="1">
      <c r="A122" s="121" t="s">
        <v>115</v>
      </c>
      <c r="B122" s="122" t="s">
        <v>220</v>
      </c>
      <c r="C122" s="123">
        <v>589</v>
      </c>
      <c r="D122" s="124">
        <v>39596</v>
      </c>
      <c r="E122" s="125">
        <v>5057</v>
      </c>
      <c r="F122" s="126" t="s">
        <v>64</v>
      </c>
      <c r="G122" s="121" t="s">
        <v>91</v>
      </c>
      <c r="H122" s="99" t="s">
        <v>73</v>
      </c>
      <c r="I122" s="76" t="s">
        <v>127</v>
      </c>
      <c r="J122" s="77">
        <v>0</v>
      </c>
      <c r="K122" s="76">
        <v>0</v>
      </c>
      <c r="L122" s="77">
        <v>0</v>
      </c>
      <c r="M122" s="76" t="s">
        <v>119</v>
      </c>
      <c r="N122" s="77">
        <v>0</v>
      </c>
      <c r="O122" s="76">
        <v>0</v>
      </c>
      <c r="P122" s="77">
        <v>0</v>
      </c>
      <c r="Q122" s="78"/>
      <c r="R122" s="128">
        <v>0</v>
      </c>
      <c r="S122" s="129">
        <v>0</v>
      </c>
      <c r="T122" s="128">
        <v>0</v>
      </c>
      <c r="U122" s="129">
        <v>0</v>
      </c>
      <c r="V122" s="128">
        <v>0</v>
      </c>
      <c r="W122" s="129">
        <v>0</v>
      </c>
      <c r="X122" s="128">
        <v>0</v>
      </c>
      <c r="Y122" s="129">
        <v>0</v>
      </c>
      <c r="Z122" s="78"/>
      <c r="AA122" s="128">
        <v>0</v>
      </c>
      <c r="AB122" s="129">
        <v>0</v>
      </c>
      <c r="AC122" s="128">
        <v>0</v>
      </c>
      <c r="AD122" s="129">
        <v>0</v>
      </c>
      <c r="AE122" s="128">
        <v>0</v>
      </c>
      <c r="AF122" s="129">
        <v>0</v>
      </c>
      <c r="AG122" s="128">
        <v>0</v>
      </c>
      <c r="AH122" s="129">
        <v>0</v>
      </c>
      <c r="AI122" s="130"/>
      <c r="AJ122" s="128">
        <v>0</v>
      </c>
      <c r="AK122" s="129">
        <v>0</v>
      </c>
      <c r="AL122" s="128">
        <v>0</v>
      </c>
      <c r="AM122" s="129">
        <v>0</v>
      </c>
      <c r="AN122" s="128">
        <v>0</v>
      </c>
      <c r="AO122" s="129">
        <v>0</v>
      </c>
      <c r="AP122" s="128">
        <v>0</v>
      </c>
      <c r="AQ122" s="129">
        <v>0</v>
      </c>
      <c r="AR122" s="26"/>
    </row>
    <row r="123" spans="1:45" ht="12.75" customHeight="1">
      <c r="A123" s="121"/>
      <c r="B123" s="122"/>
      <c r="C123" s="123"/>
      <c r="D123" s="124"/>
      <c r="E123" s="125"/>
      <c r="F123" s="126"/>
      <c r="G123" s="121"/>
      <c r="H123" s="99"/>
      <c r="I123" s="76"/>
      <c r="J123" s="77"/>
      <c r="K123" s="76"/>
      <c r="L123" s="77"/>
      <c r="M123" s="76"/>
      <c r="N123" s="77"/>
      <c r="O123" s="76"/>
      <c r="P123" s="77"/>
      <c r="Q123" s="78"/>
      <c r="R123" s="76"/>
      <c r="S123" s="77"/>
      <c r="T123" s="76"/>
      <c r="U123" s="77"/>
      <c r="V123" s="76"/>
      <c r="W123" s="77"/>
      <c r="X123" s="76"/>
      <c r="Y123" s="77"/>
      <c r="Z123" s="78"/>
      <c r="AA123" s="76"/>
      <c r="AB123" s="77"/>
      <c r="AC123" s="76"/>
      <c r="AD123" s="77"/>
      <c r="AE123" s="76"/>
      <c r="AF123" s="77"/>
      <c r="AG123" s="76"/>
      <c r="AH123" s="77"/>
      <c r="AI123" s="130"/>
      <c r="AJ123" s="76"/>
      <c r="AK123" s="77"/>
      <c r="AL123" s="76"/>
      <c r="AM123" s="77"/>
      <c r="AN123" s="76"/>
      <c r="AO123" s="77"/>
      <c r="AP123" s="76"/>
      <c r="AQ123" s="77"/>
      <c r="AR123" s="11"/>
      <c r="AS123" s="15"/>
    </row>
    <row r="124" spans="1:44" s="25" customFormat="1" ht="12.75" customHeight="1">
      <c r="A124" s="121" t="s">
        <v>106</v>
      </c>
      <c r="B124" s="122" t="s">
        <v>218</v>
      </c>
      <c r="C124" s="123">
        <v>526</v>
      </c>
      <c r="D124" s="124">
        <v>39589</v>
      </c>
      <c r="E124" s="125">
        <v>5061</v>
      </c>
      <c r="F124" s="126" t="s">
        <v>65</v>
      </c>
      <c r="G124" s="121" t="s">
        <v>92</v>
      </c>
      <c r="H124" s="99" t="s">
        <v>73</v>
      </c>
      <c r="I124" s="76" t="s">
        <v>127</v>
      </c>
      <c r="J124" s="77" t="s">
        <v>127</v>
      </c>
      <c r="K124" s="76" t="s">
        <v>127</v>
      </c>
      <c r="L124" s="77" t="s">
        <v>127</v>
      </c>
      <c r="M124" s="128">
        <v>0</v>
      </c>
      <c r="N124" s="129">
        <v>0</v>
      </c>
      <c r="O124" s="76" t="s">
        <v>127</v>
      </c>
      <c r="P124" s="77" t="s">
        <v>127</v>
      </c>
      <c r="Q124" s="130"/>
      <c r="R124" s="76" t="s">
        <v>127</v>
      </c>
      <c r="S124" s="77" t="s">
        <v>127</v>
      </c>
      <c r="T124" s="76" t="s">
        <v>127</v>
      </c>
      <c r="U124" s="77" t="s">
        <v>127</v>
      </c>
      <c r="V124" s="128">
        <v>0</v>
      </c>
      <c r="W124" s="129">
        <v>0</v>
      </c>
      <c r="X124" s="76" t="s">
        <v>127</v>
      </c>
      <c r="Y124" s="77" t="s">
        <v>127</v>
      </c>
      <c r="Z124" s="130"/>
      <c r="AA124" s="76" t="s">
        <v>127</v>
      </c>
      <c r="AB124" s="77" t="s">
        <v>127</v>
      </c>
      <c r="AC124" s="76" t="s">
        <v>127</v>
      </c>
      <c r="AD124" s="77" t="s">
        <v>127</v>
      </c>
      <c r="AE124" s="128">
        <v>0</v>
      </c>
      <c r="AF124" s="129">
        <v>0</v>
      </c>
      <c r="AG124" s="76" t="s">
        <v>127</v>
      </c>
      <c r="AH124" s="77" t="s">
        <v>127</v>
      </c>
      <c r="AI124" s="130"/>
      <c r="AJ124" s="76" t="s">
        <v>127</v>
      </c>
      <c r="AK124" s="77" t="s">
        <v>127</v>
      </c>
      <c r="AL124" s="76" t="s">
        <v>127</v>
      </c>
      <c r="AM124" s="77" t="s">
        <v>127</v>
      </c>
      <c r="AN124" s="128">
        <v>0</v>
      </c>
      <c r="AO124" s="129">
        <v>0</v>
      </c>
      <c r="AP124" s="76" t="s">
        <v>127</v>
      </c>
      <c r="AQ124" s="77" t="s">
        <v>127</v>
      </c>
      <c r="AR124" s="26"/>
    </row>
    <row r="125" spans="1:44" s="25" customFormat="1" ht="12.75" customHeight="1">
      <c r="A125" s="121"/>
      <c r="B125" s="122"/>
      <c r="C125" s="123"/>
      <c r="D125" s="124"/>
      <c r="E125" s="125"/>
      <c r="F125" s="126"/>
      <c r="G125" s="121"/>
      <c r="H125" s="131"/>
      <c r="I125" s="128"/>
      <c r="J125" s="129"/>
      <c r="K125" s="128"/>
      <c r="L125" s="129"/>
      <c r="M125" s="128"/>
      <c r="N125" s="129"/>
      <c r="O125" s="128"/>
      <c r="P125" s="129"/>
      <c r="Q125" s="130"/>
      <c r="R125" s="128"/>
      <c r="S125" s="129"/>
      <c r="T125" s="128"/>
      <c r="U125" s="129"/>
      <c r="V125" s="128"/>
      <c r="W125" s="129"/>
      <c r="X125" s="128"/>
      <c r="Y125" s="129"/>
      <c r="Z125" s="130"/>
      <c r="AA125" s="128"/>
      <c r="AB125" s="129"/>
      <c r="AC125" s="128"/>
      <c r="AD125" s="129"/>
      <c r="AE125" s="128"/>
      <c r="AF125" s="129"/>
      <c r="AG125" s="128"/>
      <c r="AH125" s="129"/>
      <c r="AI125" s="130"/>
      <c r="AJ125" s="128"/>
      <c r="AK125" s="129"/>
      <c r="AL125" s="128"/>
      <c r="AM125" s="129"/>
      <c r="AN125" s="128"/>
      <c r="AO125" s="129"/>
      <c r="AP125" s="128"/>
      <c r="AQ125" s="129"/>
      <c r="AR125" s="26"/>
    </row>
    <row r="126" spans="1:44" s="25" customFormat="1" ht="12.75" customHeight="1">
      <c r="A126" s="121" t="s">
        <v>107</v>
      </c>
      <c r="B126" s="122" t="s">
        <v>238</v>
      </c>
      <c r="C126" s="123">
        <v>62</v>
      </c>
      <c r="D126" s="124">
        <v>39589</v>
      </c>
      <c r="E126" s="125">
        <v>5065</v>
      </c>
      <c r="F126" s="126" t="s">
        <v>66</v>
      </c>
      <c r="G126" s="121" t="s">
        <v>195</v>
      </c>
      <c r="H126" s="99" t="s">
        <v>79</v>
      </c>
      <c r="I126" s="76">
        <v>93.8</v>
      </c>
      <c r="J126" s="77">
        <v>1.5</v>
      </c>
      <c r="K126" s="76">
        <v>0</v>
      </c>
      <c r="L126" s="77">
        <v>0</v>
      </c>
      <c r="M126" s="76">
        <v>0</v>
      </c>
      <c r="N126" s="77">
        <v>0</v>
      </c>
      <c r="O126" s="76">
        <f>I126+K126+M126</f>
        <v>93.8</v>
      </c>
      <c r="P126" s="77">
        <f>J126+L126+N126</f>
        <v>1.5</v>
      </c>
      <c r="Q126" s="78"/>
      <c r="R126" s="76">
        <v>5.3</v>
      </c>
      <c r="S126" s="77">
        <v>5.3</v>
      </c>
      <c r="T126" s="76">
        <v>0</v>
      </c>
      <c r="U126" s="77">
        <v>0</v>
      </c>
      <c r="V126" s="76">
        <v>0</v>
      </c>
      <c r="W126" s="77">
        <v>0</v>
      </c>
      <c r="X126" s="76">
        <f>R126+T126+V126</f>
        <v>5.3</v>
      </c>
      <c r="Y126" s="77">
        <f>S126+U126+W126</f>
        <v>5.3</v>
      </c>
      <c r="Z126" s="78"/>
      <c r="AA126" s="76">
        <v>3.4</v>
      </c>
      <c r="AB126" s="77">
        <v>3.4</v>
      </c>
      <c r="AC126" s="76">
        <v>0</v>
      </c>
      <c r="AD126" s="77">
        <v>0</v>
      </c>
      <c r="AE126" s="76">
        <v>0</v>
      </c>
      <c r="AF126" s="77">
        <v>0</v>
      </c>
      <c r="AG126" s="76">
        <f>AA126+AC126+AE126</f>
        <v>3.4</v>
      </c>
      <c r="AH126" s="77">
        <f>AB126+AD126+AF126</f>
        <v>3.4</v>
      </c>
      <c r="AI126" s="130"/>
      <c r="AJ126" s="76">
        <v>1.5</v>
      </c>
      <c r="AK126" s="77">
        <v>1.5</v>
      </c>
      <c r="AL126" s="76">
        <v>0</v>
      </c>
      <c r="AM126" s="77">
        <v>0</v>
      </c>
      <c r="AN126" s="76">
        <v>0</v>
      </c>
      <c r="AO126" s="77">
        <v>0</v>
      </c>
      <c r="AP126" s="76">
        <f>AJ126+AL126+AN126</f>
        <v>1.5</v>
      </c>
      <c r="AQ126" s="77">
        <f>AK126+AM126+AO126</f>
        <v>1.5</v>
      </c>
      <c r="AR126" s="26"/>
    </row>
    <row r="127" spans="1:44" s="25" customFormat="1" ht="12.75" customHeight="1">
      <c r="A127" s="121" t="s">
        <v>107</v>
      </c>
      <c r="B127" s="122" t="s">
        <v>238</v>
      </c>
      <c r="C127" s="123">
        <v>365</v>
      </c>
      <c r="D127" s="124">
        <v>39589</v>
      </c>
      <c r="E127" s="125">
        <v>5065</v>
      </c>
      <c r="F127" s="126" t="s">
        <v>66</v>
      </c>
      <c r="G127" s="121" t="s">
        <v>126</v>
      </c>
      <c r="H127" s="99" t="s">
        <v>79</v>
      </c>
      <c r="I127" s="76">
        <v>0</v>
      </c>
      <c r="J127" s="77">
        <v>0</v>
      </c>
      <c r="K127" s="76">
        <v>0</v>
      </c>
      <c r="L127" s="77">
        <v>0</v>
      </c>
      <c r="M127" s="76">
        <v>0</v>
      </c>
      <c r="N127" s="77">
        <v>0</v>
      </c>
      <c r="O127" s="76">
        <f>I127+K127+M127</f>
        <v>0</v>
      </c>
      <c r="P127" s="77">
        <f>J127+L127+N127</f>
        <v>0</v>
      </c>
      <c r="Q127" s="78"/>
      <c r="R127" s="76">
        <v>0</v>
      </c>
      <c r="S127" s="77">
        <v>0</v>
      </c>
      <c r="T127" s="76">
        <v>0</v>
      </c>
      <c r="U127" s="77">
        <v>0</v>
      </c>
      <c r="V127" s="76">
        <v>0</v>
      </c>
      <c r="W127" s="77">
        <v>0</v>
      </c>
      <c r="X127" s="76">
        <f>R127+T127+V127</f>
        <v>0</v>
      </c>
      <c r="Y127" s="77">
        <f>S127+U127+W127</f>
        <v>0</v>
      </c>
      <c r="Z127" s="78"/>
      <c r="AA127" s="76">
        <v>0</v>
      </c>
      <c r="AB127" s="77">
        <v>0</v>
      </c>
      <c r="AC127" s="76">
        <v>0</v>
      </c>
      <c r="AD127" s="77">
        <v>0</v>
      </c>
      <c r="AE127" s="76">
        <v>0</v>
      </c>
      <c r="AF127" s="77">
        <v>0</v>
      </c>
      <c r="AG127" s="76">
        <f>AA127+AC127+AE127</f>
        <v>0</v>
      </c>
      <c r="AH127" s="77">
        <f>AB127+AD127+AF127</f>
        <v>0</v>
      </c>
      <c r="AI127" s="130"/>
      <c r="AJ127" s="76">
        <v>0</v>
      </c>
      <c r="AK127" s="77">
        <v>0</v>
      </c>
      <c r="AL127" s="76">
        <v>0</v>
      </c>
      <c r="AM127" s="77">
        <v>0</v>
      </c>
      <c r="AN127" s="76">
        <v>0</v>
      </c>
      <c r="AO127" s="77">
        <v>0</v>
      </c>
      <c r="AP127" s="76">
        <f>AJ127+AL127+AN127</f>
        <v>0</v>
      </c>
      <c r="AQ127" s="77">
        <f>AK127+AM127+AO127</f>
        <v>0</v>
      </c>
      <c r="AR127" s="26"/>
    </row>
    <row r="128" spans="1:44" s="25" customFormat="1" ht="12.75" customHeight="1">
      <c r="A128" s="121"/>
      <c r="B128" s="122"/>
      <c r="C128" s="123"/>
      <c r="D128" s="124"/>
      <c r="E128" s="125"/>
      <c r="F128" s="126"/>
      <c r="G128" s="121"/>
      <c r="H128" s="99"/>
      <c r="I128" s="76"/>
      <c r="J128" s="77"/>
      <c r="K128" s="76"/>
      <c r="L128" s="77"/>
      <c r="M128" s="76"/>
      <c r="N128" s="77"/>
      <c r="O128" s="76"/>
      <c r="P128" s="77"/>
      <c r="Q128" s="78"/>
      <c r="R128" s="76"/>
      <c r="S128" s="77"/>
      <c r="T128" s="76"/>
      <c r="U128" s="77"/>
      <c r="V128" s="76"/>
      <c r="W128" s="77"/>
      <c r="X128" s="76"/>
      <c r="Y128" s="77"/>
      <c r="Z128" s="78"/>
      <c r="AA128" s="76"/>
      <c r="AB128" s="77"/>
      <c r="AC128" s="76"/>
      <c r="AD128" s="77"/>
      <c r="AE128" s="76"/>
      <c r="AF128" s="77"/>
      <c r="AG128" s="76"/>
      <c r="AH128" s="77"/>
      <c r="AI128" s="130"/>
      <c r="AJ128" s="76"/>
      <c r="AK128" s="77"/>
      <c r="AL128" s="76"/>
      <c r="AM128" s="77"/>
      <c r="AN128" s="76"/>
      <c r="AO128" s="77"/>
      <c r="AP128" s="76"/>
      <c r="AQ128" s="77"/>
      <c r="AR128" s="26"/>
    </row>
    <row r="129" spans="1:44" s="14" customFormat="1" ht="12.75" customHeight="1">
      <c r="A129" s="121" t="s">
        <v>97</v>
      </c>
      <c r="B129" s="122" t="s">
        <v>220</v>
      </c>
      <c r="C129" s="123">
        <v>528</v>
      </c>
      <c r="D129" s="124">
        <v>39589</v>
      </c>
      <c r="E129" s="125">
        <v>5067</v>
      </c>
      <c r="F129" s="126" t="s">
        <v>67</v>
      </c>
      <c r="G129" s="121" t="s">
        <v>93</v>
      </c>
      <c r="H129" s="99" t="s">
        <v>128</v>
      </c>
      <c r="I129" s="187" t="s">
        <v>221</v>
      </c>
      <c r="J129" s="188"/>
      <c r="K129" s="188"/>
      <c r="L129" s="188"/>
      <c r="M129" s="188"/>
      <c r="N129" s="188"/>
      <c r="O129" s="188"/>
      <c r="P129" s="189"/>
      <c r="Q129" s="114"/>
      <c r="R129" s="76"/>
      <c r="S129" s="77"/>
      <c r="T129" s="76"/>
      <c r="U129" s="77"/>
      <c r="V129" s="76"/>
      <c r="W129" s="77"/>
      <c r="X129" s="76"/>
      <c r="Y129" s="77"/>
      <c r="Z129" s="78"/>
      <c r="AA129" s="76"/>
      <c r="AB129" s="77"/>
      <c r="AC129" s="76"/>
      <c r="AD129" s="77"/>
      <c r="AE129" s="76"/>
      <c r="AF129" s="77"/>
      <c r="AG129" s="76"/>
      <c r="AH129" s="77"/>
      <c r="AI129" s="130"/>
      <c r="AJ129" s="76"/>
      <c r="AK129" s="77"/>
      <c r="AL129" s="76"/>
      <c r="AM129" s="77"/>
      <c r="AN129" s="76"/>
      <c r="AO129" s="77"/>
      <c r="AP129" s="76"/>
      <c r="AQ129" s="77"/>
      <c r="AR129" s="98"/>
    </row>
    <row r="130" spans="1:44" s="14" customFormat="1" ht="12.75" customHeight="1">
      <c r="A130" s="121" t="s">
        <v>97</v>
      </c>
      <c r="B130" s="122" t="s">
        <v>220</v>
      </c>
      <c r="C130" s="123">
        <v>527</v>
      </c>
      <c r="D130" s="124">
        <v>39589</v>
      </c>
      <c r="E130" s="125">
        <v>5067</v>
      </c>
      <c r="F130" s="126"/>
      <c r="G130" s="121" t="s">
        <v>153</v>
      </c>
      <c r="H130" s="99" t="s">
        <v>73</v>
      </c>
      <c r="I130" s="76" t="s">
        <v>137</v>
      </c>
      <c r="J130" s="77" t="s">
        <v>137</v>
      </c>
      <c r="K130" s="76">
        <v>0</v>
      </c>
      <c r="L130" s="77">
        <v>0</v>
      </c>
      <c r="M130" s="76">
        <v>0</v>
      </c>
      <c r="N130" s="77">
        <v>0</v>
      </c>
      <c r="O130" s="128" t="s">
        <v>137</v>
      </c>
      <c r="P130" s="129" t="s">
        <v>137</v>
      </c>
      <c r="Q130" s="78"/>
      <c r="R130" s="128" t="s">
        <v>137</v>
      </c>
      <c r="S130" s="77" t="s">
        <v>137</v>
      </c>
      <c r="T130" s="76">
        <v>0</v>
      </c>
      <c r="U130" s="77">
        <v>0</v>
      </c>
      <c r="V130" s="76">
        <v>0</v>
      </c>
      <c r="W130" s="77">
        <v>0</v>
      </c>
      <c r="X130" s="128" t="s">
        <v>137</v>
      </c>
      <c r="Y130" s="129" t="s">
        <v>137</v>
      </c>
      <c r="Z130" s="78"/>
      <c r="AA130" s="76" t="s">
        <v>137</v>
      </c>
      <c r="AB130" s="77" t="s">
        <v>137</v>
      </c>
      <c r="AC130" s="76">
        <v>0</v>
      </c>
      <c r="AD130" s="77">
        <v>0</v>
      </c>
      <c r="AE130" s="76">
        <v>0</v>
      </c>
      <c r="AF130" s="77">
        <v>0</v>
      </c>
      <c r="AG130" s="128" t="s">
        <v>137</v>
      </c>
      <c r="AH130" s="129" t="s">
        <v>137</v>
      </c>
      <c r="AI130" s="130"/>
      <c r="AJ130" s="76" t="s">
        <v>137</v>
      </c>
      <c r="AK130" s="77" t="s">
        <v>137</v>
      </c>
      <c r="AL130" s="76">
        <v>0</v>
      </c>
      <c r="AM130" s="77">
        <v>0</v>
      </c>
      <c r="AN130" s="76">
        <v>0</v>
      </c>
      <c r="AO130" s="77">
        <v>0</v>
      </c>
      <c r="AP130" s="128" t="s">
        <v>137</v>
      </c>
      <c r="AQ130" s="129" t="s">
        <v>137</v>
      </c>
      <c r="AR130" s="98"/>
    </row>
    <row r="131" spans="1:44" s="14" customFormat="1" ht="12.75" customHeight="1">
      <c r="A131" s="121" t="s">
        <v>97</v>
      </c>
      <c r="B131" s="122" t="s">
        <v>220</v>
      </c>
      <c r="C131" s="123">
        <v>535</v>
      </c>
      <c r="D131" s="124">
        <v>39589</v>
      </c>
      <c r="E131" s="125">
        <v>5067</v>
      </c>
      <c r="F131" s="126"/>
      <c r="G131" s="121" t="s">
        <v>154</v>
      </c>
      <c r="H131" s="99" t="s">
        <v>73</v>
      </c>
      <c r="I131" s="76">
        <v>0</v>
      </c>
      <c r="J131" s="77">
        <v>0</v>
      </c>
      <c r="K131" s="76">
        <v>4.4</v>
      </c>
      <c r="L131" s="77">
        <v>4.9</v>
      </c>
      <c r="M131" s="76">
        <v>0</v>
      </c>
      <c r="N131" s="77">
        <v>0</v>
      </c>
      <c r="O131" s="76">
        <f>I131+K131+M131</f>
        <v>4.4</v>
      </c>
      <c r="P131" s="77">
        <f>J131+L131+N131</f>
        <v>4.9</v>
      </c>
      <c r="Q131" s="78"/>
      <c r="R131" s="76">
        <v>0</v>
      </c>
      <c r="S131" s="77">
        <v>0</v>
      </c>
      <c r="T131" s="76">
        <v>4.9</v>
      </c>
      <c r="U131" s="77">
        <v>4.9</v>
      </c>
      <c r="V131" s="76">
        <v>0</v>
      </c>
      <c r="W131" s="77">
        <v>0</v>
      </c>
      <c r="X131" s="76">
        <f>R131+T131+V131</f>
        <v>4.9</v>
      </c>
      <c r="Y131" s="77">
        <f>S131+U131+W131</f>
        <v>4.9</v>
      </c>
      <c r="Z131" s="78"/>
      <c r="AA131" s="76">
        <v>0</v>
      </c>
      <c r="AB131" s="77">
        <v>0</v>
      </c>
      <c r="AC131" s="76">
        <v>4.9</v>
      </c>
      <c r="AD131" s="77">
        <v>4.9</v>
      </c>
      <c r="AE131" s="76">
        <v>0</v>
      </c>
      <c r="AF131" s="77">
        <v>0</v>
      </c>
      <c r="AG131" s="76">
        <f>AA131+AC131+AE131</f>
        <v>4.9</v>
      </c>
      <c r="AH131" s="77">
        <f>AB131+AD131+AF131</f>
        <v>4.9</v>
      </c>
      <c r="AI131" s="130"/>
      <c r="AJ131" s="76">
        <v>0</v>
      </c>
      <c r="AK131" s="77">
        <v>0</v>
      </c>
      <c r="AL131" s="76">
        <v>4.9</v>
      </c>
      <c r="AM131" s="77">
        <v>4.9</v>
      </c>
      <c r="AN131" s="76">
        <v>0</v>
      </c>
      <c r="AO131" s="77">
        <v>0</v>
      </c>
      <c r="AP131" s="76">
        <f>AJ131+AL131+AN131</f>
        <v>4.9</v>
      </c>
      <c r="AQ131" s="77">
        <f>AK131+AM131+AO131</f>
        <v>4.9</v>
      </c>
      <c r="AR131" s="98"/>
    </row>
    <row r="132" spans="1:44" s="14" customFormat="1" ht="12.75" customHeight="1">
      <c r="A132" s="121"/>
      <c r="B132" s="122" t="s">
        <v>220</v>
      </c>
      <c r="C132" s="123">
        <v>535</v>
      </c>
      <c r="D132" s="124">
        <v>39589</v>
      </c>
      <c r="E132" s="125">
        <v>5067</v>
      </c>
      <c r="F132" s="126"/>
      <c r="G132" s="121" t="s">
        <v>154</v>
      </c>
      <c r="H132" s="150" t="s">
        <v>230</v>
      </c>
      <c r="I132" s="76">
        <v>1.3</v>
      </c>
      <c r="J132" s="77">
        <v>1.3</v>
      </c>
      <c r="K132" s="76">
        <v>0</v>
      </c>
      <c r="L132" s="77">
        <v>0</v>
      </c>
      <c r="M132" s="76">
        <v>0</v>
      </c>
      <c r="N132" s="77">
        <v>0</v>
      </c>
      <c r="O132" s="76">
        <f>I132+K132+M132</f>
        <v>1.3</v>
      </c>
      <c r="P132" s="77">
        <f>J132+L132+N132</f>
        <v>1.3</v>
      </c>
      <c r="Q132" s="78"/>
      <c r="R132" s="76">
        <v>1.3</v>
      </c>
      <c r="S132" s="77">
        <v>1.3</v>
      </c>
      <c r="T132" s="76">
        <v>0</v>
      </c>
      <c r="U132" s="77">
        <v>0</v>
      </c>
      <c r="V132" s="76">
        <v>0</v>
      </c>
      <c r="W132" s="77">
        <v>0</v>
      </c>
      <c r="X132" s="76">
        <f>R132+T132+V132</f>
        <v>1.3</v>
      </c>
      <c r="Y132" s="77">
        <f>S132+U132+W132</f>
        <v>1.3</v>
      </c>
      <c r="Z132" s="78"/>
      <c r="AA132" s="76">
        <v>1.3</v>
      </c>
      <c r="AB132" s="77">
        <v>1.3</v>
      </c>
      <c r="AC132" s="76">
        <v>0</v>
      </c>
      <c r="AD132" s="77">
        <v>0</v>
      </c>
      <c r="AE132" s="76">
        <v>0</v>
      </c>
      <c r="AF132" s="77">
        <v>0</v>
      </c>
      <c r="AG132" s="76">
        <f>AA132+AC132+AE132</f>
        <v>1.3</v>
      </c>
      <c r="AH132" s="77">
        <f>AB132+AD132+AF132</f>
        <v>1.3</v>
      </c>
      <c r="AI132" s="130"/>
      <c r="AJ132" s="76">
        <v>1.3</v>
      </c>
      <c r="AK132" s="77">
        <v>1.3</v>
      </c>
      <c r="AL132" s="76">
        <v>0</v>
      </c>
      <c r="AM132" s="77">
        <v>0</v>
      </c>
      <c r="AN132" s="76">
        <v>0</v>
      </c>
      <c r="AO132" s="77">
        <v>0</v>
      </c>
      <c r="AP132" s="76">
        <f>AJ132+AL132+AN132</f>
        <v>1.3</v>
      </c>
      <c r="AQ132" s="77">
        <f>AK132+AM132+AO132</f>
        <v>1.3</v>
      </c>
      <c r="AR132" s="98"/>
    </row>
    <row r="133" spans="1:44" s="25" customFormat="1" ht="12.75" customHeight="1">
      <c r="A133" s="121"/>
      <c r="B133" s="122"/>
      <c r="C133" s="123"/>
      <c r="D133" s="124"/>
      <c r="E133" s="125"/>
      <c r="F133" s="126"/>
      <c r="G133" s="121"/>
      <c r="H133" s="99"/>
      <c r="I133" s="80"/>
      <c r="J133" s="81"/>
      <c r="K133" s="76"/>
      <c r="L133" s="77"/>
      <c r="M133" s="76"/>
      <c r="N133" s="77"/>
      <c r="O133" s="76"/>
      <c r="P133" s="77"/>
      <c r="Q133" s="78"/>
      <c r="R133" s="76"/>
      <c r="S133" s="77"/>
      <c r="T133" s="76"/>
      <c r="U133" s="77"/>
      <c r="V133" s="76"/>
      <c r="W133" s="77"/>
      <c r="X133" s="76"/>
      <c r="Y133" s="77"/>
      <c r="Z133" s="78"/>
      <c r="AA133" s="76"/>
      <c r="AB133" s="77"/>
      <c r="AC133" s="76"/>
      <c r="AD133" s="77"/>
      <c r="AE133" s="76"/>
      <c r="AF133" s="77"/>
      <c r="AG133" s="76"/>
      <c r="AH133" s="77"/>
      <c r="AI133" s="130"/>
      <c r="AJ133" s="76"/>
      <c r="AK133" s="77"/>
      <c r="AL133" s="76"/>
      <c r="AM133" s="77"/>
      <c r="AN133" s="76"/>
      <c r="AO133" s="77"/>
      <c r="AP133" s="76"/>
      <c r="AQ133" s="77"/>
      <c r="AR133" s="26"/>
    </row>
    <row r="134" spans="1:44" s="14" customFormat="1" ht="12.75" customHeight="1">
      <c r="A134" s="121" t="s">
        <v>104</v>
      </c>
      <c r="B134" s="122" t="s">
        <v>205</v>
      </c>
      <c r="C134" s="123">
        <v>65</v>
      </c>
      <c r="D134" s="124">
        <v>39589</v>
      </c>
      <c r="E134" s="125">
        <v>7019</v>
      </c>
      <c r="F134" s="126" t="s">
        <v>68</v>
      </c>
      <c r="G134" s="121" t="s">
        <v>80</v>
      </c>
      <c r="H134" s="99" t="s">
        <v>81</v>
      </c>
      <c r="I134" s="80">
        <v>5.4</v>
      </c>
      <c r="J134" s="81">
        <v>5.4</v>
      </c>
      <c r="K134" s="128">
        <v>2.7</v>
      </c>
      <c r="L134" s="129">
        <v>2.7</v>
      </c>
      <c r="M134" s="128">
        <v>0</v>
      </c>
      <c r="N134" s="129">
        <v>0</v>
      </c>
      <c r="O134" s="76">
        <f aca="true" t="shared" si="8" ref="O134:P136">I134+K134+M134</f>
        <v>8.100000000000001</v>
      </c>
      <c r="P134" s="77">
        <f t="shared" si="8"/>
        <v>8.100000000000001</v>
      </c>
      <c r="Q134" s="78"/>
      <c r="R134" s="76">
        <v>6.1</v>
      </c>
      <c r="S134" s="77">
        <v>6.1</v>
      </c>
      <c r="T134" s="76">
        <v>3</v>
      </c>
      <c r="U134" s="77">
        <v>3</v>
      </c>
      <c r="V134" s="76">
        <v>0</v>
      </c>
      <c r="W134" s="77">
        <v>0</v>
      </c>
      <c r="X134" s="76">
        <f aca="true" t="shared" si="9" ref="X134:Y136">R134+T134+V134</f>
        <v>9.1</v>
      </c>
      <c r="Y134" s="77">
        <f t="shared" si="9"/>
        <v>9.1</v>
      </c>
      <c r="Z134" s="78"/>
      <c r="AA134" s="80">
        <v>7.3</v>
      </c>
      <c r="AB134" s="81">
        <v>7.3</v>
      </c>
      <c r="AC134" s="128">
        <v>3.6</v>
      </c>
      <c r="AD134" s="129">
        <v>3.6</v>
      </c>
      <c r="AE134" s="128">
        <v>0</v>
      </c>
      <c r="AF134" s="129">
        <v>0</v>
      </c>
      <c r="AG134" s="76">
        <f aca="true" t="shared" si="10" ref="AG134:AH136">AA134+AC134+AE134</f>
        <v>10.9</v>
      </c>
      <c r="AH134" s="77">
        <f t="shared" si="10"/>
        <v>10.9</v>
      </c>
      <c r="AI134" s="78"/>
      <c r="AJ134" s="76">
        <v>8.4</v>
      </c>
      <c r="AK134" s="77">
        <v>8.4</v>
      </c>
      <c r="AL134" s="76">
        <v>4.1</v>
      </c>
      <c r="AM134" s="77">
        <v>4.1</v>
      </c>
      <c r="AN134" s="76">
        <v>0</v>
      </c>
      <c r="AO134" s="77">
        <v>0</v>
      </c>
      <c r="AP134" s="76">
        <f aca="true" t="shared" si="11" ref="AP134:AQ136">AJ134+AL134+AN134</f>
        <v>12.5</v>
      </c>
      <c r="AQ134" s="77">
        <f t="shared" si="11"/>
        <v>12.5</v>
      </c>
      <c r="AR134" s="98"/>
    </row>
    <row r="135" spans="1:44" s="14" customFormat="1" ht="12.75" customHeight="1">
      <c r="A135" s="121" t="s">
        <v>104</v>
      </c>
      <c r="B135" s="122" t="s">
        <v>205</v>
      </c>
      <c r="C135" s="123">
        <v>65</v>
      </c>
      <c r="D135" s="124">
        <v>39589</v>
      </c>
      <c r="E135" s="125">
        <v>7019</v>
      </c>
      <c r="F135" s="126" t="s">
        <v>68</v>
      </c>
      <c r="G135" s="121" t="s">
        <v>80</v>
      </c>
      <c r="H135" s="99" t="s">
        <v>230</v>
      </c>
      <c r="I135" s="80">
        <v>0.7</v>
      </c>
      <c r="J135" s="81">
        <v>0.7</v>
      </c>
      <c r="K135" s="128">
        <v>0</v>
      </c>
      <c r="L135" s="129">
        <v>0</v>
      </c>
      <c r="M135" s="128">
        <v>0</v>
      </c>
      <c r="N135" s="129">
        <v>0</v>
      </c>
      <c r="O135" s="76">
        <f t="shared" si="8"/>
        <v>0.7</v>
      </c>
      <c r="P135" s="77">
        <f t="shared" si="8"/>
        <v>0.7</v>
      </c>
      <c r="Q135" s="78"/>
      <c r="R135" s="76">
        <v>0.7</v>
      </c>
      <c r="S135" s="77">
        <v>0.7</v>
      </c>
      <c r="T135" s="76">
        <v>0</v>
      </c>
      <c r="U135" s="77">
        <v>0</v>
      </c>
      <c r="V135" s="76">
        <v>0</v>
      </c>
      <c r="W135" s="77">
        <v>0</v>
      </c>
      <c r="X135" s="76">
        <f t="shared" si="9"/>
        <v>0.7</v>
      </c>
      <c r="Y135" s="77">
        <f t="shared" si="9"/>
        <v>0.7</v>
      </c>
      <c r="Z135" s="78"/>
      <c r="AA135" s="80">
        <v>0.8</v>
      </c>
      <c r="AB135" s="81">
        <v>0.8</v>
      </c>
      <c r="AC135" s="128">
        <v>0</v>
      </c>
      <c r="AD135" s="129">
        <v>0</v>
      </c>
      <c r="AE135" s="128">
        <v>0</v>
      </c>
      <c r="AF135" s="129">
        <v>0</v>
      </c>
      <c r="AG135" s="76">
        <f t="shared" si="10"/>
        <v>0.8</v>
      </c>
      <c r="AH135" s="77">
        <f t="shared" si="10"/>
        <v>0.8</v>
      </c>
      <c r="AI135" s="78"/>
      <c r="AJ135" s="76">
        <v>1</v>
      </c>
      <c r="AK135" s="77">
        <v>1</v>
      </c>
      <c r="AL135" s="76">
        <v>0</v>
      </c>
      <c r="AM135" s="77">
        <v>0</v>
      </c>
      <c r="AN135" s="76">
        <v>0</v>
      </c>
      <c r="AO135" s="77">
        <v>0</v>
      </c>
      <c r="AP135" s="76">
        <f t="shared" si="11"/>
        <v>1</v>
      </c>
      <c r="AQ135" s="77">
        <f t="shared" si="11"/>
        <v>1</v>
      </c>
      <c r="AR135" s="98"/>
    </row>
    <row r="136" spans="1:44" s="14" customFormat="1" ht="12.75" customHeight="1">
      <c r="A136" s="121"/>
      <c r="B136" s="122" t="s">
        <v>205</v>
      </c>
      <c r="C136" s="123">
        <v>65</v>
      </c>
      <c r="D136" s="124">
        <v>39589</v>
      </c>
      <c r="E136" s="125">
        <v>7019</v>
      </c>
      <c r="F136" s="126" t="s">
        <v>68</v>
      </c>
      <c r="G136" s="121" t="s">
        <v>80</v>
      </c>
      <c r="H136" s="150" t="s">
        <v>73</v>
      </c>
      <c r="I136" s="128">
        <v>0</v>
      </c>
      <c r="J136" s="129">
        <v>0</v>
      </c>
      <c r="K136" s="128">
        <v>0</v>
      </c>
      <c r="L136" s="129">
        <v>0</v>
      </c>
      <c r="M136" s="128">
        <v>-8.8</v>
      </c>
      <c r="N136" s="129">
        <v>-8.8</v>
      </c>
      <c r="O136" s="76">
        <f t="shared" si="8"/>
        <v>-8.8</v>
      </c>
      <c r="P136" s="77">
        <f t="shared" si="8"/>
        <v>-8.8</v>
      </c>
      <c r="Q136" s="78"/>
      <c r="R136" s="128">
        <v>0</v>
      </c>
      <c r="S136" s="129">
        <v>0</v>
      </c>
      <c r="T136" s="128">
        <v>0</v>
      </c>
      <c r="U136" s="129">
        <v>0</v>
      </c>
      <c r="V136" s="76">
        <v>-9.8</v>
      </c>
      <c r="W136" s="77">
        <v>-9.8</v>
      </c>
      <c r="X136" s="76">
        <f t="shared" si="9"/>
        <v>-9.8</v>
      </c>
      <c r="Y136" s="77">
        <f t="shared" si="9"/>
        <v>-9.8</v>
      </c>
      <c r="Z136" s="78"/>
      <c r="AA136" s="128">
        <v>0</v>
      </c>
      <c r="AB136" s="129">
        <v>0</v>
      </c>
      <c r="AC136" s="128">
        <v>0</v>
      </c>
      <c r="AD136" s="129">
        <v>0</v>
      </c>
      <c r="AE136" s="128">
        <v>-11.7</v>
      </c>
      <c r="AF136" s="129">
        <v>-11.7</v>
      </c>
      <c r="AG136" s="76">
        <f t="shared" si="10"/>
        <v>-11.7</v>
      </c>
      <c r="AH136" s="77">
        <f t="shared" si="10"/>
        <v>-11.7</v>
      </c>
      <c r="AI136" s="78"/>
      <c r="AJ136" s="128">
        <v>0</v>
      </c>
      <c r="AK136" s="129">
        <v>0</v>
      </c>
      <c r="AL136" s="128">
        <v>0</v>
      </c>
      <c r="AM136" s="129">
        <v>0</v>
      </c>
      <c r="AN136" s="76">
        <v>-13.5</v>
      </c>
      <c r="AO136" s="77">
        <v>-13.5</v>
      </c>
      <c r="AP136" s="76">
        <f t="shared" si="11"/>
        <v>-13.5</v>
      </c>
      <c r="AQ136" s="77">
        <f t="shared" si="11"/>
        <v>-13.5</v>
      </c>
      <c r="AR136" s="98"/>
    </row>
    <row r="137" spans="1:45" ht="12.75" customHeight="1">
      <c r="A137" s="121"/>
      <c r="B137" s="122"/>
      <c r="C137" s="123"/>
      <c r="D137" s="124"/>
      <c r="E137" s="125"/>
      <c r="F137" s="126"/>
      <c r="G137" s="121"/>
      <c r="H137" s="99"/>
      <c r="I137" s="80"/>
      <c r="J137" s="81"/>
      <c r="K137" s="128"/>
      <c r="L137" s="129"/>
      <c r="M137" s="128"/>
      <c r="N137" s="129"/>
      <c r="O137" s="128"/>
      <c r="P137" s="129"/>
      <c r="Q137" s="78"/>
      <c r="R137" s="76"/>
      <c r="S137" s="77"/>
      <c r="T137" s="76"/>
      <c r="U137" s="77"/>
      <c r="V137" s="76"/>
      <c r="W137" s="77"/>
      <c r="X137" s="128"/>
      <c r="Y137" s="129"/>
      <c r="Z137" s="78"/>
      <c r="AA137" s="80"/>
      <c r="AB137" s="81"/>
      <c r="AC137" s="128"/>
      <c r="AD137" s="129"/>
      <c r="AE137" s="128"/>
      <c r="AF137" s="129"/>
      <c r="AG137" s="128"/>
      <c r="AH137" s="129"/>
      <c r="AI137" s="78"/>
      <c r="AJ137" s="76"/>
      <c r="AK137" s="77"/>
      <c r="AL137" s="76"/>
      <c r="AM137" s="77"/>
      <c r="AN137" s="76"/>
      <c r="AO137" s="77"/>
      <c r="AP137" s="128"/>
      <c r="AQ137" s="129"/>
      <c r="AR137" s="26"/>
      <c r="AS137" s="25"/>
    </row>
    <row r="138" spans="1:44" s="14" customFormat="1" ht="12.75" customHeight="1">
      <c r="A138" s="121" t="s">
        <v>116</v>
      </c>
      <c r="B138" s="122" t="s">
        <v>219</v>
      </c>
      <c r="C138" s="123">
        <v>537</v>
      </c>
      <c r="D138" s="124">
        <v>39589</v>
      </c>
      <c r="E138" s="125">
        <v>7105</v>
      </c>
      <c r="F138" s="126" t="s">
        <v>69</v>
      </c>
      <c r="G138" s="121" t="s">
        <v>78</v>
      </c>
      <c r="H138" s="57" t="s">
        <v>73</v>
      </c>
      <c r="I138" s="128">
        <v>0</v>
      </c>
      <c r="J138" s="129">
        <v>0</v>
      </c>
      <c r="K138" s="128">
        <v>0</v>
      </c>
      <c r="L138" s="129">
        <v>0</v>
      </c>
      <c r="M138" s="128">
        <v>0</v>
      </c>
      <c r="N138" s="129">
        <v>0</v>
      </c>
      <c r="O138" s="128">
        <v>0</v>
      </c>
      <c r="P138" s="129">
        <v>0</v>
      </c>
      <c r="Q138" s="130"/>
      <c r="R138" s="128">
        <v>0</v>
      </c>
      <c r="S138" s="129">
        <v>0</v>
      </c>
      <c r="T138" s="128">
        <v>0</v>
      </c>
      <c r="U138" s="129">
        <v>0</v>
      </c>
      <c r="V138" s="128">
        <v>0</v>
      </c>
      <c r="W138" s="129">
        <v>0</v>
      </c>
      <c r="X138" s="128">
        <v>0</v>
      </c>
      <c r="Y138" s="129">
        <v>0</v>
      </c>
      <c r="Z138" s="130"/>
      <c r="AA138" s="128">
        <v>0</v>
      </c>
      <c r="AB138" s="129">
        <v>0</v>
      </c>
      <c r="AC138" s="128">
        <v>0</v>
      </c>
      <c r="AD138" s="129">
        <v>0</v>
      </c>
      <c r="AE138" s="128">
        <v>0</v>
      </c>
      <c r="AF138" s="129">
        <v>0</v>
      </c>
      <c r="AG138" s="128">
        <v>0</v>
      </c>
      <c r="AH138" s="129">
        <v>0</v>
      </c>
      <c r="AI138" s="130"/>
      <c r="AJ138" s="128">
        <v>0</v>
      </c>
      <c r="AK138" s="129">
        <v>0</v>
      </c>
      <c r="AL138" s="128">
        <v>0</v>
      </c>
      <c r="AM138" s="129">
        <v>0</v>
      </c>
      <c r="AN138" s="128">
        <v>0</v>
      </c>
      <c r="AO138" s="129">
        <v>0</v>
      </c>
      <c r="AP138" s="128">
        <v>0</v>
      </c>
      <c r="AQ138" s="129">
        <v>0</v>
      </c>
      <c r="AR138" s="98"/>
    </row>
    <row r="139" spans="1:44" s="15" customFormat="1" ht="12.75" customHeight="1">
      <c r="A139" s="121"/>
      <c r="B139" s="122"/>
      <c r="C139" s="123"/>
      <c r="D139" s="124"/>
      <c r="E139" s="125"/>
      <c r="F139" s="126"/>
      <c r="G139" s="121"/>
      <c r="H139" s="57"/>
      <c r="I139" s="128"/>
      <c r="J139" s="129"/>
      <c r="K139" s="128"/>
      <c r="L139" s="129"/>
      <c r="M139" s="128"/>
      <c r="N139" s="129"/>
      <c r="O139" s="128"/>
      <c r="P139" s="129"/>
      <c r="Q139" s="130"/>
      <c r="R139" s="128"/>
      <c r="S139" s="129"/>
      <c r="T139" s="128"/>
      <c r="U139" s="129"/>
      <c r="V139" s="128"/>
      <c r="W139" s="129"/>
      <c r="X139" s="128"/>
      <c r="Y139" s="129"/>
      <c r="Z139" s="130"/>
      <c r="AA139" s="128"/>
      <c r="AB139" s="129"/>
      <c r="AC139" s="128"/>
      <c r="AD139" s="129"/>
      <c r="AE139" s="128"/>
      <c r="AF139" s="129"/>
      <c r="AG139" s="128"/>
      <c r="AH139" s="129"/>
      <c r="AI139" s="130"/>
      <c r="AJ139" s="128"/>
      <c r="AK139" s="129"/>
      <c r="AL139" s="128"/>
      <c r="AM139" s="129"/>
      <c r="AN139" s="128"/>
      <c r="AO139" s="129"/>
      <c r="AP139" s="128"/>
      <c r="AQ139" s="129"/>
      <c r="AR139" s="11"/>
    </row>
    <row r="140" spans="1:44" s="14" customFormat="1" ht="12.75" customHeight="1">
      <c r="A140" s="121" t="s">
        <v>114</v>
      </c>
      <c r="B140" s="122" t="s">
        <v>241</v>
      </c>
      <c r="C140" s="123">
        <v>592</v>
      </c>
      <c r="D140" s="124">
        <v>39596</v>
      </c>
      <c r="E140" s="125">
        <v>7135</v>
      </c>
      <c r="F140" s="126" t="s">
        <v>70</v>
      </c>
      <c r="G140" s="121" t="s">
        <v>192</v>
      </c>
      <c r="H140" s="99" t="s">
        <v>117</v>
      </c>
      <c r="I140" s="128">
        <v>0</v>
      </c>
      <c r="J140" s="129">
        <v>0</v>
      </c>
      <c r="K140" s="128">
        <v>0</v>
      </c>
      <c r="L140" s="129">
        <v>0</v>
      </c>
      <c r="M140" s="128">
        <v>0</v>
      </c>
      <c r="N140" s="129">
        <v>-3.8</v>
      </c>
      <c r="O140" s="76">
        <f>I140+K140+M140</f>
        <v>0</v>
      </c>
      <c r="P140" s="77">
        <f>J140+L140+N140</f>
        <v>-3.8</v>
      </c>
      <c r="Q140" s="130"/>
      <c r="R140" s="128">
        <v>0</v>
      </c>
      <c r="S140" s="129">
        <v>0</v>
      </c>
      <c r="T140" s="128">
        <v>0</v>
      </c>
      <c r="U140" s="129">
        <v>0</v>
      </c>
      <c r="V140" s="128">
        <v>0</v>
      </c>
      <c r="W140" s="129">
        <v>-3.8</v>
      </c>
      <c r="X140" s="76">
        <f>R140+T140+V140</f>
        <v>0</v>
      </c>
      <c r="Y140" s="77">
        <f>S140+U140+W140</f>
        <v>-3.8</v>
      </c>
      <c r="Z140" s="130"/>
      <c r="AA140" s="128">
        <v>0</v>
      </c>
      <c r="AB140" s="129">
        <v>0</v>
      </c>
      <c r="AC140" s="128">
        <v>0</v>
      </c>
      <c r="AD140" s="129">
        <v>0</v>
      </c>
      <c r="AE140" s="128">
        <v>-1.2</v>
      </c>
      <c r="AF140" s="129">
        <v>-3.8</v>
      </c>
      <c r="AG140" s="76">
        <f>AA140+AC140+AE140</f>
        <v>-1.2</v>
      </c>
      <c r="AH140" s="77">
        <f>AB140+AD140+AF140</f>
        <v>-3.8</v>
      </c>
      <c r="AI140" s="130"/>
      <c r="AJ140" s="128">
        <v>0</v>
      </c>
      <c r="AK140" s="129">
        <v>0</v>
      </c>
      <c r="AL140" s="128">
        <v>0</v>
      </c>
      <c r="AM140" s="129">
        <v>0</v>
      </c>
      <c r="AN140" s="128">
        <v>-2.5</v>
      </c>
      <c r="AO140" s="129">
        <v>-3.8</v>
      </c>
      <c r="AP140" s="76">
        <f>AJ140+AL140+AN140</f>
        <v>-2.5</v>
      </c>
      <c r="AQ140" s="77">
        <f>AK140+AM140+AO140</f>
        <v>-3.8</v>
      </c>
      <c r="AR140" s="98"/>
    </row>
    <row r="141" spans="1:44" s="14" customFormat="1" ht="12.75" customHeight="1">
      <c r="A141" s="121" t="s">
        <v>114</v>
      </c>
      <c r="B141" s="122" t="s">
        <v>241</v>
      </c>
      <c r="C141" s="123">
        <v>595</v>
      </c>
      <c r="D141" s="124">
        <v>39596</v>
      </c>
      <c r="E141" s="125">
        <v>7135</v>
      </c>
      <c r="F141" s="126"/>
      <c r="G141" s="180" t="s">
        <v>255</v>
      </c>
      <c r="H141" s="99" t="s">
        <v>122</v>
      </c>
      <c r="I141" s="128" t="s">
        <v>133</v>
      </c>
      <c r="J141" s="129">
        <v>0</v>
      </c>
      <c r="K141" s="128" t="s">
        <v>133</v>
      </c>
      <c r="L141" s="129">
        <v>0</v>
      </c>
      <c r="M141" s="128" t="s">
        <v>133</v>
      </c>
      <c r="N141" s="129">
        <v>0</v>
      </c>
      <c r="O141" s="128" t="s">
        <v>133</v>
      </c>
      <c r="P141" s="129">
        <v>0</v>
      </c>
      <c r="Q141" s="130"/>
      <c r="R141" s="128" t="s">
        <v>133</v>
      </c>
      <c r="S141" s="129">
        <v>0</v>
      </c>
      <c r="T141" s="128" t="s">
        <v>133</v>
      </c>
      <c r="U141" s="129">
        <v>0</v>
      </c>
      <c r="V141" s="128" t="s">
        <v>133</v>
      </c>
      <c r="W141" s="129">
        <v>0</v>
      </c>
      <c r="X141" s="128" t="s">
        <v>133</v>
      </c>
      <c r="Y141" s="129">
        <v>0</v>
      </c>
      <c r="Z141" s="130"/>
      <c r="AA141" s="128" t="s">
        <v>133</v>
      </c>
      <c r="AB141" s="129">
        <v>0</v>
      </c>
      <c r="AC141" s="128" t="s">
        <v>133</v>
      </c>
      <c r="AD141" s="129">
        <v>0</v>
      </c>
      <c r="AE141" s="128" t="s">
        <v>133</v>
      </c>
      <c r="AF141" s="129">
        <v>0</v>
      </c>
      <c r="AG141" s="128" t="s">
        <v>133</v>
      </c>
      <c r="AH141" s="129">
        <v>0</v>
      </c>
      <c r="AI141" s="130"/>
      <c r="AJ141" s="128">
        <v>0</v>
      </c>
      <c r="AK141" s="129">
        <v>0</v>
      </c>
      <c r="AL141" s="128">
        <v>0</v>
      </c>
      <c r="AM141" s="129">
        <v>0</v>
      </c>
      <c r="AN141" s="128">
        <v>0</v>
      </c>
      <c r="AO141" s="129">
        <v>0</v>
      </c>
      <c r="AP141" s="128">
        <v>0</v>
      </c>
      <c r="AQ141" s="129">
        <v>0</v>
      </c>
      <c r="AR141" s="98"/>
    </row>
    <row r="142" spans="1:44" s="14" customFormat="1" ht="12.75" customHeight="1">
      <c r="A142" s="121" t="s">
        <v>114</v>
      </c>
      <c r="B142" s="122" t="s">
        <v>241</v>
      </c>
      <c r="C142" s="123">
        <v>597</v>
      </c>
      <c r="D142" s="124">
        <v>39596</v>
      </c>
      <c r="E142" s="125">
        <v>7135</v>
      </c>
      <c r="F142" s="126"/>
      <c r="G142" s="121" t="s">
        <v>171</v>
      </c>
      <c r="H142" s="99" t="s">
        <v>79</v>
      </c>
      <c r="I142" s="128">
        <v>0</v>
      </c>
      <c r="J142" s="129">
        <v>0</v>
      </c>
      <c r="K142" s="128">
        <v>0</v>
      </c>
      <c r="L142" s="129">
        <v>0</v>
      </c>
      <c r="M142" s="128">
        <v>0</v>
      </c>
      <c r="N142" s="129">
        <v>0</v>
      </c>
      <c r="O142" s="128">
        <v>0</v>
      </c>
      <c r="P142" s="129">
        <v>0</v>
      </c>
      <c r="Q142" s="130"/>
      <c r="R142" s="128">
        <v>0</v>
      </c>
      <c r="S142" s="129">
        <v>0</v>
      </c>
      <c r="T142" s="128">
        <v>0</v>
      </c>
      <c r="U142" s="129">
        <v>0</v>
      </c>
      <c r="V142" s="128">
        <v>0</v>
      </c>
      <c r="W142" s="129">
        <v>0</v>
      </c>
      <c r="X142" s="128">
        <v>0</v>
      </c>
      <c r="Y142" s="129">
        <v>0</v>
      </c>
      <c r="Z142" s="130"/>
      <c r="AA142" s="128">
        <v>0</v>
      </c>
      <c r="AB142" s="129">
        <v>0</v>
      </c>
      <c r="AC142" s="128">
        <v>0</v>
      </c>
      <c r="AD142" s="129">
        <v>0</v>
      </c>
      <c r="AE142" s="128">
        <v>0</v>
      </c>
      <c r="AF142" s="129">
        <v>0</v>
      </c>
      <c r="AG142" s="128">
        <v>0</v>
      </c>
      <c r="AH142" s="129">
        <v>0</v>
      </c>
      <c r="AI142" s="130"/>
      <c r="AJ142" s="128">
        <v>0</v>
      </c>
      <c r="AK142" s="129">
        <v>0</v>
      </c>
      <c r="AL142" s="128">
        <v>0</v>
      </c>
      <c r="AM142" s="129">
        <v>0</v>
      </c>
      <c r="AN142" s="128">
        <v>0</v>
      </c>
      <c r="AO142" s="129">
        <v>0</v>
      </c>
      <c r="AP142" s="128">
        <v>0</v>
      </c>
      <c r="AQ142" s="129">
        <v>0</v>
      </c>
      <c r="AR142" s="98"/>
    </row>
    <row r="143" spans="1:44" s="14" customFormat="1" ht="12.75" customHeight="1">
      <c r="A143" s="121" t="s">
        <v>114</v>
      </c>
      <c r="B143" s="122" t="s">
        <v>241</v>
      </c>
      <c r="C143" s="123">
        <v>599</v>
      </c>
      <c r="D143" s="124">
        <v>39596</v>
      </c>
      <c r="E143" s="125">
        <v>7135</v>
      </c>
      <c r="F143" s="126"/>
      <c r="G143" s="121" t="s">
        <v>172</v>
      </c>
      <c r="H143" s="99" t="s">
        <v>79</v>
      </c>
      <c r="I143" s="128">
        <v>0</v>
      </c>
      <c r="J143" s="129">
        <v>0</v>
      </c>
      <c r="K143" s="128">
        <v>0</v>
      </c>
      <c r="L143" s="129">
        <v>0</v>
      </c>
      <c r="M143" s="128">
        <v>0</v>
      </c>
      <c r="N143" s="129">
        <v>0</v>
      </c>
      <c r="O143" s="128">
        <v>0</v>
      </c>
      <c r="P143" s="129">
        <v>0</v>
      </c>
      <c r="Q143" s="130"/>
      <c r="R143" s="128">
        <v>0</v>
      </c>
      <c r="S143" s="129">
        <v>0</v>
      </c>
      <c r="T143" s="128">
        <v>0</v>
      </c>
      <c r="U143" s="129">
        <v>0</v>
      </c>
      <c r="V143" s="128">
        <v>0</v>
      </c>
      <c r="W143" s="129">
        <v>0</v>
      </c>
      <c r="X143" s="128">
        <v>0</v>
      </c>
      <c r="Y143" s="129">
        <v>0</v>
      </c>
      <c r="Z143" s="130"/>
      <c r="AA143" s="128">
        <v>0</v>
      </c>
      <c r="AB143" s="129">
        <v>0</v>
      </c>
      <c r="AC143" s="128">
        <v>0</v>
      </c>
      <c r="AD143" s="129">
        <v>0</v>
      </c>
      <c r="AE143" s="128">
        <v>0</v>
      </c>
      <c r="AF143" s="129">
        <v>0</v>
      </c>
      <c r="AG143" s="128">
        <v>0</v>
      </c>
      <c r="AH143" s="129">
        <v>0</v>
      </c>
      <c r="AI143" s="130"/>
      <c r="AJ143" s="128">
        <v>0</v>
      </c>
      <c r="AK143" s="129">
        <v>0</v>
      </c>
      <c r="AL143" s="128">
        <v>0</v>
      </c>
      <c r="AM143" s="129">
        <v>0</v>
      </c>
      <c r="AN143" s="128">
        <v>0</v>
      </c>
      <c r="AO143" s="129">
        <v>0</v>
      </c>
      <c r="AP143" s="128">
        <v>0</v>
      </c>
      <c r="AQ143" s="129">
        <v>0</v>
      </c>
      <c r="AR143" s="98"/>
    </row>
    <row r="144" spans="1:44" s="14" customFormat="1" ht="12.75" customHeight="1">
      <c r="A144" s="121" t="s">
        <v>114</v>
      </c>
      <c r="B144" s="122" t="s">
        <v>241</v>
      </c>
      <c r="C144" s="123">
        <v>601</v>
      </c>
      <c r="D144" s="124">
        <v>39596</v>
      </c>
      <c r="E144" s="125">
        <v>7135</v>
      </c>
      <c r="F144" s="126"/>
      <c r="G144" s="121" t="s">
        <v>174</v>
      </c>
      <c r="H144" s="99" t="s">
        <v>173</v>
      </c>
      <c r="I144" s="128">
        <v>0</v>
      </c>
      <c r="J144" s="129">
        <v>0</v>
      </c>
      <c r="K144" s="128" t="s">
        <v>119</v>
      </c>
      <c r="L144" s="129" t="s">
        <v>119</v>
      </c>
      <c r="M144" s="128">
        <v>0</v>
      </c>
      <c r="N144" s="129">
        <v>0</v>
      </c>
      <c r="O144" s="128" t="s">
        <v>119</v>
      </c>
      <c r="P144" s="129" t="s">
        <v>119</v>
      </c>
      <c r="Q144" s="130"/>
      <c r="R144" s="128">
        <v>0</v>
      </c>
      <c r="S144" s="129">
        <v>0</v>
      </c>
      <c r="T144" s="128" t="s">
        <v>119</v>
      </c>
      <c r="U144" s="129" t="s">
        <v>119</v>
      </c>
      <c r="V144" s="128">
        <v>0</v>
      </c>
      <c r="W144" s="129">
        <v>0</v>
      </c>
      <c r="X144" s="128" t="s">
        <v>119</v>
      </c>
      <c r="Y144" s="129" t="s">
        <v>119</v>
      </c>
      <c r="Z144" s="130"/>
      <c r="AA144" s="128">
        <v>0</v>
      </c>
      <c r="AB144" s="129">
        <v>0</v>
      </c>
      <c r="AC144" s="128" t="s">
        <v>119</v>
      </c>
      <c r="AD144" s="129" t="s">
        <v>119</v>
      </c>
      <c r="AE144" s="128">
        <v>0</v>
      </c>
      <c r="AF144" s="129">
        <v>0</v>
      </c>
      <c r="AG144" s="128" t="s">
        <v>119</v>
      </c>
      <c r="AH144" s="129" t="s">
        <v>119</v>
      </c>
      <c r="AI144" s="130"/>
      <c r="AJ144" s="128">
        <v>0</v>
      </c>
      <c r="AK144" s="129">
        <v>0</v>
      </c>
      <c r="AL144" s="128" t="s">
        <v>119</v>
      </c>
      <c r="AM144" s="129" t="s">
        <v>119</v>
      </c>
      <c r="AN144" s="128">
        <v>0</v>
      </c>
      <c r="AO144" s="129">
        <v>0</v>
      </c>
      <c r="AP144" s="128" t="s">
        <v>119</v>
      </c>
      <c r="AQ144" s="129" t="s">
        <v>119</v>
      </c>
      <c r="AR144" s="98"/>
    </row>
    <row r="145" spans="1:44" s="14" customFormat="1" ht="12.75" customHeight="1">
      <c r="A145" s="121" t="s">
        <v>114</v>
      </c>
      <c r="B145" s="122" t="s">
        <v>241</v>
      </c>
      <c r="C145" s="123">
        <v>602</v>
      </c>
      <c r="D145" s="124">
        <v>39596</v>
      </c>
      <c r="E145" s="125">
        <v>7135</v>
      </c>
      <c r="F145" s="126"/>
      <c r="G145" s="121" t="s">
        <v>175</v>
      </c>
      <c r="H145" s="99" t="s">
        <v>73</v>
      </c>
      <c r="I145" s="128" t="s">
        <v>133</v>
      </c>
      <c r="J145" s="129" t="s">
        <v>133</v>
      </c>
      <c r="K145" s="128">
        <v>0.2</v>
      </c>
      <c r="L145" s="129">
        <v>0.2</v>
      </c>
      <c r="M145" s="128">
        <v>0</v>
      </c>
      <c r="N145" s="129">
        <v>0</v>
      </c>
      <c r="O145" s="76">
        <f>I145+K145+M145</f>
        <v>0.2</v>
      </c>
      <c r="P145" s="77">
        <f>J145+L145+N145</f>
        <v>0.2</v>
      </c>
      <c r="Q145" s="130"/>
      <c r="R145" s="128" t="s">
        <v>133</v>
      </c>
      <c r="S145" s="129" t="s">
        <v>133</v>
      </c>
      <c r="T145" s="128">
        <v>0.2</v>
      </c>
      <c r="U145" s="129">
        <v>0.2</v>
      </c>
      <c r="V145" s="128">
        <v>0</v>
      </c>
      <c r="W145" s="129">
        <v>0</v>
      </c>
      <c r="X145" s="76">
        <f>R145+T145+V145</f>
        <v>0.2</v>
      </c>
      <c r="Y145" s="77">
        <f>S145+U145+W145</f>
        <v>0.2</v>
      </c>
      <c r="Z145" s="130"/>
      <c r="AA145" s="128" t="s">
        <v>133</v>
      </c>
      <c r="AB145" s="129" t="s">
        <v>133</v>
      </c>
      <c r="AC145" s="128">
        <v>0.2</v>
      </c>
      <c r="AD145" s="129">
        <v>0.2</v>
      </c>
      <c r="AE145" s="128">
        <v>0</v>
      </c>
      <c r="AF145" s="129">
        <v>0</v>
      </c>
      <c r="AG145" s="76">
        <f>AA145+AC145+AE145</f>
        <v>0.2</v>
      </c>
      <c r="AH145" s="77">
        <f>AB145+AD145+AF145</f>
        <v>0.2</v>
      </c>
      <c r="AI145" s="130"/>
      <c r="AJ145" s="128" t="s">
        <v>133</v>
      </c>
      <c r="AK145" s="129" t="s">
        <v>133</v>
      </c>
      <c r="AL145" s="128">
        <v>0.2</v>
      </c>
      <c r="AM145" s="129">
        <v>0.2</v>
      </c>
      <c r="AN145" s="128">
        <v>0</v>
      </c>
      <c r="AO145" s="129">
        <v>0</v>
      </c>
      <c r="AP145" s="76">
        <f>AJ145+AL145+AN145</f>
        <v>0.2</v>
      </c>
      <c r="AQ145" s="77">
        <f>AK145+AM145+AO145</f>
        <v>0.2</v>
      </c>
      <c r="AR145" s="98"/>
    </row>
    <row r="146" spans="1:44" s="25" customFormat="1" ht="12.75" customHeight="1">
      <c r="A146" s="121" t="s">
        <v>114</v>
      </c>
      <c r="B146" s="122" t="s">
        <v>241</v>
      </c>
      <c r="C146" s="123">
        <v>539</v>
      </c>
      <c r="D146" s="124">
        <v>39589</v>
      </c>
      <c r="E146" s="125">
        <v>7135</v>
      </c>
      <c r="F146" s="126"/>
      <c r="G146" s="121" t="s">
        <v>155</v>
      </c>
      <c r="H146" s="99" t="s">
        <v>79</v>
      </c>
      <c r="I146" s="128">
        <v>0</v>
      </c>
      <c r="J146" s="129">
        <v>0</v>
      </c>
      <c r="K146" s="128">
        <v>0</v>
      </c>
      <c r="L146" s="129">
        <v>0</v>
      </c>
      <c r="M146" s="128">
        <v>0</v>
      </c>
      <c r="N146" s="129">
        <v>0</v>
      </c>
      <c r="O146" s="128">
        <v>0</v>
      </c>
      <c r="P146" s="129">
        <v>0</v>
      </c>
      <c r="Q146" s="130"/>
      <c r="R146" s="128">
        <v>0</v>
      </c>
      <c r="S146" s="129">
        <v>0</v>
      </c>
      <c r="T146" s="128">
        <v>0</v>
      </c>
      <c r="U146" s="129">
        <v>0</v>
      </c>
      <c r="V146" s="128">
        <v>0</v>
      </c>
      <c r="W146" s="129">
        <v>0</v>
      </c>
      <c r="X146" s="128">
        <v>0</v>
      </c>
      <c r="Y146" s="129">
        <v>0</v>
      </c>
      <c r="Z146" s="130"/>
      <c r="AA146" s="128">
        <v>0</v>
      </c>
      <c r="AB146" s="129">
        <v>0</v>
      </c>
      <c r="AC146" s="128">
        <v>0</v>
      </c>
      <c r="AD146" s="129">
        <v>0</v>
      </c>
      <c r="AE146" s="128">
        <v>0</v>
      </c>
      <c r="AF146" s="129">
        <v>0</v>
      </c>
      <c r="AG146" s="128">
        <v>0</v>
      </c>
      <c r="AH146" s="129">
        <v>0</v>
      </c>
      <c r="AI146" s="130"/>
      <c r="AJ146" s="128">
        <v>0</v>
      </c>
      <c r="AK146" s="129">
        <v>0</v>
      </c>
      <c r="AL146" s="128">
        <v>0</v>
      </c>
      <c r="AM146" s="129">
        <v>0</v>
      </c>
      <c r="AN146" s="128">
        <v>0</v>
      </c>
      <c r="AO146" s="129">
        <v>0</v>
      </c>
      <c r="AP146" s="128">
        <v>0</v>
      </c>
      <c r="AQ146" s="129">
        <v>0</v>
      </c>
      <c r="AR146" s="26"/>
    </row>
    <row r="147" spans="1:45" ht="12.75" customHeight="1">
      <c r="A147" s="132"/>
      <c r="B147" s="133"/>
      <c r="C147" s="134"/>
      <c r="D147" s="135"/>
      <c r="E147" s="107"/>
      <c r="F147" s="101"/>
      <c r="G147" s="83"/>
      <c r="H147" s="84"/>
      <c r="I147" s="85"/>
      <c r="J147" s="86"/>
      <c r="K147" s="87"/>
      <c r="L147" s="88"/>
      <c r="M147" s="87"/>
      <c r="N147" s="88"/>
      <c r="O147" s="87"/>
      <c r="P147" s="88"/>
      <c r="Q147" s="89"/>
      <c r="R147" s="87"/>
      <c r="S147" s="88"/>
      <c r="T147" s="87"/>
      <c r="U147" s="88"/>
      <c r="V147" s="87"/>
      <c r="W147" s="88"/>
      <c r="X147" s="87"/>
      <c r="Y147" s="88"/>
      <c r="Z147" s="89"/>
      <c r="AA147" s="87"/>
      <c r="AB147" s="88"/>
      <c r="AC147" s="87"/>
      <c r="AD147" s="88"/>
      <c r="AE147" s="87"/>
      <c r="AF147" s="88"/>
      <c r="AG147" s="87"/>
      <c r="AH147" s="88"/>
      <c r="AI147" s="136"/>
      <c r="AJ147" s="87"/>
      <c r="AK147" s="88"/>
      <c r="AL147" s="87"/>
      <c r="AM147" s="88"/>
      <c r="AN147" s="87"/>
      <c r="AO147" s="88"/>
      <c r="AP147" s="87"/>
      <c r="AQ147" s="88"/>
      <c r="AR147" s="26"/>
      <c r="AS147" s="25"/>
    </row>
    <row r="148" spans="1:45" ht="12.75" customHeight="1">
      <c r="A148" s="137"/>
      <c r="B148" s="138"/>
      <c r="C148" s="139"/>
      <c r="D148" s="140"/>
      <c r="E148" s="90"/>
      <c r="F148" s="90"/>
      <c r="G148" s="141"/>
      <c r="H148" s="141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  <c r="T148" s="142"/>
      <c r="U148" s="142"/>
      <c r="V148" s="142"/>
      <c r="W148" s="142"/>
      <c r="X148" s="142"/>
      <c r="Y148" s="142"/>
      <c r="Z148" s="142"/>
      <c r="AA148" s="142"/>
      <c r="AB148" s="142"/>
      <c r="AC148" s="142"/>
      <c r="AD148" s="142"/>
      <c r="AE148" s="142"/>
      <c r="AF148" s="142"/>
      <c r="AG148" s="142"/>
      <c r="AH148" s="142"/>
      <c r="AI148" s="142"/>
      <c r="AJ148" s="142"/>
      <c r="AK148" s="142"/>
      <c r="AL148" s="142"/>
      <c r="AM148" s="142"/>
      <c r="AN148" s="142"/>
      <c r="AO148" s="142"/>
      <c r="AP148" s="142"/>
      <c r="AQ148" s="142"/>
      <c r="AR148" s="26"/>
      <c r="AS148" s="25"/>
    </row>
    <row r="149" spans="1:45" ht="12.75" customHeight="1">
      <c r="A149" s="137"/>
      <c r="B149" s="138"/>
      <c r="C149" s="139"/>
      <c r="D149" s="140"/>
      <c r="E149" s="90"/>
      <c r="F149" s="90"/>
      <c r="G149" s="91" t="s">
        <v>249</v>
      </c>
      <c r="H149" s="141"/>
      <c r="I149" s="142">
        <f aca="true" t="shared" si="12" ref="I149:Y149">SUM(I130:I146)+SUM(I17:I127)+SUM(I9:I15)</f>
        <v>560.4999999999999</v>
      </c>
      <c r="J149" s="142">
        <f t="shared" si="12"/>
        <v>477.49999999999994</v>
      </c>
      <c r="K149" s="142">
        <f t="shared" si="12"/>
        <v>-289.09999999999997</v>
      </c>
      <c r="L149" s="142">
        <f t="shared" si="12"/>
        <v>-306.29999999999995</v>
      </c>
      <c r="M149" s="142">
        <f t="shared" si="12"/>
        <v>-2.0999999999999996</v>
      </c>
      <c r="N149" s="142">
        <f t="shared" si="12"/>
        <v>-6.000000000000001</v>
      </c>
      <c r="O149" s="142">
        <f t="shared" si="12"/>
        <v>269.3</v>
      </c>
      <c r="P149" s="142">
        <f t="shared" si="12"/>
        <v>165.20000000000002</v>
      </c>
      <c r="Q149" s="142">
        <f t="shared" si="12"/>
        <v>0</v>
      </c>
      <c r="R149" s="142">
        <f t="shared" si="12"/>
        <v>478.6</v>
      </c>
      <c r="S149" s="142">
        <f t="shared" si="12"/>
        <v>474.70000000000005</v>
      </c>
      <c r="T149" s="142">
        <f t="shared" si="12"/>
        <v>-265.8</v>
      </c>
      <c r="U149" s="142">
        <f t="shared" si="12"/>
        <v>-298.7</v>
      </c>
      <c r="V149" s="142">
        <f t="shared" si="12"/>
        <v>-1.9000000000000004</v>
      </c>
      <c r="W149" s="142">
        <f t="shared" si="12"/>
        <v>-6.900000000000001</v>
      </c>
      <c r="X149" s="142">
        <f t="shared" si="12"/>
        <v>210.90000000000003</v>
      </c>
      <c r="Y149" s="142">
        <f t="shared" si="12"/>
        <v>169.10000000000002</v>
      </c>
      <c r="Z149" s="142"/>
      <c r="AA149" s="142">
        <f aca="true" t="shared" si="13" ref="AA149:AQ149">SUM(AA130:AA146)+SUM(AA17:AA127)+SUM(AA9:AA15)</f>
        <v>384.6999999999999</v>
      </c>
      <c r="AB149" s="142">
        <f t="shared" si="13"/>
        <v>384.6999999999999</v>
      </c>
      <c r="AC149" s="142">
        <f t="shared" si="13"/>
        <v>-209.29999999999998</v>
      </c>
      <c r="AD149" s="142">
        <f t="shared" si="13"/>
        <v>-209.4</v>
      </c>
      <c r="AE149" s="142">
        <f t="shared" si="13"/>
        <v>-6.199999999999998</v>
      </c>
      <c r="AF149" s="142">
        <f t="shared" si="13"/>
        <v>-8.8</v>
      </c>
      <c r="AG149" s="142">
        <f t="shared" si="13"/>
        <v>169.20000000000005</v>
      </c>
      <c r="AH149" s="142">
        <f t="shared" si="13"/>
        <v>166.50000000000003</v>
      </c>
      <c r="AI149" s="142">
        <f t="shared" si="13"/>
        <v>0</v>
      </c>
      <c r="AJ149" s="142">
        <f t="shared" si="13"/>
        <v>294.7</v>
      </c>
      <c r="AK149" s="142">
        <f t="shared" si="13"/>
        <v>294.7</v>
      </c>
      <c r="AL149" s="142">
        <f t="shared" si="13"/>
        <v>-119.59999999999998</v>
      </c>
      <c r="AM149" s="142">
        <f t="shared" si="13"/>
        <v>-119.39999999999996</v>
      </c>
      <c r="AN149" s="142">
        <f t="shared" si="13"/>
        <v>-9.2</v>
      </c>
      <c r="AO149" s="142">
        <f t="shared" si="13"/>
        <v>-10.5</v>
      </c>
      <c r="AP149" s="142">
        <f t="shared" si="13"/>
        <v>165.9</v>
      </c>
      <c r="AQ149" s="142">
        <f t="shared" si="13"/>
        <v>164.79999999999998</v>
      </c>
      <c r="AR149" s="26"/>
      <c r="AS149" s="25"/>
    </row>
    <row r="150" spans="1:45" ht="12.75" customHeight="1">
      <c r="A150" s="137"/>
      <c r="B150" s="138"/>
      <c r="C150" s="139"/>
      <c r="D150" s="140"/>
      <c r="E150" s="90"/>
      <c r="F150" s="90"/>
      <c r="G150" s="91"/>
      <c r="H150" s="141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  <c r="X150" s="142"/>
      <c r="Y150" s="142"/>
      <c r="Z150" s="142"/>
      <c r="AA150" s="142"/>
      <c r="AB150" s="142"/>
      <c r="AC150" s="142"/>
      <c r="AD150" s="142"/>
      <c r="AE150" s="142"/>
      <c r="AF150" s="142"/>
      <c r="AG150" s="142"/>
      <c r="AH150" s="142"/>
      <c r="AI150" s="142"/>
      <c r="AJ150" s="142"/>
      <c r="AK150" s="142"/>
      <c r="AL150" s="142"/>
      <c r="AM150" s="142"/>
      <c r="AN150" s="142"/>
      <c r="AO150" s="142"/>
      <c r="AP150" s="142"/>
      <c r="AQ150" s="142"/>
      <c r="AR150" s="26"/>
      <c r="AS150" s="25"/>
    </row>
    <row r="151" spans="1:45" ht="12.75" customHeight="1">
      <c r="A151" s="137"/>
      <c r="B151" s="138"/>
      <c r="C151" s="139"/>
      <c r="D151" s="140"/>
      <c r="E151" s="90"/>
      <c r="F151" s="90"/>
      <c r="G151" s="91" t="s">
        <v>242</v>
      </c>
      <c r="H151" s="141"/>
      <c r="I151" s="142">
        <f aca="true" t="shared" si="14" ref="I151:Y151">SUM(I130:I146)+SUM(I17:I127)+SUM(I9:I15)-I28-I131-I132</f>
        <v>559.1999999999999</v>
      </c>
      <c r="J151" s="142">
        <f t="shared" si="14"/>
        <v>476.19999999999993</v>
      </c>
      <c r="K151" s="142">
        <f t="shared" si="14"/>
        <v>-293.49999999999994</v>
      </c>
      <c r="L151" s="142">
        <f t="shared" si="14"/>
        <v>-311.49999999999994</v>
      </c>
      <c r="M151" s="142">
        <f t="shared" si="14"/>
        <v>-2.0999999999999996</v>
      </c>
      <c r="N151" s="142">
        <f t="shared" si="14"/>
        <v>-6.000000000000001</v>
      </c>
      <c r="O151" s="142">
        <f t="shared" si="14"/>
        <v>263.6</v>
      </c>
      <c r="P151" s="142">
        <f t="shared" si="14"/>
        <v>158.7</v>
      </c>
      <c r="Q151" s="142">
        <f t="shared" si="14"/>
        <v>0</v>
      </c>
      <c r="R151" s="142">
        <f t="shared" si="14"/>
        <v>477.3</v>
      </c>
      <c r="S151" s="142">
        <f t="shared" si="14"/>
        <v>473.40000000000003</v>
      </c>
      <c r="T151" s="142">
        <f t="shared" si="14"/>
        <v>-271</v>
      </c>
      <c r="U151" s="142">
        <f t="shared" si="14"/>
        <v>-303.9</v>
      </c>
      <c r="V151" s="142">
        <f t="shared" si="14"/>
        <v>-1.9000000000000004</v>
      </c>
      <c r="W151" s="142">
        <f t="shared" si="14"/>
        <v>-6.900000000000001</v>
      </c>
      <c r="X151" s="142">
        <f t="shared" si="14"/>
        <v>204.4</v>
      </c>
      <c r="Y151" s="142">
        <f t="shared" si="14"/>
        <v>162.6</v>
      </c>
      <c r="Z151" s="142"/>
      <c r="AA151" s="142">
        <f aca="true" t="shared" si="15" ref="AA151:AQ151">SUM(AA130:AA146)+SUM(AA17:AA127)+SUM(AA9:AA15)-AA28-AA131-AA132</f>
        <v>383.39999999999986</v>
      </c>
      <c r="AB151" s="142">
        <f t="shared" si="15"/>
        <v>383.39999999999986</v>
      </c>
      <c r="AC151" s="142">
        <f t="shared" si="15"/>
        <v>-214.5</v>
      </c>
      <c r="AD151" s="142">
        <f t="shared" si="15"/>
        <v>-214.60000000000002</v>
      </c>
      <c r="AE151" s="142">
        <f t="shared" si="15"/>
        <v>-6.199999999999998</v>
      </c>
      <c r="AF151" s="142">
        <f t="shared" si="15"/>
        <v>-8.8</v>
      </c>
      <c r="AG151" s="142">
        <f t="shared" si="15"/>
        <v>162.70000000000002</v>
      </c>
      <c r="AH151" s="142">
        <f t="shared" si="15"/>
        <v>160</v>
      </c>
      <c r="AI151" s="142">
        <f t="shared" si="15"/>
        <v>0</v>
      </c>
      <c r="AJ151" s="142">
        <f t="shared" si="15"/>
        <v>293.4</v>
      </c>
      <c r="AK151" s="142">
        <f t="shared" si="15"/>
        <v>293.4</v>
      </c>
      <c r="AL151" s="142">
        <f t="shared" si="15"/>
        <v>-124.79999999999998</v>
      </c>
      <c r="AM151" s="142">
        <f t="shared" si="15"/>
        <v>-124.59999999999997</v>
      </c>
      <c r="AN151" s="142">
        <f t="shared" si="15"/>
        <v>-9.2</v>
      </c>
      <c r="AO151" s="142">
        <f t="shared" si="15"/>
        <v>-10.5</v>
      </c>
      <c r="AP151" s="142">
        <f t="shared" si="15"/>
        <v>159.39999999999998</v>
      </c>
      <c r="AQ151" s="142">
        <f t="shared" si="15"/>
        <v>158.29999999999995</v>
      </c>
      <c r="AR151" s="26"/>
      <c r="AS151" s="25"/>
    </row>
    <row r="152" spans="1:45" ht="12.75" customHeight="1">
      <c r="A152" s="137"/>
      <c r="B152" s="138"/>
      <c r="C152" s="139"/>
      <c r="D152" s="140"/>
      <c r="E152" s="90"/>
      <c r="F152" s="90"/>
      <c r="G152" s="91"/>
      <c r="H152" s="141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  <c r="U152" s="142"/>
      <c r="V152" s="142"/>
      <c r="W152" s="142"/>
      <c r="X152" s="142"/>
      <c r="Y152" s="142"/>
      <c r="Z152" s="142"/>
      <c r="AA152" s="142"/>
      <c r="AB152" s="142"/>
      <c r="AC152" s="142"/>
      <c r="AD152" s="142"/>
      <c r="AE152" s="142"/>
      <c r="AF152" s="142"/>
      <c r="AG152" s="142"/>
      <c r="AH152" s="142"/>
      <c r="AI152" s="142"/>
      <c r="AJ152" s="142"/>
      <c r="AK152" s="142"/>
      <c r="AL152" s="142"/>
      <c r="AM152" s="142"/>
      <c r="AN152" s="142"/>
      <c r="AO152" s="142"/>
      <c r="AP152" s="142"/>
      <c r="AQ152" s="142"/>
      <c r="AR152" s="26"/>
      <c r="AS152" s="25"/>
    </row>
    <row r="153" spans="1:45" ht="12.75" customHeight="1">
      <c r="A153" s="137"/>
      <c r="B153" s="138"/>
      <c r="C153" s="139"/>
      <c r="D153" s="140"/>
      <c r="E153" s="90"/>
      <c r="F153" s="90"/>
      <c r="G153" s="91"/>
      <c r="H153" s="141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  <c r="W153" s="142"/>
      <c r="X153" s="142"/>
      <c r="Y153" s="142"/>
      <c r="Z153" s="142"/>
      <c r="AA153" s="142"/>
      <c r="AB153" s="142"/>
      <c r="AC153" s="142"/>
      <c r="AD153" s="142"/>
      <c r="AE153" s="142"/>
      <c r="AF153" s="142"/>
      <c r="AG153" s="142"/>
      <c r="AH153" s="142"/>
      <c r="AI153" s="142"/>
      <c r="AJ153" s="142"/>
      <c r="AK153" s="142"/>
      <c r="AL153" s="142"/>
      <c r="AM153" s="142"/>
      <c r="AN153" s="142"/>
      <c r="AO153" s="142"/>
      <c r="AP153" s="142"/>
      <c r="AQ153" s="142"/>
      <c r="AR153" s="26"/>
      <c r="AS153" s="25"/>
    </row>
    <row r="154" spans="1:45" ht="12.75" customHeight="1">
      <c r="A154" s="137"/>
      <c r="B154" s="143" t="s">
        <v>178</v>
      </c>
      <c r="C154" s="139"/>
      <c r="D154" s="140"/>
      <c r="E154" s="90"/>
      <c r="F154" s="90"/>
      <c r="G154" s="91"/>
      <c r="H154" s="141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  <c r="T154" s="142"/>
      <c r="U154" s="142"/>
      <c r="V154" s="142"/>
      <c r="W154" s="142"/>
      <c r="X154" s="142"/>
      <c r="Y154" s="142"/>
      <c r="Z154" s="142"/>
      <c r="AA154" s="142"/>
      <c r="AB154" s="142"/>
      <c r="AC154" s="142"/>
      <c r="AD154" s="142"/>
      <c r="AE154" s="142"/>
      <c r="AF154" s="142"/>
      <c r="AG154" s="142"/>
      <c r="AH154" s="142"/>
      <c r="AI154" s="142"/>
      <c r="AJ154" s="142"/>
      <c r="AK154" s="142"/>
      <c r="AL154" s="142"/>
      <c r="AM154" s="142"/>
      <c r="AN154" s="142"/>
      <c r="AO154" s="142"/>
      <c r="AP154" s="142"/>
      <c r="AQ154" s="142"/>
      <c r="AR154" s="26"/>
      <c r="AS154" s="25"/>
    </row>
    <row r="155" spans="1:45" ht="12.75" customHeight="1">
      <c r="A155" s="137"/>
      <c r="B155" s="143" t="s">
        <v>180</v>
      </c>
      <c r="C155" s="139"/>
      <c r="D155" s="140"/>
      <c r="E155" s="90"/>
      <c r="F155" s="90"/>
      <c r="G155" s="141"/>
      <c r="H155" s="141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  <c r="X155" s="142"/>
      <c r="Y155" s="142"/>
      <c r="Z155" s="144"/>
      <c r="AA155" s="142"/>
      <c r="AB155" s="142"/>
      <c r="AC155" s="142"/>
      <c r="AD155" s="142"/>
      <c r="AE155" s="142"/>
      <c r="AF155" s="142"/>
      <c r="AG155" s="142"/>
      <c r="AH155" s="142"/>
      <c r="AI155" s="144"/>
      <c r="AJ155" s="142"/>
      <c r="AK155" s="142"/>
      <c r="AL155" s="142"/>
      <c r="AM155" s="142"/>
      <c r="AN155" s="142"/>
      <c r="AO155" s="142"/>
      <c r="AP155" s="142"/>
      <c r="AQ155" s="142"/>
      <c r="AR155" s="26"/>
      <c r="AS155" s="25"/>
    </row>
    <row r="156" spans="1:45" ht="12.75" customHeight="1">
      <c r="A156" s="137"/>
      <c r="B156" s="143" t="s">
        <v>182</v>
      </c>
      <c r="C156" s="139"/>
      <c r="D156" s="140"/>
      <c r="E156" s="141"/>
      <c r="F156" s="141"/>
      <c r="G156" s="145"/>
      <c r="H156" s="145"/>
      <c r="I156" s="142"/>
      <c r="J156" s="142"/>
      <c r="K156" s="142"/>
      <c r="L156" s="142"/>
      <c r="M156" s="146"/>
      <c r="N156" s="146"/>
      <c r="O156" s="142"/>
      <c r="P156" s="142"/>
      <c r="Q156" s="142"/>
      <c r="R156" s="142"/>
      <c r="S156" s="142"/>
      <c r="T156" s="142"/>
      <c r="U156" s="142"/>
      <c r="V156" s="142"/>
      <c r="W156" s="146"/>
      <c r="X156" s="146"/>
      <c r="Y156" s="144"/>
      <c r="Z156" s="144"/>
      <c r="AA156" s="142"/>
      <c r="AB156" s="142"/>
      <c r="AC156" s="142"/>
      <c r="AD156" s="142"/>
      <c r="AE156" s="142"/>
      <c r="AF156" s="142"/>
      <c r="AG156" s="146"/>
      <c r="AH156" s="146"/>
      <c r="AI156" s="146"/>
      <c r="AJ156" s="144"/>
      <c r="AK156" s="142"/>
      <c r="AL156" s="142"/>
      <c r="AM156" s="142"/>
      <c r="AN156" s="142"/>
      <c r="AO156" s="142"/>
      <c r="AP156" s="142"/>
      <c r="AQ156" s="146"/>
      <c r="AR156" s="79"/>
      <c r="AS156" s="25"/>
    </row>
    <row r="157" spans="1:45" ht="12.75" customHeight="1">
      <c r="A157" s="137"/>
      <c r="B157" s="115" t="s">
        <v>183</v>
      </c>
      <c r="C157" s="139"/>
      <c r="D157" s="140"/>
      <c r="E157" s="147"/>
      <c r="F157" s="147"/>
      <c r="G157" s="145"/>
      <c r="H157" s="145"/>
      <c r="I157" s="142"/>
      <c r="J157" s="142"/>
      <c r="K157" s="142"/>
      <c r="L157" s="142"/>
      <c r="M157" s="146"/>
      <c r="N157" s="146"/>
      <c r="O157" s="142"/>
      <c r="P157" s="142"/>
      <c r="Q157" s="142"/>
      <c r="R157" s="142"/>
      <c r="S157" s="142"/>
      <c r="T157" s="142"/>
      <c r="U157" s="142"/>
      <c r="V157" s="142"/>
      <c r="W157" s="146"/>
      <c r="X157" s="146"/>
      <c r="Y157" s="144"/>
      <c r="Z157" s="144"/>
      <c r="AA157" s="142"/>
      <c r="AB157" s="142"/>
      <c r="AC157" s="142"/>
      <c r="AD157" s="142"/>
      <c r="AE157" s="142"/>
      <c r="AF157" s="142"/>
      <c r="AG157" s="146"/>
      <c r="AH157" s="146"/>
      <c r="AI157" s="146"/>
      <c r="AJ157" s="144"/>
      <c r="AK157" s="142"/>
      <c r="AL157" s="142"/>
      <c r="AM157" s="142"/>
      <c r="AN157" s="142"/>
      <c r="AO157" s="142"/>
      <c r="AP157" s="142"/>
      <c r="AQ157" s="146"/>
      <c r="AR157" s="79"/>
      <c r="AS157" s="25"/>
    </row>
    <row r="158" spans="1:45" ht="12.75" customHeight="1">
      <c r="A158" s="137"/>
      <c r="B158" s="115" t="s">
        <v>184</v>
      </c>
      <c r="C158" s="139"/>
      <c r="D158" s="140"/>
      <c r="E158" s="147"/>
      <c r="F158" s="147"/>
      <c r="G158" s="145"/>
      <c r="H158" s="145"/>
      <c r="I158" s="142"/>
      <c r="J158" s="142"/>
      <c r="K158" s="142"/>
      <c r="L158" s="142"/>
      <c r="M158" s="146"/>
      <c r="N158" s="146"/>
      <c r="O158" s="142"/>
      <c r="P158" s="142"/>
      <c r="Q158" s="142"/>
      <c r="R158" s="142"/>
      <c r="S158" s="142"/>
      <c r="T158" s="142"/>
      <c r="U158" s="142"/>
      <c r="V158" s="142"/>
      <c r="W158" s="146"/>
      <c r="X158" s="146"/>
      <c r="Y158" s="144"/>
      <c r="Z158" s="144"/>
      <c r="AA158" s="142"/>
      <c r="AB158" s="142"/>
      <c r="AC158" s="142"/>
      <c r="AD158" s="142"/>
      <c r="AE158" s="142"/>
      <c r="AF158" s="142"/>
      <c r="AG158" s="146"/>
      <c r="AH158" s="146"/>
      <c r="AI158" s="146"/>
      <c r="AJ158" s="144"/>
      <c r="AK158" s="142"/>
      <c r="AL158" s="142"/>
      <c r="AM158" s="142"/>
      <c r="AN158" s="142"/>
      <c r="AO158" s="142"/>
      <c r="AP158" s="142"/>
      <c r="AQ158" s="146"/>
      <c r="AR158" s="79"/>
      <c r="AS158" s="25"/>
    </row>
    <row r="159" spans="1:45" ht="12.75" customHeight="1">
      <c r="A159" s="137"/>
      <c r="B159" s="115" t="s">
        <v>185</v>
      </c>
      <c r="C159" s="148"/>
      <c r="D159" s="149"/>
      <c r="E159" s="137"/>
      <c r="F159" s="137"/>
      <c r="G159" s="145"/>
      <c r="H159" s="145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42"/>
      <c r="Y159" s="144"/>
      <c r="Z159" s="144"/>
      <c r="AA159" s="142"/>
      <c r="AB159" s="142"/>
      <c r="AC159" s="142"/>
      <c r="AD159" s="142"/>
      <c r="AE159" s="142"/>
      <c r="AF159" s="142"/>
      <c r="AG159" s="142"/>
      <c r="AH159" s="142"/>
      <c r="AI159" s="142"/>
      <c r="AJ159" s="144"/>
      <c r="AK159" s="142"/>
      <c r="AL159" s="142"/>
      <c r="AM159" s="142"/>
      <c r="AN159" s="142"/>
      <c r="AO159" s="142"/>
      <c r="AP159" s="142"/>
      <c r="AQ159" s="142"/>
      <c r="AR159" s="26"/>
      <c r="AS159" s="25"/>
    </row>
    <row r="160" spans="1:45" ht="12.75" customHeight="1">
      <c r="A160" s="137"/>
      <c r="B160" s="8" t="s">
        <v>254</v>
      </c>
      <c r="C160" s="148"/>
      <c r="D160" s="149"/>
      <c r="E160" s="137"/>
      <c r="F160" s="137"/>
      <c r="G160" s="145"/>
      <c r="H160" s="145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  <c r="V160" s="142"/>
      <c r="W160" s="142"/>
      <c r="X160" s="142"/>
      <c r="Y160" s="144"/>
      <c r="Z160" s="144"/>
      <c r="AA160" s="142"/>
      <c r="AB160" s="142"/>
      <c r="AC160" s="142"/>
      <c r="AD160" s="142"/>
      <c r="AE160" s="142"/>
      <c r="AF160" s="142"/>
      <c r="AG160" s="142"/>
      <c r="AH160" s="142"/>
      <c r="AI160" s="142"/>
      <c r="AJ160" s="144"/>
      <c r="AK160" s="142"/>
      <c r="AL160" s="142"/>
      <c r="AM160" s="142"/>
      <c r="AN160" s="142"/>
      <c r="AO160" s="142"/>
      <c r="AP160" s="142"/>
      <c r="AQ160" s="142"/>
      <c r="AR160" s="26"/>
      <c r="AS160" s="25"/>
    </row>
    <row r="161" spans="1:45" ht="12.75" customHeight="1">
      <c r="A161" s="137"/>
      <c r="B161" s="143" t="s">
        <v>189</v>
      </c>
      <c r="C161" s="148"/>
      <c r="D161" s="149"/>
      <c r="E161" s="137"/>
      <c r="F161" s="137"/>
      <c r="G161" s="145"/>
      <c r="H161" s="145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  <c r="X161" s="142"/>
      <c r="Y161" s="144"/>
      <c r="Z161" s="144"/>
      <c r="AA161" s="142"/>
      <c r="AB161" s="142"/>
      <c r="AC161" s="142"/>
      <c r="AD161" s="142"/>
      <c r="AE161" s="142"/>
      <c r="AF161" s="142"/>
      <c r="AG161" s="142"/>
      <c r="AH161" s="142"/>
      <c r="AI161" s="142"/>
      <c r="AJ161" s="144"/>
      <c r="AK161" s="142"/>
      <c r="AL161" s="142"/>
      <c r="AM161" s="142"/>
      <c r="AN161" s="142"/>
      <c r="AO161" s="142"/>
      <c r="AP161" s="142"/>
      <c r="AQ161" s="142"/>
      <c r="AR161" s="26"/>
      <c r="AS161" s="25"/>
    </row>
    <row r="162" spans="1:45" ht="12.75" customHeight="1">
      <c r="A162" s="137"/>
      <c r="B162" s="143" t="s">
        <v>191</v>
      </c>
      <c r="C162" s="148"/>
      <c r="D162" s="149"/>
      <c r="E162" s="137"/>
      <c r="F162" s="137"/>
      <c r="G162" s="145"/>
      <c r="H162" s="145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  <c r="X162" s="142"/>
      <c r="Y162" s="144"/>
      <c r="Z162" s="144"/>
      <c r="AA162" s="142"/>
      <c r="AB162" s="142"/>
      <c r="AC162" s="142"/>
      <c r="AD162" s="142"/>
      <c r="AE162" s="142"/>
      <c r="AF162" s="142"/>
      <c r="AG162" s="142"/>
      <c r="AH162" s="142"/>
      <c r="AI162" s="142"/>
      <c r="AJ162" s="144"/>
      <c r="AK162" s="142"/>
      <c r="AL162" s="142"/>
      <c r="AM162" s="142"/>
      <c r="AN162" s="142"/>
      <c r="AO162" s="142"/>
      <c r="AP162" s="142"/>
      <c r="AQ162" s="142"/>
      <c r="AR162" s="26"/>
      <c r="AS162" s="25"/>
    </row>
    <row r="163" spans="1:45" ht="12.75" customHeight="1">
      <c r="A163" s="137"/>
      <c r="B163" s="143" t="s">
        <v>193</v>
      </c>
      <c r="C163" s="148"/>
      <c r="D163" s="149"/>
      <c r="E163" s="137"/>
      <c r="F163" s="137"/>
      <c r="G163" s="145"/>
      <c r="H163" s="145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  <c r="X163" s="142"/>
      <c r="Y163" s="144"/>
      <c r="Z163" s="144"/>
      <c r="AA163" s="142"/>
      <c r="AB163" s="142"/>
      <c r="AC163" s="142"/>
      <c r="AD163" s="142"/>
      <c r="AE163" s="142"/>
      <c r="AF163" s="142"/>
      <c r="AG163" s="142"/>
      <c r="AH163" s="142"/>
      <c r="AI163" s="142"/>
      <c r="AJ163" s="144"/>
      <c r="AK163" s="142"/>
      <c r="AL163" s="142"/>
      <c r="AM163" s="142"/>
      <c r="AN163" s="142"/>
      <c r="AO163" s="142"/>
      <c r="AP163" s="142"/>
      <c r="AQ163" s="142"/>
      <c r="AR163" s="26"/>
      <c r="AS163" s="25"/>
    </row>
    <row r="164" spans="1:45" ht="12.75" customHeight="1">
      <c r="A164" s="137"/>
      <c r="B164" s="143"/>
      <c r="C164" s="139"/>
      <c r="D164" s="149"/>
      <c r="E164" s="147"/>
      <c r="F164" s="147"/>
      <c r="G164" s="145"/>
      <c r="H164" s="145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  <c r="T164" s="142"/>
      <c r="U164" s="142"/>
      <c r="V164" s="142"/>
      <c r="W164" s="142"/>
      <c r="X164" s="142"/>
      <c r="Y164" s="144"/>
      <c r="Z164" s="144"/>
      <c r="AA164" s="142"/>
      <c r="AB164" s="142"/>
      <c r="AC164" s="142"/>
      <c r="AD164" s="142"/>
      <c r="AE164" s="142"/>
      <c r="AF164" s="142"/>
      <c r="AG164" s="142"/>
      <c r="AH164" s="142"/>
      <c r="AI164" s="142"/>
      <c r="AJ164" s="144"/>
      <c r="AK164" s="142"/>
      <c r="AL164" s="142"/>
      <c r="AM164" s="142"/>
      <c r="AN164" s="142"/>
      <c r="AO164" s="142"/>
      <c r="AP164" s="142"/>
      <c r="AQ164" s="142"/>
      <c r="AR164" s="26"/>
      <c r="AS164" s="25"/>
    </row>
    <row r="165" spans="1:45" ht="12.75" customHeight="1">
      <c r="A165" s="137"/>
      <c r="B165" s="143" t="s">
        <v>194</v>
      </c>
      <c r="C165" s="139"/>
      <c r="D165" s="140"/>
      <c r="E165" s="141"/>
      <c r="F165" s="141"/>
      <c r="G165" s="145"/>
      <c r="H165" s="145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4"/>
      <c r="Z165" s="144"/>
      <c r="AA165" s="142"/>
      <c r="AB165" s="142"/>
      <c r="AC165" s="142"/>
      <c r="AD165" s="142"/>
      <c r="AE165" s="142"/>
      <c r="AF165" s="142"/>
      <c r="AG165" s="142"/>
      <c r="AH165" s="142"/>
      <c r="AI165" s="142"/>
      <c r="AJ165" s="144"/>
      <c r="AK165" s="142"/>
      <c r="AL165" s="142"/>
      <c r="AM165" s="142"/>
      <c r="AN165" s="142"/>
      <c r="AO165" s="142"/>
      <c r="AP165" s="142"/>
      <c r="AQ165" s="142"/>
      <c r="AR165" s="26"/>
      <c r="AS165" s="25"/>
    </row>
    <row r="166" spans="1:45" ht="12.75" customHeight="1">
      <c r="A166" s="137"/>
      <c r="B166" s="143" t="s">
        <v>194</v>
      </c>
      <c r="C166" s="139"/>
      <c r="D166" s="140"/>
      <c r="E166" s="141"/>
      <c r="F166" s="141"/>
      <c r="G166" s="145"/>
      <c r="H166" s="145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142"/>
      <c r="V166" s="142"/>
      <c r="W166" s="142"/>
      <c r="X166" s="142"/>
      <c r="Y166" s="144"/>
      <c r="Z166" s="144"/>
      <c r="AA166" s="142"/>
      <c r="AB166" s="142"/>
      <c r="AC166" s="142"/>
      <c r="AD166" s="142"/>
      <c r="AE166" s="142"/>
      <c r="AF166" s="142"/>
      <c r="AG166" s="142"/>
      <c r="AH166" s="142"/>
      <c r="AI166" s="142"/>
      <c r="AJ166" s="144"/>
      <c r="AK166" s="142"/>
      <c r="AL166" s="142"/>
      <c r="AM166" s="142"/>
      <c r="AN166" s="142"/>
      <c r="AO166" s="142"/>
      <c r="AP166" s="142"/>
      <c r="AQ166" s="142"/>
      <c r="AR166" s="26"/>
      <c r="AS166" s="25"/>
    </row>
    <row r="167" spans="1:45" ht="12.75" customHeight="1">
      <c r="A167" s="137"/>
      <c r="B167" s="143" t="s">
        <v>194</v>
      </c>
      <c r="C167" s="139"/>
      <c r="D167" s="140"/>
      <c r="E167" s="141"/>
      <c r="F167" s="141"/>
      <c r="G167" s="145"/>
      <c r="H167" s="145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  <c r="X167" s="142"/>
      <c r="Y167" s="144"/>
      <c r="Z167" s="144"/>
      <c r="AA167" s="142"/>
      <c r="AB167" s="142"/>
      <c r="AC167" s="142"/>
      <c r="AD167" s="142"/>
      <c r="AE167" s="142"/>
      <c r="AF167" s="142"/>
      <c r="AG167" s="142"/>
      <c r="AH167" s="142"/>
      <c r="AI167" s="142"/>
      <c r="AJ167" s="144"/>
      <c r="AK167" s="142"/>
      <c r="AL167" s="142"/>
      <c r="AM167" s="142"/>
      <c r="AN167" s="142"/>
      <c r="AO167" s="142"/>
      <c r="AP167" s="142"/>
      <c r="AQ167" s="142"/>
      <c r="AR167" s="26"/>
      <c r="AS167" s="25"/>
    </row>
    <row r="168" spans="1:45" ht="12.75" customHeight="1">
      <c r="A168" s="137"/>
      <c r="B168" s="143"/>
      <c r="C168" s="139"/>
      <c r="D168" s="140"/>
      <c r="E168" s="147"/>
      <c r="F168" s="147"/>
      <c r="G168" s="145"/>
      <c r="H168" s="145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  <c r="T168" s="142"/>
      <c r="U168" s="142"/>
      <c r="V168" s="142"/>
      <c r="W168" s="142"/>
      <c r="X168" s="142"/>
      <c r="Y168" s="144"/>
      <c r="Z168" s="144"/>
      <c r="AA168" s="142"/>
      <c r="AB168" s="142"/>
      <c r="AC168" s="142"/>
      <c r="AD168" s="142"/>
      <c r="AE168" s="142"/>
      <c r="AF168" s="142"/>
      <c r="AG168" s="142"/>
      <c r="AH168" s="142"/>
      <c r="AI168" s="142"/>
      <c r="AJ168" s="144"/>
      <c r="AK168" s="142"/>
      <c r="AL168" s="142"/>
      <c r="AM168" s="142"/>
      <c r="AN168" s="142"/>
      <c r="AO168" s="142"/>
      <c r="AP168" s="142"/>
      <c r="AQ168" s="142"/>
      <c r="AR168" s="26"/>
      <c r="AS168" s="25"/>
    </row>
    <row r="169" spans="1:45" ht="12.75" customHeight="1">
      <c r="A169" s="137"/>
      <c r="B169" s="143"/>
      <c r="C169" s="139"/>
      <c r="D169" s="140"/>
      <c r="E169" s="147"/>
      <c r="F169" s="147"/>
      <c r="G169" s="145"/>
      <c r="H169" s="145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  <c r="X169" s="142"/>
      <c r="Y169" s="144"/>
      <c r="Z169" s="144"/>
      <c r="AA169" s="142"/>
      <c r="AB169" s="142"/>
      <c r="AC169" s="142"/>
      <c r="AD169" s="142"/>
      <c r="AE169" s="142"/>
      <c r="AF169" s="142"/>
      <c r="AG169" s="142"/>
      <c r="AH169" s="142"/>
      <c r="AI169" s="142"/>
      <c r="AJ169" s="144"/>
      <c r="AK169" s="142"/>
      <c r="AL169" s="142"/>
      <c r="AM169" s="142"/>
      <c r="AN169" s="142"/>
      <c r="AO169" s="142"/>
      <c r="AP169" s="142"/>
      <c r="AQ169" s="142"/>
      <c r="AR169" s="26"/>
      <c r="AS169" s="25"/>
    </row>
    <row r="170" spans="1:45" ht="12.75" customHeight="1">
      <c r="A170" s="137"/>
      <c r="B170" s="143"/>
      <c r="C170" s="139"/>
      <c r="D170" s="140"/>
      <c r="E170" s="147"/>
      <c r="F170" s="147"/>
      <c r="G170" s="145"/>
      <c r="H170" s="145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  <c r="X170" s="142"/>
      <c r="Y170" s="144"/>
      <c r="Z170" s="144"/>
      <c r="AA170" s="142"/>
      <c r="AB170" s="142"/>
      <c r="AC170" s="142"/>
      <c r="AD170" s="142"/>
      <c r="AE170" s="142"/>
      <c r="AF170" s="142"/>
      <c r="AG170" s="142"/>
      <c r="AH170" s="142"/>
      <c r="AI170" s="142"/>
      <c r="AJ170" s="144"/>
      <c r="AK170" s="142"/>
      <c r="AL170" s="142"/>
      <c r="AM170" s="142"/>
      <c r="AN170" s="142"/>
      <c r="AO170" s="142"/>
      <c r="AP170" s="142"/>
      <c r="AQ170" s="142"/>
      <c r="AR170" s="26"/>
      <c r="AS170" s="25"/>
    </row>
    <row r="171" spans="1:45" ht="12.75" customHeight="1">
      <c r="A171" s="137"/>
      <c r="B171" s="143"/>
      <c r="C171" s="139"/>
      <c r="D171" s="140"/>
      <c r="E171" s="141"/>
      <c r="F171" s="141"/>
      <c r="G171" s="145"/>
      <c r="H171" s="145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  <c r="T171" s="142"/>
      <c r="U171" s="142"/>
      <c r="V171" s="142"/>
      <c r="W171" s="142"/>
      <c r="X171" s="142"/>
      <c r="Y171" s="144"/>
      <c r="Z171" s="144"/>
      <c r="AA171" s="142"/>
      <c r="AB171" s="142"/>
      <c r="AC171" s="142"/>
      <c r="AD171" s="142"/>
      <c r="AE171" s="142"/>
      <c r="AF171" s="142"/>
      <c r="AG171" s="142"/>
      <c r="AH171" s="142"/>
      <c r="AI171" s="142"/>
      <c r="AJ171" s="144"/>
      <c r="AK171" s="142"/>
      <c r="AL171" s="142"/>
      <c r="AM171" s="142"/>
      <c r="AN171" s="142"/>
      <c r="AO171" s="142"/>
      <c r="AP171" s="142"/>
      <c r="AQ171" s="142"/>
      <c r="AR171" s="26"/>
      <c r="AS171" s="25"/>
    </row>
    <row r="172" spans="1:45" ht="12.75" customHeight="1">
      <c r="A172" s="137"/>
      <c r="B172" s="138"/>
      <c r="C172" s="139"/>
      <c r="D172" s="140"/>
      <c r="E172" s="141"/>
      <c r="F172" s="141"/>
      <c r="G172" s="145"/>
      <c r="H172" s="145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  <c r="T172" s="142"/>
      <c r="U172" s="142"/>
      <c r="V172" s="142"/>
      <c r="W172" s="142"/>
      <c r="X172" s="142"/>
      <c r="Y172" s="144"/>
      <c r="Z172" s="144"/>
      <c r="AA172" s="142"/>
      <c r="AB172" s="142"/>
      <c r="AC172" s="142"/>
      <c r="AD172" s="142"/>
      <c r="AE172" s="142"/>
      <c r="AF172" s="142"/>
      <c r="AG172" s="142"/>
      <c r="AH172" s="142"/>
      <c r="AI172" s="142"/>
      <c r="AJ172" s="144"/>
      <c r="AK172" s="142"/>
      <c r="AL172" s="142"/>
      <c r="AM172" s="142"/>
      <c r="AN172" s="142"/>
      <c r="AO172" s="142"/>
      <c r="AP172" s="142"/>
      <c r="AQ172" s="142"/>
      <c r="AR172" s="26"/>
      <c r="AS172" s="25"/>
    </row>
    <row r="173" spans="1:45" ht="12.75" customHeight="1">
      <c r="A173" s="137"/>
      <c r="B173" s="138"/>
      <c r="C173" s="139"/>
      <c r="D173" s="140"/>
      <c r="E173" s="141"/>
      <c r="F173" s="141"/>
      <c r="G173" s="145"/>
      <c r="H173" s="145"/>
      <c r="I173" s="142"/>
      <c r="J173" s="142"/>
      <c r="K173" s="142"/>
      <c r="L173" s="142"/>
      <c r="M173" s="146"/>
      <c r="N173" s="146"/>
      <c r="O173" s="142"/>
      <c r="P173" s="142"/>
      <c r="Q173" s="142"/>
      <c r="R173" s="142"/>
      <c r="S173" s="142"/>
      <c r="T173" s="142"/>
      <c r="U173" s="142"/>
      <c r="V173" s="142"/>
      <c r="W173" s="146"/>
      <c r="X173" s="146"/>
      <c r="Y173" s="144"/>
      <c r="Z173" s="144"/>
      <c r="AA173" s="142"/>
      <c r="AB173" s="142"/>
      <c r="AC173" s="142"/>
      <c r="AD173" s="142"/>
      <c r="AE173" s="142"/>
      <c r="AF173" s="142"/>
      <c r="AG173" s="146"/>
      <c r="AH173" s="146"/>
      <c r="AI173" s="146"/>
      <c r="AJ173" s="144"/>
      <c r="AK173" s="142"/>
      <c r="AL173" s="142"/>
      <c r="AM173" s="142"/>
      <c r="AN173" s="142"/>
      <c r="AO173" s="142"/>
      <c r="AP173" s="142"/>
      <c r="AQ173" s="146"/>
      <c r="AR173" s="79"/>
      <c r="AS173" s="25"/>
    </row>
    <row r="174" spans="1:45" ht="12.75" customHeight="1">
      <c r="A174" s="2"/>
      <c r="B174" s="10"/>
      <c r="C174" s="32"/>
      <c r="D174" s="28"/>
      <c r="E174" s="27"/>
      <c r="F174" s="27"/>
      <c r="G174" s="26"/>
      <c r="H174" s="26"/>
      <c r="I174" s="68"/>
      <c r="J174" s="68"/>
      <c r="K174" s="68"/>
      <c r="L174" s="68"/>
      <c r="M174" s="93"/>
      <c r="N174" s="93"/>
      <c r="O174" s="68"/>
      <c r="P174" s="68"/>
      <c r="Q174" s="68"/>
      <c r="R174" s="68"/>
      <c r="S174" s="68"/>
      <c r="T174" s="68"/>
      <c r="U174" s="68"/>
      <c r="V174" s="68"/>
      <c r="W174" s="93"/>
      <c r="X174" s="93"/>
      <c r="Y174" s="92"/>
      <c r="Z174" s="92"/>
      <c r="AA174" s="68"/>
      <c r="AB174" s="68"/>
      <c r="AC174" s="68"/>
      <c r="AD174" s="68"/>
      <c r="AE174" s="68"/>
      <c r="AF174" s="68"/>
      <c r="AG174" s="93"/>
      <c r="AH174" s="93"/>
      <c r="AI174" s="93"/>
      <c r="AJ174" s="92"/>
      <c r="AK174" s="68"/>
      <c r="AL174" s="68"/>
      <c r="AM174" s="68"/>
      <c r="AN174" s="68"/>
      <c r="AO174" s="68"/>
      <c r="AP174" s="68"/>
      <c r="AQ174" s="93"/>
      <c r="AR174" s="79"/>
      <c r="AS174" s="25"/>
    </row>
    <row r="175" spans="1:45" ht="12.75" customHeight="1">
      <c r="A175" s="2"/>
      <c r="B175" s="16"/>
      <c r="C175" s="33"/>
      <c r="D175" s="30"/>
      <c r="E175" s="34"/>
      <c r="F175" s="34"/>
      <c r="G175" s="26"/>
      <c r="H175" s="26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92"/>
      <c r="Z175" s="92"/>
      <c r="AA175" s="68"/>
      <c r="AB175" s="68"/>
      <c r="AC175" s="68"/>
      <c r="AD175" s="68"/>
      <c r="AE175" s="68"/>
      <c r="AF175" s="68"/>
      <c r="AG175" s="68"/>
      <c r="AH175" s="68"/>
      <c r="AI175" s="68"/>
      <c r="AJ175" s="92"/>
      <c r="AK175" s="68"/>
      <c r="AL175" s="68"/>
      <c r="AM175" s="68"/>
      <c r="AN175" s="68"/>
      <c r="AO175" s="68"/>
      <c r="AP175" s="68"/>
      <c r="AQ175" s="68"/>
      <c r="AR175" s="26"/>
      <c r="AS175" s="25"/>
    </row>
    <row r="176" spans="1:45" ht="12.75" customHeight="1">
      <c r="A176" s="2"/>
      <c r="B176" s="16"/>
      <c r="C176" s="33"/>
      <c r="D176" s="30"/>
      <c r="E176" s="34"/>
      <c r="F176" s="34"/>
      <c r="G176" s="26"/>
      <c r="H176" s="26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92"/>
      <c r="Z176" s="92"/>
      <c r="AA176" s="68"/>
      <c r="AB176" s="68"/>
      <c r="AC176" s="68"/>
      <c r="AD176" s="68"/>
      <c r="AE176" s="68"/>
      <c r="AF176" s="68"/>
      <c r="AG176" s="68"/>
      <c r="AH176" s="68"/>
      <c r="AI176" s="68"/>
      <c r="AJ176" s="92"/>
      <c r="AK176" s="68"/>
      <c r="AL176" s="68"/>
      <c r="AM176" s="68"/>
      <c r="AN176" s="68"/>
      <c r="AO176" s="68"/>
      <c r="AP176" s="68"/>
      <c r="AQ176" s="68"/>
      <c r="AR176" s="26"/>
      <c r="AS176" s="25"/>
    </row>
    <row r="177" spans="1:45" ht="12.75" customHeight="1">
      <c r="A177" s="2"/>
      <c r="B177" s="16"/>
      <c r="C177" s="33"/>
      <c r="D177" s="30"/>
      <c r="E177" s="34"/>
      <c r="F177" s="34"/>
      <c r="G177" s="79"/>
      <c r="H177" s="79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93"/>
      <c r="T177" s="93"/>
      <c r="U177" s="93"/>
      <c r="V177" s="93"/>
      <c r="W177" s="93"/>
      <c r="X177" s="93"/>
      <c r="Y177" s="92"/>
      <c r="Z177" s="92"/>
      <c r="AA177" s="68"/>
      <c r="AB177" s="68"/>
      <c r="AC177" s="68"/>
      <c r="AD177" s="68"/>
      <c r="AE177" s="68"/>
      <c r="AF177" s="68"/>
      <c r="AG177" s="68"/>
      <c r="AH177" s="68"/>
      <c r="AI177" s="68"/>
      <c r="AJ177" s="92"/>
      <c r="AK177" s="68"/>
      <c r="AL177" s="68"/>
      <c r="AM177" s="68"/>
      <c r="AN177" s="68"/>
      <c r="AO177" s="68"/>
      <c r="AP177" s="68"/>
      <c r="AQ177" s="68"/>
      <c r="AR177" s="26"/>
      <c r="AS177" s="25"/>
    </row>
    <row r="178" spans="1:45" ht="12.75" customHeight="1">
      <c r="A178" s="2"/>
      <c r="B178" s="16"/>
      <c r="C178" s="33"/>
      <c r="D178" s="30"/>
      <c r="E178" s="34"/>
      <c r="F178" s="34"/>
      <c r="G178" s="79"/>
      <c r="H178" s="79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3"/>
      <c r="U178" s="93"/>
      <c r="V178" s="93"/>
      <c r="W178" s="93"/>
      <c r="X178" s="93"/>
      <c r="Y178" s="92"/>
      <c r="Z178" s="92"/>
      <c r="AA178" s="68"/>
      <c r="AB178" s="68"/>
      <c r="AC178" s="68"/>
      <c r="AD178" s="68"/>
      <c r="AE178" s="68"/>
      <c r="AF178" s="68"/>
      <c r="AG178" s="68"/>
      <c r="AH178" s="68"/>
      <c r="AI178" s="68"/>
      <c r="AJ178" s="92"/>
      <c r="AK178" s="68"/>
      <c r="AL178" s="68"/>
      <c r="AM178" s="68"/>
      <c r="AN178" s="68"/>
      <c r="AO178" s="68"/>
      <c r="AP178" s="68"/>
      <c r="AQ178" s="68"/>
      <c r="AR178" s="26"/>
      <c r="AS178" s="25"/>
    </row>
    <row r="179" spans="1:45" ht="12.75" customHeight="1">
      <c r="A179" s="2"/>
      <c r="B179" s="16"/>
      <c r="C179" s="33"/>
      <c r="D179" s="29"/>
      <c r="E179" s="27"/>
      <c r="F179" s="27"/>
      <c r="G179" s="26"/>
      <c r="H179" s="26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92"/>
      <c r="Z179" s="92"/>
      <c r="AA179" s="68"/>
      <c r="AB179" s="68"/>
      <c r="AC179" s="68"/>
      <c r="AD179" s="68"/>
      <c r="AE179" s="68"/>
      <c r="AF179" s="68"/>
      <c r="AG179" s="68"/>
      <c r="AH179" s="68"/>
      <c r="AI179" s="68"/>
      <c r="AJ179" s="92"/>
      <c r="AK179" s="68"/>
      <c r="AL179" s="68"/>
      <c r="AM179" s="68"/>
      <c r="AN179" s="68"/>
      <c r="AO179" s="68"/>
      <c r="AP179" s="68"/>
      <c r="AQ179" s="68"/>
      <c r="AR179" s="26"/>
      <c r="AS179" s="25"/>
    </row>
    <row r="180" spans="1:45" ht="12.75" customHeight="1">
      <c r="A180" s="2"/>
      <c r="B180" s="16"/>
      <c r="C180" s="33"/>
      <c r="D180" s="30"/>
      <c r="E180" s="34"/>
      <c r="F180" s="34"/>
      <c r="G180" s="26"/>
      <c r="H180" s="26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92"/>
      <c r="Z180" s="92"/>
      <c r="AA180" s="68"/>
      <c r="AB180" s="68"/>
      <c r="AC180" s="68"/>
      <c r="AD180" s="68"/>
      <c r="AE180" s="68"/>
      <c r="AF180" s="68"/>
      <c r="AG180" s="68"/>
      <c r="AH180" s="68"/>
      <c r="AI180" s="68"/>
      <c r="AJ180" s="92"/>
      <c r="AK180" s="68"/>
      <c r="AL180" s="68"/>
      <c r="AM180" s="68"/>
      <c r="AN180" s="68"/>
      <c r="AO180" s="68"/>
      <c r="AP180" s="68"/>
      <c r="AQ180" s="68"/>
      <c r="AR180" s="26"/>
      <c r="AS180" s="25"/>
    </row>
    <row r="181" spans="1:45" ht="12.75" customHeight="1">
      <c r="A181" s="2"/>
      <c r="B181" s="16"/>
      <c r="C181" s="33"/>
      <c r="D181" s="30"/>
      <c r="E181" s="34"/>
      <c r="F181" s="34"/>
      <c r="G181" s="26"/>
      <c r="H181" s="26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92"/>
      <c r="Z181" s="92"/>
      <c r="AA181" s="68"/>
      <c r="AB181" s="68"/>
      <c r="AC181" s="68"/>
      <c r="AD181" s="68"/>
      <c r="AE181" s="68"/>
      <c r="AF181" s="68"/>
      <c r="AG181" s="68"/>
      <c r="AH181" s="68"/>
      <c r="AI181" s="68"/>
      <c r="AJ181" s="92"/>
      <c r="AK181" s="68"/>
      <c r="AL181" s="68"/>
      <c r="AM181" s="68"/>
      <c r="AN181" s="68"/>
      <c r="AO181" s="68"/>
      <c r="AP181" s="68"/>
      <c r="AQ181" s="68"/>
      <c r="AR181" s="26"/>
      <c r="AS181" s="25"/>
    </row>
    <row r="182" spans="1:45" ht="12.75" customHeight="1">
      <c r="A182" s="2"/>
      <c r="B182" s="10"/>
      <c r="C182" s="32"/>
      <c r="D182" s="28"/>
      <c r="E182" s="27"/>
      <c r="F182" s="27"/>
      <c r="G182" s="26"/>
      <c r="H182" s="26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92"/>
      <c r="Z182" s="92"/>
      <c r="AA182" s="68"/>
      <c r="AB182" s="68"/>
      <c r="AC182" s="68"/>
      <c r="AD182" s="68"/>
      <c r="AE182" s="68"/>
      <c r="AF182" s="68"/>
      <c r="AG182" s="68"/>
      <c r="AH182" s="68"/>
      <c r="AI182" s="68"/>
      <c r="AJ182" s="92"/>
      <c r="AK182" s="68"/>
      <c r="AL182" s="68"/>
      <c r="AM182" s="68"/>
      <c r="AN182" s="68"/>
      <c r="AO182" s="68"/>
      <c r="AP182" s="68"/>
      <c r="AQ182" s="68"/>
      <c r="AR182" s="26"/>
      <c r="AS182" s="25"/>
    </row>
    <row r="183" spans="1:45" ht="12.75" customHeight="1">
      <c r="A183" s="2"/>
      <c r="B183" s="10"/>
      <c r="C183" s="32"/>
      <c r="D183" s="28"/>
      <c r="E183" s="27"/>
      <c r="F183" s="27"/>
      <c r="G183" s="26"/>
      <c r="H183" s="26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92"/>
      <c r="Z183" s="92"/>
      <c r="AA183" s="68"/>
      <c r="AB183" s="68"/>
      <c r="AC183" s="68"/>
      <c r="AD183" s="68"/>
      <c r="AE183" s="68"/>
      <c r="AF183" s="68"/>
      <c r="AG183" s="68"/>
      <c r="AH183" s="68"/>
      <c r="AI183" s="68"/>
      <c r="AJ183" s="92"/>
      <c r="AK183" s="68"/>
      <c r="AL183" s="68"/>
      <c r="AM183" s="68"/>
      <c r="AN183" s="68"/>
      <c r="AO183" s="68"/>
      <c r="AP183" s="68"/>
      <c r="AQ183" s="68"/>
      <c r="AR183" s="26"/>
      <c r="AS183" s="25"/>
    </row>
    <row r="184" spans="1:45" ht="12.75" customHeight="1">
      <c r="A184" s="2"/>
      <c r="B184" s="10"/>
      <c r="C184" s="32"/>
      <c r="D184" s="28"/>
      <c r="E184" s="27"/>
      <c r="F184" s="27"/>
      <c r="G184" s="26"/>
      <c r="H184" s="26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92"/>
      <c r="Z184" s="92"/>
      <c r="AA184" s="68"/>
      <c r="AB184" s="68"/>
      <c r="AC184" s="68"/>
      <c r="AD184" s="68"/>
      <c r="AE184" s="68"/>
      <c r="AF184" s="68"/>
      <c r="AG184" s="68"/>
      <c r="AH184" s="68"/>
      <c r="AI184" s="68"/>
      <c r="AJ184" s="92"/>
      <c r="AK184" s="68"/>
      <c r="AL184" s="68"/>
      <c r="AM184" s="68"/>
      <c r="AN184" s="68"/>
      <c r="AO184" s="68"/>
      <c r="AP184" s="68"/>
      <c r="AQ184" s="68"/>
      <c r="AR184" s="26"/>
      <c r="AS184" s="25"/>
    </row>
    <row r="185" spans="1:45" ht="12.75" customHeight="1">
      <c r="A185" s="2"/>
      <c r="B185" s="10"/>
      <c r="C185" s="32"/>
      <c r="D185" s="28"/>
      <c r="E185" s="27"/>
      <c r="F185" s="27"/>
      <c r="G185" s="26"/>
      <c r="H185" s="26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92"/>
      <c r="Z185" s="92"/>
      <c r="AA185" s="68"/>
      <c r="AB185" s="68"/>
      <c r="AC185" s="68"/>
      <c r="AD185" s="68"/>
      <c r="AE185" s="68"/>
      <c r="AF185" s="68"/>
      <c r="AG185" s="68"/>
      <c r="AH185" s="68"/>
      <c r="AI185" s="68"/>
      <c r="AJ185" s="92"/>
      <c r="AK185" s="68"/>
      <c r="AL185" s="68"/>
      <c r="AM185" s="68"/>
      <c r="AN185" s="68"/>
      <c r="AO185" s="68"/>
      <c r="AP185" s="68"/>
      <c r="AQ185" s="68"/>
      <c r="AR185" s="26"/>
      <c r="AS185" s="25"/>
    </row>
    <row r="186" spans="1:45" ht="12.75" customHeight="1">
      <c r="A186" s="2"/>
      <c r="B186" s="10"/>
      <c r="C186" s="32"/>
      <c r="D186" s="28"/>
      <c r="E186" s="27"/>
      <c r="F186" s="27"/>
      <c r="G186" s="26"/>
      <c r="H186" s="26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92"/>
      <c r="Z186" s="92"/>
      <c r="AA186" s="68"/>
      <c r="AB186" s="68"/>
      <c r="AC186" s="68"/>
      <c r="AD186" s="68"/>
      <c r="AE186" s="68"/>
      <c r="AF186" s="68"/>
      <c r="AG186" s="68"/>
      <c r="AH186" s="68"/>
      <c r="AI186" s="68"/>
      <c r="AJ186" s="92"/>
      <c r="AK186" s="68"/>
      <c r="AL186" s="68"/>
      <c r="AM186" s="68"/>
      <c r="AN186" s="68"/>
      <c r="AO186" s="68"/>
      <c r="AP186" s="68"/>
      <c r="AQ186" s="68"/>
      <c r="AR186" s="26"/>
      <c r="AS186" s="25"/>
    </row>
    <row r="187" spans="1:44" ht="12.75" customHeight="1">
      <c r="A187" s="2"/>
      <c r="B187" s="10"/>
      <c r="C187" s="32"/>
      <c r="D187" s="28"/>
      <c r="E187" s="35"/>
      <c r="F187" s="35"/>
      <c r="G187" s="12"/>
      <c r="H187" s="12"/>
      <c r="I187" s="70"/>
      <c r="J187" s="70"/>
      <c r="K187" s="70"/>
      <c r="L187" s="70"/>
      <c r="M187" s="69"/>
      <c r="N187" s="69"/>
      <c r="O187" s="70"/>
      <c r="P187" s="70"/>
      <c r="Q187" s="70"/>
      <c r="R187" s="70"/>
      <c r="S187" s="70"/>
      <c r="T187" s="70"/>
      <c r="U187" s="70"/>
      <c r="V187" s="70"/>
      <c r="W187" s="69"/>
      <c r="X187" s="69"/>
      <c r="Y187" s="96"/>
      <c r="Z187" s="96"/>
      <c r="AA187" s="70"/>
      <c r="AB187" s="70"/>
      <c r="AC187" s="70"/>
      <c r="AD187" s="70"/>
      <c r="AE187" s="70"/>
      <c r="AF187" s="70"/>
      <c r="AG187" s="69"/>
      <c r="AH187" s="69"/>
      <c r="AI187" s="69"/>
      <c r="AJ187" s="96"/>
      <c r="AK187" s="70"/>
      <c r="AL187" s="70"/>
      <c r="AM187" s="70"/>
      <c r="AN187" s="70"/>
      <c r="AO187" s="70"/>
      <c r="AP187" s="70"/>
      <c r="AQ187" s="69"/>
      <c r="AR187" s="11"/>
    </row>
    <row r="188" spans="1:44" ht="12.75" customHeight="1">
      <c r="A188" s="2"/>
      <c r="B188" s="16"/>
      <c r="C188" s="33"/>
      <c r="D188" s="29"/>
      <c r="E188" s="36"/>
      <c r="F188" s="36"/>
      <c r="G188" s="11"/>
      <c r="H188" s="11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94"/>
      <c r="Z188" s="94"/>
      <c r="AA188" s="69"/>
      <c r="AB188" s="69"/>
      <c r="AC188" s="69"/>
      <c r="AD188" s="69"/>
      <c r="AE188" s="69"/>
      <c r="AF188" s="69"/>
      <c r="AG188" s="69"/>
      <c r="AH188" s="69"/>
      <c r="AI188" s="69"/>
      <c r="AJ188" s="94"/>
      <c r="AK188" s="69"/>
      <c r="AL188" s="69"/>
      <c r="AM188" s="69"/>
      <c r="AN188" s="69"/>
      <c r="AO188" s="69"/>
      <c r="AP188" s="69"/>
      <c r="AQ188" s="69"/>
      <c r="AR188" s="11"/>
    </row>
    <row r="189" spans="1:44" ht="12.75" customHeight="1">
      <c r="A189" s="2"/>
      <c r="B189" s="10"/>
      <c r="C189" s="32"/>
      <c r="D189" s="28"/>
      <c r="E189" s="35"/>
      <c r="F189" s="35"/>
      <c r="G189" s="12"/>
      <c r="H189" s="12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96"/>
      <c r="Z189" s="96"/>
      <c r="AA189" s="70"/>
      <c r="AB189" s="70"/>
      <c r="AC189" s="70"/>
      <c r="AD189" s="70"/>
      <c r="AE189" s="70"/>
      <c r="AF189" s="70"/>
      <c r="AG189" s="70"/>
      <c r="AH189" s="70"/>
      <c r="AI189" s="70"/>
      <c r="AJ189" s="96"/>
      <c r="AK189" s="70"/>
      <c r="AL189" s="70"/>
      <c r="AM189" s="70"/>
      <c r="AN189" s="70"/>
      <c r="AO189" s="70"/>
      <c r="AP189" s="70"/>
      <c r="AQ189" s="70"/>
      <c r="AR189" s="12"/>
    </row>
    <row r="190" spans="1:44" ht="12.75" customHeight="1">
      <c r="A190" s="2"/>
      <c r="B190" s="10"/>
      <c r="C190" s="32"/>
      <c r="D190" s="28"/>
      <c r="E190" s="35"/>
      <c r="F190" s="35"/>
      <c r="G190" s="12"/>
      <c r="H190" s="12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96"/>
      <c r="Z190" s="96"/>
      <c r="AA190" s="70"/>
      <c r="AB190" s="70"/>
      <c r="AC190" s="70"/>
      <c r="AD190" s="70"/>
      <c r="AE190" s="70"/>
      <c r="AF190" s="70"/>
      <c r="AG190" s="70"/>
      <c r="AH190" s="70"/>
      <c r="AI190" s="70"/>
      <c r="AJ190" s="96"/>
      <c r="AK190" s="70"/>
      <c r="AL190" s="70"/>
      <c r="AM190" s="70"/>
      <c r="AN190" s="70"/>
      <c r="AO190" s="70"/>
      <c r="AP190" s="70"/>
      <c r="AQ190" s="70"/>
      <c r="AR190" s="12"/>
    </row>
    <row r="191" spans="1:44" ht="12.75" customHeight="1">
      <c r="A191" s="2"/>
      <c r="B191" s="16"/>
      <c r="C191" s="33"/>
      <c r="D191" s="29"/>
      <c r="E191" s="36"/>
      <c r="F191" s="36"/>
      <c r="G191" s="17"/>
      <c r="H191" s="17"/>
      <c r="I191" s="69"/>
      <c r="J191" s="69"/>
      <c r="K191" s="69"/>
      <c r="L191" s="69"/>
      <c r="M191" s="72"/>
      <c r="N191" s="72"/>
      <c r="O191" s="69"/>
      <c r="P191" s="72"/>
      <c r="Q191" s="72"/>
      <c r="R191" s="72"/>
      <c r="S191" s="69"/>
      <c r="T191" s="69"/>
      <c r="U191" s="69"/>
      <c r="V191" s="69"/>
      <c r="W191" s="72"/>
      <c r="X191" s="72"/>
      <c r="Y191" s="94"/>
      <c r="Z191" s="94"/>
      <c r="AA191" s="72"/>
      <c r="AB191" s="72"/>
      <c r="AC191" s="69"/>
      <c r="AD191" s="69"/>
      <c r="AE191" s="69"/>
      <c r="AF191" s="69"/>
      <c r="AG191" s="72"/>
      <c r="AH191" s="72"/>
      <c r="AI191" s="72"/>
      <c r="AJ191" s="94"/>
      <c r="AK191" s="72"/>
      <c r="AL191" s="72"/>
      <c r="AM191" s="69"/>
      <c r="AN191" s="69"/>
      <c r="AO191" s="69"/>
      <c r="AP191" s="69"/>
      <c r="AQ191" s="72"/>
      <c r="AR191" s="17"/>
    </row>
    <row r="192" spans="1:44" ht="12.75" customHeight="1">
      <c r="A192" s="2"/>
      <c r="B192" s="10"/>
      <c r="C192" s="32"/>
      <c r="D192" s="28"/>
      <c r="E192" s="35"/>
      <c r="F192" s="35"/>
      <c r="G192" s="12"/>
      <c r="H192" s="12"/>
      <c r="I192" s="70"/>
      <c r="J192" s="70"/>
      <c r="K192" s="70"/>
      <c r="L192" s="70"/>
      <c r="M192" s="97"/>
      <c r="N192" s="97"/>
      <c r="O192" s="70"/>
      <c r="P192" s="70"/>
      <c r="Q192" s="70"/>
      <c r="R192" s="70"/>
      <c r="S192" s="70"/>
      <c r="T192" s="70"/>
      <c r="U192" s="70"/>
      <c r="V192" s="70"/>
      <c r="W192" s="97"/>
      <c r="X192" s="97"/>
      <c r="Y192" s="96"/>
      <c r="Z192" s="96"/>
      <c r="AA192" s="70"/>
      <c r="AB192" s="70"/>
      <c r="AC192" s="70"/>
      <c r="AD192" s="70"/>
      <c r="AE192" s="70"/>
      <c r="AF192" s="70"/>
      <c r="AG192" s="97"/>
      <c r="AH192" s="97"/>
      <c r="AI192" s="97"/>
      <c r="AJ192" s="96"/>
      <c r="AK192" s="70"/>
      <c r="AL192" s="70"/>
      <c r="AM192" s="70"/>
      <c r="AN192" s="70"/>
      <c r="AO192" s="70"/>
      <c r="AP192" s="70"/>
      <c r="AQ192" s="97"/>
      <c r="AR192" s="95"/>
    </row>
    <row r="193" spans="1:44" ht="12.75" customHeight="1">
      <c r="A193" s="2"/>
      <c r="B193" s="16"/>
      <c r="C193" s="33"/>
      <c r="D193" s="29"/>
      <c r="E193" s="36"/>
      <c r="F193" s="36"/>
      <c r="G193" s="11"/>
      <c r="H193" s="11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94"/>
      <c r="Z193" s="94"/>
      <c r="AA193" s="69"/>
      <c r="AB193" s="69"/>
      <c r="AC193" s="69"/>
      <c r="AD193" s="69"/>
      <c r="AE193" s="69"/>
      <c r="AF193" s="69"/>
      <c r="AG193" s="69"/>
      <c r="AH193" s="69"/>
      <c r="AI193" s="69"/>
      <c r="AJ193" s="94"/>
      <c r="AK193" s="69"/>
      <c r="AL193" s="69"/>
      <c r="AM193" s="69"/>
      <c r="AN193" s="69"/>
      <c r="AO193" s="69"/>
      <c r="AP193" s="69"/>
      <c r="AQ193" s="69"/>
      <c r="AR193" s="11"/>
    </row>
    <row r="194" spans="1:44" ht="12.75" customHeight="1">
      <c r="A194" s="2"/>
      <c r="B194" s="16"/>
      <c r="C194" s="33"/>
      <c r="D194" s="29"/>
      <c r="E194" s="36"/>
      <c r="F194" s="36"/>
      <c r="G194" s="11"/>
      <c r="H194" s="11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94"/>
      <c r="Z194" s="94"/>
      <c r="AA194" s="69"/>
      <c r="AB194" s="69"/>
      <c r="AC194" s="69"/>
      <c r="AD194" s="69"/>
      <c r="AE194" s="69"/>
      <c r="AF194" s="69"/>
      <c r="AG194" s="69"/>
      <c r="AH194" s="69"/>
      <c r="AI194" s="69"/>
      <c r="AJ194" s="94"/>
      <c r="AK194" s="69"/>
      <c r="AL194" s="69"/>
      <c r="AM194" s="69"/>
      <c r="AN194" s="69"/>
      <c r="AO194" s="69"/>
      <c r="AP194" s="69"/>
      <c r="AQ194" s="69"/>
      <c r="AR194" s="11"/>
    </row>
    <row r="195" spans="1:44" ht="12.75" customHeight="1">
      <c r="A195" s="2"/>
      <c r="B195" s="16"/>
      <c r="C195" s="33"/>
      <c r="D195" s="29"/>
      <c r="E195" s="36"/>
      <c r="F195" s="36"/>
      <c r="G195" s="11"/>
      <c r="H195" s="11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94"/>
      <c r="Z195" s="94"/>
      <c r="AA195" s="69"/>
      <c r="AB195" s="69"/>
      <c r="AC195" s="69"/>
      <c r="AD195" s="69"/>
      <c r="AE195" s="69"/>
      <c r="AF195" s="69"/>
      <c r="AG195" s="69"/>
      <c r="AH195" s="69"/>
      <c r="AI195" s="69"/>
      <c r="AJ195" s="94"/>
      <c r="AK195" s="69"/>
      <c r="AL195" s="69"/>
      <c r="AM195" s="69"/>
      <c r="AN195" s="69"/>
      <c r="AO195" s="69"/>
      <c r="AP195" s="69"/>
      <c r="AQ195" s="69"/>
      <c r="AR195" s="11"/>
    </row>
    <row r="196" spans="1:44" ht="12.75" customHeight="1">
      <c r="A196" s="2"/>
      <c r="B196" s="10"/>
      <c r="C196" s="32"/>
      <c r="D196" s="28"/>
      <c r="E196" s="35"/>
      <c r="F196" s="35"/>
      <c r="G196" s="12"/>
      <c r="H196" s="12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96"/>
      <c r="Z196" s="96"/>
      <c r="AA196" s="70"/>
      <c r="AB196" s="70"/>
      <c r="AC196" s="70"/>
      <c r="AD196" s="70"/>
      <c r="AE196" s="70"/>
      <c r="AF196" s="70"/>
      <c r="AG196" s="70"/>
      <c r="AH196" s="70"/>
      <c r="AI196" s="70"/>
      <c r="AJ196" s="96"/>
      <c r="AK196" s="70"/>
      <c r="AL196" s="70"/>
      <c r="AM196" s="70"/>
      <c r="AN196" s="70"/>
      <c r="AO196" s="70"/>
      <c r="AP196" s="70"/>
      <c r="AQ196" s="70"/>
      <c r="AR196" s="12"/>
    </row>
    <row r="197" spans="1:44" ht="12.75" customHeight="1">
      <c r="A197" s="2"/>
      <c r="B197" s="10"/>
      <c r="C197" s="32"/>
      <c r="D197" s="28"/>
      <c r="E197" s="35"/>
      <c r="F197" s="35"/>
      <c r="G197" s="12"/>
      <c r="H197" s="12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96"/>
      <c r="Z197" s="96"/>
      <c r="AA197" s="70"/>
      <c r="AB197" s="70"/>
      <c r="AC197" s="70"/>
      <c r="AD197" s="70"/>
      <c r="AE197" s="70"/>
      <c r="AF197" s="70"/>
      <c r="AG197" s="70"/>
      <c r="AH197" s="70"/>
      <c r="AI197" s="70"/>
      <c r="AJ197" s="96"/>
      <c r="AK197" s="70"/>
      <c r="AL197" s="70"/>
      <c r="AM197" s="70"/>
      <c r="AN197" s="70"/>
      <c r="AO197" s="70"/>
      <c r="AP197" s="70"/>
      <c r="AQ197" s="70"/>
      <c r="AR197" s="12"/>
    </row>
    <row r="198" spans="1:44" ht="12.75" customHeight="1">
      <c r="A198" s="2"/>
      <c r="B198" s="10"/>
      <c r="C198" s="32"/>
      <c r="D198" s="28"/>
      <c r="E198" s="35"/>
      <c r="F198" s="35"/>
      <c r="G198" s="12"/>
      <c r="H198" s="12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96"/>
      <c r="Z198" s="96"/>
      <c r="AA198" s="70"/>
      <c r="AB198" s="70"/>
      <c r="AC198" s="70"/>
      <c r="AD198" s="70"/>
      <c r="AE198" s="70"/>
      <c r="AF198" s="70"/>
      <c r="AG198" s="70"/>
      <c r="AH198" s="70"/>
      <c r="AI198" s="70"/>
      <c r="AJ198" s="96"/>
      <c r="AK198" s="70"/>
      <c r="AL198" s="70"/>
      <c r="AM198" s="70"/>
      <c r="AN198" s="70"/>
      <c r="AO198" s="70"/>
      <c r="AP198" s="70"/>
      <c r="AQ198" s="70"/>
      <c r="AR198" s="12"/>
    </row>
    <row r="199" spans="1:44" ht="12.75" customHeight="1">
      <c r="A199" s="2"/>
      <c r="B199" s="10"/>
      <c r="C199" s="32"/>
      <c r="D199" s="28"/>
      <c r="E199" s="35"/>
      <c r="F199" s="35"/>
      <c r="G199" s="12"/>
      <c r="H199" s="12"/>
      <c r="I199" s="70"/>
      <c r="J199" s="70"/>
      <c r="K199" s="69"/>
      <c r="L199" s="69"/>
      <c r="M199" s="69"/>
      <c r="N199" s="69"/>
      <c r="O199" s="70"/>
      <c r="P199" s="70"/>
      <c r="Q199" s="70"/>
      <c r="R199" s="70"/>
      <c r="S199" s="70"/>
      <c r="T199" s="70"/>
      <c r="U199" s="70"/>
      <c r="V199" s="70"/>
      <c r="W199" s="69"/>
      <c r="X199" s="69"/>
      <c r="Y199" s="96"/>
      <c r="Z199" s="96"/>
      <c r="AA199" s="70"/>
      <c r="AB199" s="70"/>
      <c r="AC199" s="70"/>
      <c r="AD199" s="70"/>
      <c r="AE199" s="70"/>
      <c r="AF199" s="70"/>
      <c r="AG199" s="69"/>
      <c r="AH199" s="69"/>
      <c r="AI199" s="69"/>
      <c r="AJ199" s="96"/>
      <c r="AK199" s="70"/>
      <c r="AL199" s="70"/>
      <c r="AM199" s="70"/>
      <c r="AN199" s="70"/>
      <c r="AO199" s="70"/>
      <c r="AP199" s="70"/>
      <c r="AQ199" s="69"/>
      <c r="AR199" s="11"/>
    </row>
    <row r="200" spans="1:44" ht="12.75" customHeight="1">
      <c r="A200" s="2"/>
      <c r="B200" s="10"/>
      <c r="C200" s="32"/>
      <c r="D200" s="28"/>
      <c r="E200" s="35"/>
      <c r="F200" s="35"/>
      <c r="G200" s="12"/>
      <c r="H200" s="12"/>
      <c r="I200" s="70"/>
      <c r="J200" s="70"/>
      <c r="K200" s="70"/>
      <c r="L200" s="70"/>
      <c r="M200" s="97"/>
      <c r="N200" s="97"/>
      <c r="O200" s="70"/>
      <c r="P200" s="70"/>
      <c r="Q200" s="70"/>
      <c r="R200" s="70"/>
      <c r="S200" s="70"/>
      <c r="T200" s="70"/>
      <c r="U200" s="70"/>
      <c r="V200" s="70"/>
      <c r="W200" s="97"/>
      <c r="X200" s="97"/>
      <c r="Y200" s="96"/>
      <c r="Z200" s="96"/>
      <c r="AA200" s="70"/>
      <c r="AB200" s="70"/>
      <c r="AC200" s="70"/>
      <c r="AD200" s="70"/>
      <c r="AE200" s="70"/>
      <c r="AF200" s="70"/>
      <c r="AG200" s="97"/>
      <c r="AH200" s="97"/>
      <c r="AI200" s="97"/>
      <c r="AJ200" s="96"/>
      <c r="AK200" s="70"/>
      <c r="AL200" s="70"/>
      <c r="AM200" s="70"/>
      <c r="AN200" s="70"/>
      <c r="AO200" s="70"/>
      <c r="AP200" s="70"/>
      <c r="AQ200" s="97"/>
      <c r="AR200" s="95"/>
    </row>
    <row r="201" spans="1:44" ht="12.75" customHeight="1">
      <c r="A201" s="2"/>
      <c r="B201" s="10"/>
      <c r="C201" s="32"/>
      <c r="D201" s="28"/>
      <c r="E201" s="35"/>
      <c r="F201" s="35"/>
      <c r="G201" s="12"/>
      <c r="H201" s="12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96"/>
      <c r="Z201" s="96"/>
      <c r="AA201" s="70"/>
      <c r="AB201" s="70"/>
      <c r="AC201" s="70"/>
      <c r="AD201" s="70"/>
      <c r="AE201" s="70"/>
      <c r="AF201" s="70"/>
      <c r="AG201" s="70"/>
      <c r="AH201" s="70"/>
      <c r="AI201" s="70"/>
      <c r="AJ201" s="96"/>
      <c r="AK201" s="70"/>
      <c r="AL201" s="70"/>
      <c r="AM201" s="70"/>
      <c r="AN201" s="70"/>
      <c r="AO201" s="70"/>
      <c r="AP201" s="70"/>
      <c r="AQ201" s="70"/>
      <c r="AR201" s="12"/>
    </row>
    <row r="202" spans="1:44" ht="12.75" customHeight="1">
      <c r="A202" s="2"/>
      <c r="B202" s="10"/>
      <c r="C202" s="32"/>
      <c r="D202" s="28"/>
      <c r="E202" s="35"/>
      <c r="F202" s="35"/>
      <c r="G202" s="12"/>
      <c r="H202" s="12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96"/>
      <c r="Z202" s="96"/>
      <c r="AA202" s="70"/>
      <c r="AB202" s="70"/>
      <c r="AC202" s="70"/>
      <c r="AD202" s="70"/>
      <c r="AE202" s="70"/>
      <c r="AF202" s="70"/>
      <c r="AG202" s="70"/>
      <c r="AH202" s="70"/>
      <c r="AI202" s="70"/>
      <c r="AJ202" s="96"/>
      <c r="AK202" s="70"/>
      <c r="AL202" s="70"/>
      <c r="AM202" s="70"/>
      <c r="AN202" s="70"/>
      <c r="AO202" s="70"/>
      <c r="AP202" s="70"/>
      <c r="AQ202" s="70"/>
      <c r="AR202" s="12"/>
    </row>
    <row r="203" spans="1:44" ht="12.75" customHeight="1">
      <c r="A203" s="2"/>
      <c r="B203" s="10"/>
      <c r="C203" s="32"/>
      <c r="D203" s="28"/>
      <c r="E203" s="35"/>
      <c r="F203" s="35"/>
      <c r="G203" s="12"/>
      <c r="H203" s="12"/>
      <c r="I203" s="70"/>
      <c r="J203" s="70"/>
      <c r="K203" s="70"/>
      <c r="L203" s="70"/>
      <c r="M203" s="69"/>
      <c r="N203" s="69"/>
      <c r="O203" s="70"/>
      <c r="P203" s="70"/>
      <c r="Q203" s="70"/>
      <c r="R203" s="70"/>
      <c r="S203" s="70"/>
      <c r="T203" s="70"/>
      <c r="U203" s="70"/>
      <c r="V203" s="70"/>
      <c r="W203" s="69"/>
      <c r="X203" s="69"/>
      <c r="Y203" s="96"/>
      <c r="Z203" s="96"/>
      <c r="AA203" s="70"/>
      <c r="AB203" s="70"/>
      <c r="AC203" s="70"/>
      <c r="AD203" s="70"/>
      <c r="AE203" s="70"/>
      <c r="AF203" s="70"/>
      <c r="AG203" s="69"/>
      <c r="AH203" s="69"/>
      <c r="AI203" s="69"/>
      <c r="AJ203" s="96"/>
      <c r="AK203" s="70"/>
      <c r="AL203" s="70"/>
      <c r="AM203" s="70"/>
      <c r="AN203" s="70"/>
      <c r="AO203" s="70"/>
      <c r="AP203" s="70"/>
      <c r="AQ203" s="69"/>
      <c r="AR203" s="11"/>
    </row>
    <row r="204" spans="1:44" ht="12.75" customHeight="1">
      <c r="A204" s="2"/>
      <c r="B204" s="10"/>
      <c r="C204" s="32"/>
      <c r="D204" s="28"/>
      <c r="E204" s="35"/>
      <c r="F204" s="35"/>
      <c r="G204" s="12"/>
      <c r="H204" s="12"/>
      <c r="I204" s="70"/>
      <c r="J204" s="70"/>
      <c r="K204" s="70"/>
      <c r="L204" s="70"/>
      <c r="M204" s="69"/>
      <c r="N204" s="69"/>
      <c r="O204" s="70"/>
      <c r="P204" s="70"/>
      <c r="Q204" s="70"/>
      <c r="R204" s="70"/>
      <c r="S204" s="70"/>
      <c r="T204" s="70"/>
      <c r="U204" s="70"/>
      <c r="V204" s="70"/>
      <c r="W204" s="69"/>
      <c r="X204" s="69"/>
      <c r="Y204" s="96"/>
      <c r="Z204" s="96"/>
      <c r="AA204" s="70"/>
      <c r="AB204" s="70"/>
      <c r="AC204" s="70"/>
      <c r="AD204" s="70"/>
      <c r="AE204" s="70"/>
      <c r="AF204" s="70"/>
      <c r="AG204" s="69"/>
      <c r="AH204" s="69"/>
      <c r="AI204" s="69"/>
      <c r="AJ204" s="96"/>
      <c r="AK204" s="70"/>
      <c r="AL204" s="70"/>
      <c r="AM204" s="70"/>
      <c r="AN204" s="70"/>
      <c r="AO204" s="70"/>
      <c r="AP204" s="70"/>
      <c r="AQ204" s="69"/>
      <c r="AR204" s="11"/>
    </row>
    <row r="205" spans="1:44" ht="12.75" customHeight="1">
      <c r="A205" s="2"/>
      <c r="B205" s="10"/>
      <c r="C205" s="32"/>
      <c r="D205" s="28"/>
      <c r="E205" s="35"/>
      <c r="F205" s="35"/>
      <c r="G205" s="12"/>
      <c r="H205" s="12"/>
      <c r="I205" s="70"/>
      <c r="J205" s="70"/>
      <c r="K205" s="70"/>
      <c r="L205" s="70"/>
      <c r="M205" s="97"/>
      <c r="N205" s="97"/>
      <c r="O205" s="70"/>
      <c r="P205" s="70"/>
      <c r="Q205" s="70"/>
      <c r="R205" s="70"/>
      <c r="S205" s="70"/>
      <c r="T205" s="70"/>
      <c r="U205" s="70"/>
      <c r="V205" s="70"/>
      <c r="W205" s="97"/>
      <c r="X205" s="97"/>
      <c r="Y205" s="96"/>
      <c r="Z205" s="96"/>
      <c r="AA205" s="70"/>
      <c r="AB205" s="70"/>
      <c r="AC205" s="70"/>
      <c r="AD205" s="70"/>
      <c r="AE205" s="70"/>
      <c r="AF205" s="70"/>
      <c r="AG205" s="97"/>
      <c r="AH205" s="97"/>
      <c r="AI205" s="97"/>
      <c r="AJ205" s="96"/>
      <c r="AK205" s="70"/>
      <c r="AL205" s="70"/>
      <c r="AM205" s="70"/>
      <c r="AN205" s="70"/>
      <c r="AO205" s="70"/>
      <c r="AP205" s="70"/>
      <c r="AQ205" s="97"/>
      <c r="AR205" s="95"/>
    </row>
    <row r="206" spans="3:44" ht="12.75" customHeight="1">
      <c r="C206" s="32"/>
      <c r="D206" s="28"/>
      <c r="E206" s="35"/>
      <c r="F206" s="35"/>
      <c r="G206" s="12"/>
      <c r="H206" s="12"/>
      <c r="I206" s="70"/>
      <c r="J206" s="70"/>
      <c r="K206" s="70"/>
      <c r="L206" s="70"/>
      <c r="M206" s="73"/>
      <c r="N206" s="73"/>
      <c r="O206" s="70"/>
      <c r="P206" s="70"/>
      <c r="Q206" s="70"/>
      <c r="R206" s="70"/>
      <c r="S206" s="70"/>
      <c r="T206" s="70"/>
      <c r="U206" s="70"/>
      <c r="V206" s="70"/>
      <c r="W206" s="73"/>
      <c r="X206" s="73"/>
      <c r="Y206" s="71"/>
      <c r="Z206" s="71"/>
      <c r="AA206" s="70"/>
      <c r="AB206" s="70"/>
      <c r="AC206" s="70"/>
      <c r="AD206" s="70"/>
      <c r="AE206" s="70"/>
      <c r="AF206" s="70"/>
      <c r="AG206" s="73"/>
      <c r="AH206" s="73"/>
      <c r="AI206" s="73"/>
      <c r="AJ206" s="71"/>
      <c r="AK206" s="70"/>
      <c r="AL206" s="70"/>
      <c r="AM206" s="70"/>
      <c r="AN206" s="70"/>
      <c r="AO206" s="70"/>
      <c r="AP206" s="70"/>
      <c r="AQ206" s="73"/>
      <c r="AR206" s="18"/>
    </row>
    <row r="207" spans="3:44" ht="12.75" customHeight="1">
      <c r="C207" s="32"/>
      <c r="D207" s="28"/>
      <c r="E207" s="35"/>
      <c r="F207" s="35"/>
      <c r="G207" s="12"/>
      <c r="H207" s="12"/>
      <c r="I207" s="70"/>
      <c r="J207" s="70"/>
      <c r="K207" s="70"/>
      <c r="L207" s="70"/>
      <c r="M207" s="73"/>
      <c r="N207" s="73"/>
      <c r="O207" s="70"/>
      <c r="P207" s="70"/>
      <c r="Q207" s="70"/>
      <c r="R207" s="70"/>
      <c r="S207" s="70"/>
      <c r="T207" s="70"/>
      <c r="U207" s="70"/>
      <c r="V207" s="70"/>
      <c r="W207" s="73"/>
      <c r="X207" s="73"/>
      <c r="Y207" s="71"/>
      <c r="Z207" s="71"/>
      <c r="AA207" s="70"/>
      <c r="AB207" s="70"/>
      <c r="AC207" s="70"/>
      <c r="AD207" s="70"/>
      <c r="AE207" s="70"/>
      <c r="AF207" s="70"/>
      <c r="AG207" s="73"/>
      <c r="AH207" s="73"/>
      <c r="AI207" s="73"/>
      <c r="AJ207" s="71"/>
      <c r="AK207" s="70"/>
      <c r="AL207" s="70"/>
      <c r="AM207" s="70"/>
      <c r="AN207" s="70"/>
      <c r="AO207" s="70"/>
      <c r="AP207" s="70"/>
      <c r="AQ207" s="73"/>
      <c r="AR207" s="18"/>
    </row>
    <row r="208" spans="3:44" ht="12.75" customHeight="1">
      <c r="C208" s="32"/>
      <c r="D208" s="28"/>
      <c r="E208" s="35"/>
      <c r="F208" s="35"/>
      <c r="G208" s="12"/>
      <c r="H208" s="12"/>
      <c r="I208" s="70"/>
      <c r="J208" s="70"/>
      <c r="K208" s="70"/>
      <c r="L208" s="70"/>
      <c r="M208" s="73"/>
      <c r="N208" s="73"/>
      <c r="O208" s="70"/>
      <c r="P208" s="70"/>
      <c r="Q208" s="70"/>
      <c r="R208" s="70"/>
      <c r="S208" s="70"/>
      <c r="T208" s="70"/>
      <c r="U208" s="70"/>
      <c r="V208" s="70"/>
      <c r="W208" s="73"/>
      <c r="X208" s="73"/>
      <c r="Y208" s="71"/>
      <c r="Z208" s="71"/>
      <c r="AA208" s="70"/>
      <c r="AB208" s="70"/>
      <c r="AC208" s="70"/>
      <c r="AD208" s="70"/>
      <c r="AE208" s="70"/>
      <c r="AF208" s="70"/>
      <c r="AG208" s="73"/>
      <c r="AH208" s="73"/>
      <c r="AI208" s="73"/>
      <c r="AJ208" s="71"/>
      <c r="AK208" s="70"/>
      <c r="AL208" s="70"/>
      <c r="AM208" s="70"/>
      <c r="AN208" s="70"/>
      <c r="AO208" s="70"/>
      <c r="AP208" s="70"/>
      <c r="AQ208" s="73"/>
      <c r="AR208" s="18"/>
    </row>
    <row r="209" spans="2:44" ht="12.75" customHeight="1">
      <c r="B209" s="10"/>
      <c r="C209" s="32"/>
      <c r="D209" s="28"/>
      <c r="E209" s="35"/>
      <c r="F209" s="35"/>
      <c r="G209" s="12"/>
      <c r="H209" s="12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1"/>
      <c r="Z209" s="71"/>
      <c r="AA209" s="70"/>
      <c r="AB209" s="70"/>
      <c r="AC209" s="70"/>
      <c r="AD209" s="70"/>
      <c r="AE209" s="70"/>
      <c r="AF209" s="70"/>
      <c r="AG209" s="70"/>
      <c r="AH209" s="70"/>
      <c r="AI209" s="70"/>
      <c r="AJ209" s="71"/>
      <c r="AK209" s="70"/>
      <c r="AL209" s="70"/>
      <c r="AM209" s="70"/>
      <c r="AN209" s="70"/>
      <c r="AO209" s="70"/>
      <c r="AP209" s="70"/>
      <c r="AQ209" s="70"/>
      <c r="AR209" s="12"/>
    </row>
    <row r="210" spans="2:44" ht="12.75" customHeight="1">
      <c r="B210" s="10"/>
      <c r="C210" s="32"/>
      <c r="D210" s="28"/>
      <c r="E210" s="35"/>
      <c r="F210" s="35"/>
      <c r="G210" s="12"/>
      <c r="H210" s="12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1"/>
      <c r="Z210" s="71"/>
      <c r="AA210" s="70"/>
      <c r="AB210" s="70"/>
      <c r="AC210" s="70"/>
      <c r="AD210" s="70"/>
      <c r="AE210" s="70"/>
      <c r="AF210" s="70"/>
      <c r="AG210" s="70"/>
      <c r="AH210" s="70"/>
      <c r="AI210" s="70"/>
      <c r="AJ210" s="71"/>
      <c r="AK210" s="70"/>
      <c r="AL210" s="70"/>
      <c r="AM210" s="70"/>
      <c r="AN210" s="70"/>
      <c r="AO210" s="70"/>
      <c r="AP210" s="70"/>
      <c r="AQ210" s="70"/>
      <c r="AR210" s="12"/>
    </row>
    <row r="211" spans="2:44" ht="12.75" customHeight="1">
      <c r="B211" s="10"/>
      <c r="C211" s="32"/>
      <c r="D211" s="28"/>
      <c r="E211" s="35"/>
      <c r="F211" s="35"/>
      <c r="G211" s="12"/>
      <c r="H211" s="12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1"/>
      <c r="Z211" s="71"/>
      <c r="AA211" s="70"/>
      <c r="AB211" s="70"/>
      <c r="AC211" s="70"/>
      <c r="AD211" s="70"/>
      <c r="AE211" s="70"/>
      <c r="AF211" s="70"/>
      <c r="AG211" s="70"/>
      <c r="AH211" s="70"/>
      <c r="AI211" s="70"/>
      <c r="AJ211" s="71"/>
      <c r="AK211" s="70"/>
      <c r="AL211" s="70"/>
      <c r="AM211" s="70"/>
      <c r="AN211" s="70"/>
      <c r="AO211" s="70"/>
      <c r="AP211" s="70"/>
      <c r="AQ211" s="70"/>
      <c r="AR211" s="12"/>
    </row>
    <row r="212" spans="2:44" ht="12.75" customHeight="1">
      <c r="B212" s="10"/>
      <c r="C212" s="32"/>
      <c r="D212" s="28"/>
      <c r="E212" s="35"/>
      <c r="F212" s="35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AA212" s="12"/>
      <c r="AB212" s="12"/>
      <c r="AC212" s="12"/>
      <c r="AD212" s="12"/>
      <c r="AE212" s="12"/>
      <c r="AF212" s="12"/>
      <c r="AG212" s="12"/>
      <c r="AH212" s="12"/>
      <c r="AI212" s="12"/>
      <c r="AK212" s="12"/>
      <c r="AL212" s="12"/>
      <c r="AM212" s="12"/>
      <c r="AN212" s="12"/>
      <c r="AO212" s="12"/>
      <c r="AP212" s="12"/>
      <c r="AQ212" s="12"/>
      <c r="AR212" s="12"/>
    </row>
    <row r="213" spans="2:44" ht="12.75" customHeight="1">
      <c r="B213" s="10"/>
      <c r="C213" s="32"/>
      <c r="D213" s="28"/>
      <c r="E213" s="35"/>
      <c r="F213" s="35"/>
      <c r="G213" s="12"/>
      <c r="H213" s="12"/>
      <c r="I213" s="12"/>
      <c r="J213" s="12"/>
      <c r="K213" s="12"/>
      <c r="L213" s="12"/>
      <c r="M213" s="11"/>
      <c r="N213" s="11"/>
      <c r="O213" s="12"/>
      <c r="P213" s="12"/>
      <c r="Q213" s="12"/>
      <c r="R213" s="12"/>
      <c r="S213" s="12"/>
      <c r="T213" s="12"/>
      <c r="U213" s="12"/>
      <c r="V213" s="12"/>
      <c r="W213" s="11"/>
      <c r="X213" s="11"/>
      <c r="AA213" s="12"/>
      <c r="AB213" s="12"/>
      <c r="AC213" s="12"/>
      <c r="AD213" s="12"/>
      <c r="AE213" s="12"/>
      <c r="AF213" s="12"/>
      <c r="AG213" s="11"/>
      <c r="AH213" s="11"/>
      <c r="AI213" s="11"/>
      <c r="AK213" s="12"/>
      <c r="AL213" s="12"/>
      <c r="AM213" s="12"/>
      <c r="AN213" s="12"/>
      <c r="AO213" s="12"/>
      <c r="AP213" s="12"/>
      <c r="AQ213" s="11"/>
      <c r="AR213" s="11"/>
    </row>
    <row r="214" spans="2:44" ht="12.75" customHeight="1">
      <c r="B214" s="16"/>
      <c r="C214" s="33"/>
      <c r="D214" s="30"/>
      <c r="E214" s="37"/>
      <c r="F214" s="37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5"/>
      <c r="Z214" s="15"/>
      <c r="AA214" s="11"/>
      <c r="AB214" s="11"/>
      <c r="AC214" s="11"/>
      <c r="AD214" s="11"/>
      <c r="AE214" s="11"/>
      <c r="AF214" s="11"/>
      <c r="AG214" s="11"/>
      <c r="AH214" s="11"/>
      <c r="AI214" s="11"/>
      <c r="AJ214" s="15"/>
      <c r="AK214" s="11"/>
      <c r="AL214" s="11"/>
      <c r="AM214" s="11"/>
      <c r="AN214" s="11"/>
      <c r="AO214" s="11"/>
      <c r="AP214" s="11"/>
      <c r="AQ214" s="11"/>
      <c r="AR214" s="11"/>
    </row>
    <row r="215" spans="2:44" ht="12.75" customHeight="1">
      <c r="B215" s="16"/>
      <c r="C215" s="33"/>
      <c r="D215" s="30"/>
      <c r="E215" s="37"/>
      <c r="F215" s="37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5"/>
      <c r="Z215" s="15"/>
      <c r="AA215" s="11"/>
      <c r="AB215" s="11"/>
      <c r="AC215" s="11"/>
      <c r="AD215" s="11"/>
      <c r="AE215" s="11"/>
      <c r="AF215" s="11"/>
      <c r="AG215" s="11"/>
      <c r="AH215" s="11"/>
      <c r="AI215" s="11"/>
      <c r="AJ215" s="15"/>
      <c r="AK215" s="11"/>
      <c r="AL215" s="11"/>
      <c r="AM215" s="11"/>
      <c r="AN215" s="11"/>
      <c r="AO215" s="11"/>
      <c r="AP215" s="11"/>
      <c r="AQ215" s="11"/>
      <c r="AR215" s="11"/>
    </row>
    <row r="216" spans="2:44" ht="12.75" customHeight="1">
      <c r="B216" s="16"/>
      <c r="C216" s="33"/>
      <c r="D216" s="30"/>
      <c r="E216" s="37"/>
      <c r="F216" s="37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5"/>
      <c r="Z216" s="15"/>
      <c r="AA216" s="11"/>
      <c r="AB216" s="11"/>
      <c r="AC216" s="11"/>
      <c r="AD216" s="11"/>
      <c r="AE216" s="11"/>
      <c r="AF216" s="11"/>
      <c r="AG216" s="11"/>
      <c r="AH216" s="11"/>
      <c r="AI216" s="11"/>
      <c r="AJ216" s="15"/>
      <c r="AK216" s="11"/>
      <c r="AL216" s="11"/>
      <c r="AM216" s="11"/>
      <c r="AN216" s="11"/>
      <c r="AO216" s="11"/>
      <c r="AP216" s="11"/>
      <c r="AQ216" s="11"/>
      <c r="AR216" s="11"/>
    </row>
    <row r="217" spans="2:44" ht="12.75" customHeight="1">
      <c r="B217" s="10"/>
      <c r="C217" s="32"/>
      <c r="D217" s="28"/>
      <c r="E217" s="35"/>
      <c r="F217" s="35"/>
      <c r="G217" s="12"/>
      <c r="H217" s="12"/>
      <c r="I217" s="12"/>
      <c r="J217" s="12"/>
      <c r="K217" s="12"/>
      <c r="L217" s="12"/>
      <c r="M217" s="11"/>
      <c r="N217" s="11"/>
      <c r="O217" s="12"/>
      <c r="P217" s="12"/>
      <c r="Q217" s="12"/>
      <c r="R217" s="12"/>
      <c r="S217" s="12"/>
      <c r="T217" s="12"/>
      <c r="U217" s="12"/>
      <c r="V217" s="12"/>
      <c r="W217" s="11"/>
      <c r="X217" s="11"/>
      <c r="AA217" s="12"/>
      <c r="AB217" s="12"/>
      <c r="AC217" s="12"/>
      <c r="AD217" s="12"/>
      <c r="AE217" s="12"/>
      <c r="AF217" s="12"/>
      <c r="AG217" s="11"/>
      <c r="AH217" s="11"/>
      <c r="AI217" s="11"/>
      <c r="AK217" s="12"/>
      <c r="AL217" s="12"/>
      <c r="AM217" s="12"/>
      <c r="AN217" s="12"/>
      <c r="AO217" s="12"/>
      <c r="AP217" s="12"/>
      <c r="AQ217" s="11"/>
      <c r="AR217" s="11"/>
    </row>
    <row r="218" spans="3:44" ht="12.75" customHeight="1">
      <c r="C218" s="32"/>
      <c r="D218" s="28"/>
      <c r="E218" s="35"/>
      <c r="F218" s="35"/>
      <c r="G218" s="12"/>
      <c r="H218" s="12"/>
      <c r="I218" s="12"/>
      <c r="J218" s="12"/>
      <c r="K218" s="12"/>
      <c r="L218" s="12"/>
      <c r="M218" s="18"/>
      <c r="N218" s="18"/>
      <c r="O218" s="12"/>
      <c r="P218" s="12"/>
      <c r="Q218" s="12"/>
      <c r="R218" s="12"/>
      <c r="S218" s="12"/>
      <c r="T218" s="12"/>
      <c r="U218" s="12"/>
      <c r="V218" s="12"/>
      <c r="W218" s="18"/>
      <c r="X218" s="18"/>
      <c r="AA218" s="12"/>
      <c r="AB218" s="12"/>
      <c r="AC218" s="12"/>
      <c r="AD218" s="12"/>
      <c r="AE218" s="12"/>
      <c r="AF218" s="12"/>
      <c r="AG218" s="18"/>
      <c r="AH218" s="18"/>
      <c r="AI218" s="18"/>
      <c r="AK218" s="12"/>
      <c r="AL218" s="12"/>
      <c r="AM218" s="12"/>
      <c r="AN218" s="12"/>
      <c r="AO218" s="12"/>
      <c r="AP218" s="12"/>
      <c r="AQ218" s="18"/>
      <c r="AR218" s="18"/>
    </row>
    <row r="219" spans="3:44" ht="12.75" customHeight="1">
      <c r="C219" s="32"/>
      <c r="D219" s="28"/>
      <c r="E219" s="35"/>
      <c r="F219" s="35"/>
      <c r="G219" s="12"/>
      <c r="H219" s="12"/>
      <c r="I219" s="12"/>
      <c r="J219" s="12"/>
      <c r="K219" s="12"/>
      <c r="L219" s="12"/>
      <c r="M219" s="18"/>
      <c r="N219" s="18"/>
      <c r="O219" s="12"/>
      <c r="P219" s="12"/>
      <c r="Q219" s="12"/>
      <c r="R219" s="12"/>
      <c r="S219" s="12"/>
      <c r="T219" s="12"/>
      <c r="U219" s="12"/>
      <c r="V219" s="12"/>
      <c r="W219" s="18"/>
      <c r="X219" s="18"/>
      <c r="AA219" s="12"/>
      <c r="AB219" s="12"/>
      <c r="AC219" s="12"/>
      <c r="AD219" s="12"/>
      <c r="AE219" s="12"/>
      <c r="AF219" s="12"/>
      <c r="AG219" s="18"/>
      <c r="AH219" s="18"/>
      <c r="AI219" s="18"/>
      <c r="AK219" s="12"/>
      <c r="AL219" s="12"/>
      <c r="AM219" s="12"/>
      <c r="AN219" s="12"/>
      <c r="AO219" s="12"/>
      <c r="AP219" s="12"/>
      <c r="AQ219" s="18"/>
      <c r="AR219" s="18"/>
    </row>
    <row r="220" spans="2:44" ht="12.75" customHeight="1">
      <c r="B220" s="10"/>
      <c r="C220" s="32"/>
      <c r="D220" s="28"/>
      <c r="E220" s="35"/>
      <c r="F220" s="35"/>
      <c r="G220" s="12"/>
      <c r="H220" s="12"/>
      <c r="I220" s="12"/>
      <c r="J220" s="12"/>
      <c r="K220" s="12"/>
      <c r="L220" s="12"/>
      <c r="M220" s="11"/>
      <c r="N220" s="11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AA220" s="12"/>
      <c r="AB220" s="12"/>
      <c r="AC220" s="12"/>
      <c r="AD220" s="12"/>
      <c r="AE220" s="12"/>
      <c r="AF220" s="12"/>
      <c r="AG220" s="12"/>
      <c r="AH220" s="12"/>
      <c r="AI220" s="12"/>
      <c r="AK220" s="12"/>
      <c r="AL220" s="12"/>
      <c r="AM220" s="12"/>
      <c r="AN220" s="12"/>
      <c r="AO220" s="12"/>
      <c r="AP220" s="12"/>
      <c r="AQ220" s="12"/>
      <c r="AR220" s="12"/>
    </row>
    <row r="221" spans="2:44" ht="12.75" customHeight="1">
      <c r="B221" s="10"/>
      <c r="C221" s="32"/>
      <c r="D221" s="28"/>
      <c r="E221" s="35"/>
      <c r="F221" s="35"/>
      <c r="G221" s="12"/>
      <c r="H221" s="12"/>
      <c r="I221" s="12"/>
      <c r="J221" s="12"/>
      <c r="K221" s="12"/>
      <c r="L221" s="12"/>
      <c r="M221" s="11"/>
      <c r="N221" s="11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AA221" s="12"/>
      <c r="AB221" s="12"/>
      <c r="AC221" s="12"/>
      <c r="AD221" s="12"/>
      <c r="AE221" s="12"/>
      <c r="AF221" s="12"/>
      <c r="AG221" s="12"/>
      <c r="AH221" s="12"/>
      <c r="AI221" s="12"/>
      <c r="AK221" s="12"/>
      <c r="AL221" s="12"/>
      <c r="AM221" s="12"/>
      <c r="AN221" s="12"/>
      <c r="AO221" s="12"/>
      <c r="AP221" s="12"/>
      <c r="AQ221" s="12"/>
      <c r="AR221" s="12"/>
    </row>
    <row r="222" spans="2:44" ht="12.75" customHeight="1">
      <c r="B222" s="16"/>
      <c r="C222" s="33"/>
      <c r="D222" s="29"/>
      <c r="E222" s="38"/>
      <c r="F222" s="38"/>
      <c r="G222" s="11"/>
      <c r="H222" s="11"/>
      <c r="I222" s="11"/>
      <c r="J222" s="11"/>
      <c r="K222" s="11"/>
      <c r="L222" s="11"/>
      <c r="M222" s="18"/>
      <c r="N222" s="18"/>
      <c r="O222" s="11"/>
      <c r="P222" s="11"/>
      <c r="Q222" s="11"/>
      <c r="R222" s="11"/>
      <c r="S222" s="11"/>
      <c r="T222" s="11"/>
      <c r="U222" s="11"/>
      <c r="V222" s="11"/>
      <c r="W222" s="18"/>
      <c r="X222" s="18"/>
      <c r="Y222" s="15"/>
      <c r="Z222" s="15"/>
      <c r="AA222" s="11"/>
      <c r="AB222" s="11"/>
      <c r="AC222" s="11"/>
      <c r="AD222" s="11"/>
      <c r="AE222" s="11"/>
      <c r="AF222" s="11"/>
      <c r="AG222" s="18"/>
      <c r="AH222" s="18"/>
      <c r="AI222" s="18"/>
      <c r="AJ222" s="15"/>
      <c r="AK222" s="11"/>
      <c r="AL222" s="11"/>
      <c r="AM222" s="11"/>
      <c r="AN222" s="11"/>
      <c r="AO222" s="11"/>
      <c r="AP222" s="11"/>
      <c r="AQ222" s="18"/>
      <c r="AR222" s="18"/>
    </row>
    <row r="223" spans="2:44" ht="12.75" customHeight="1">
      <c r="B223" s="16"/>
      <c r="C223" s="33"/>
      <c r="D223" s="29"/>
      <c r="E223" s="38"/>
      <c r="F223" s="38"/>
      <c r="G223" s="11"/>
      <c r="H223" s="11"/>
      <c r="I223" s="11"/>
      <c r="J223" s="11"/>
      <c r="K223" s="11"/>
      <c r="L223" s="11"/>
      <c r="M223" s="18"/>
      <c r="N223" s="18"/>
      <c r="O223" s="11"/>
      <c r="P223" s="11"/>
      <c r="Q223" s="11"/>
      <c r="R223" s="11"/>
      <c r="S223" s="11"/>
      <c r="T223" s="11"/>
      <c r="U223" s="11"/>
      <c r="V223" s="11"/>
      <c r="W223" s="18"/>
      <c r="X223" s="18"/>
      <c r="Y223" s="15"/>
      <c r="Z223" s="15"/>
      <c r="AA223" s="11"/>
      <c r="AB223" s="11"/>
      <c r="AC223" s="11"/>
      <c r="AD223" s="11"/>
      <c r="AE223" s="11"/>
      <c r="AF223" s="11"/>
      <c r="AG223" s="18"/>
      <c r="AH223" s="18"/>
      <c r="AI223" s="18"/>
      <c r="AJ223" s="15"/>
      <c r="AK223" s="11"/>
      <c r="AL223" s="11"/>
      <c r="AM223" s="11"/>
      <c r="AN223" s="11"/>
      <c r="AO223" s="11"/>
      <c r="AP223" s="11"/>
      <c r="AQ223" s="18"/>
      <c r="AR223" s="18"/>
    </row>
    <row r="224" spans="2:44" ht="12.75" customHeight="1">
      <c r="B224" s="16"/>
      <c r="C224" s="33"/>
      <c r="D224" s="29"/>
      <c r="E224" s="38"/>
      <c r="F224" s="38"/>
      <c r="G224" s="11"/>
      <c r="H224" s="11"/>
      <c r="I224" s="11"/>
      <c r="J224" s="11"/>
      <c r="K224" s="11"/>
      <c r="L224" s="11"/>
      <c r="M224" s="18"/>
      <c r="N224" s="18"/>
      <c r="O224" s="11"/>
      <c r="P224" s="11"/>
      <c r="Q224" s="11"/>
      <c r="R224" s="11"/>
      <c r="S224" s="11"/>
      <c r="T224" s="11"/>
      <c r="U224" s="11"/>
      <c r="V224" s="11"/>
      <c r="W224" s="18"/>
      <c r="X224" s="18"/>
      <c r="Y224" s="15"/>
      <c r="Z224" s="15"/>
      <c r="AA224" s="11"/>
      <c r="AB224" s="11"/>
      <c r="AC224" s="11"/>
      <c r="AD224" s="11"/>
      <c r="AE224" s="11"/>
      <c r="AF224" s="11"/>
      <c r="AG224" s="18"/>
      <c r="AH224" s="18"/>
      <c r="AI224" s="18"/>
      <c r="AJ224" s="15"/>
      <c r="AK224" s="11"/>
      <c r="AL224" s="11"/>
      <c r="AM224" s="11"/>
      <c r="AN224" s="11"/>
      <c r="AO224" s="11"/>
      <c r="AP224" s="11"/>
      <c r="AQ224" s="18"/>
      <c r="AR224" s="18"/>
    </row>
    <row r="225" spans="2:44" ht="12.75" customHeight="1">
      <c r="B225" s="16"/>
      <c r="C225" s="33"/>
      <c r="D225" s="29"/>
      <c r="E225" s="38"/>
      <c r="F225" s="38"/>
      <c r="G225" s="11"/>
      <c r="H225" s="11"/>
      <c r="I225" s="11"/>
      <c r="J225" s="11"/>
      <c r="K225" s="11"/>
      <c r="L225" s="11"/>
      <c r="M225" s="18"/>
      <c r="N225" s="18"/>
      <c r="O225" s="11"/>
      <c r="P225" s="11"/>
      <c r="Q225" s="11"/>
      <c r="R225" s="11"/>
      <c r="S225" s="11"/>
      <c r="T225" s="11"/>
      <c r="U225" s="11"/>
      <c r="V225" s="11"/>
      <c r="W225" s="18"/>
      <c r="X225" s="18"/>
      <c r="Y225" s="15"/>
      <c r="Z225" s="15"/>
      <c r="AA225" s="11"/>
      <c r="AB225" s="11"/>
      <c r="AC225" s="11"/>
      <c r="AD225" s="11"/>
      <c r="AE225" s="11"/>
      <c r="AF225" s="11"/>
      <c r="AG225" s="18"/>
      <c r="AH225" s="18"/>
      <c r="AI225" s="18"/>
      <c r="AJ225" s="15"/>
      <c r="AK225" s="11"/>
      <c r="AL225" s="11"/>
      <c r="AM225" s="11"/>
      <c r="AN225" s="11"/>
      <c r="AO225" s="11"/>
      <c r="AP225" s="11"/>
      <c r="AQ225" s="18"/>
      <c r="AR225" s="18"/>
    </row>
    <row r="226" spans="2:44" ht="12.75" customHeight="1">
      <c r="B226" s="16"/>
      <c r="C226" s="33"/>
      <c r="D226" s="29"/>
      <c r="E226" s="38"/>
      <c r="F226" s="38"/>
      <c r="G226" s="11"/>
      <c r="H226" s="11"/>
      <c r="I226" s="11"/>
      <c r="J226" s="11"/>
      <c r="K226" s="11"/>
      <c r="L226" s="11"/>
      <c r="M226" s="18"/>
      <c r="N226" s="18"/>
      <c r="O226" s="11"/>
      <c r="P226" s="11"/>
      <c r="Q226" s="11"/>
      <c r="R226" s="11"/>
      <c r="S226" s="11"/>
      <c r="T226" s="11"/>
      <c r="U226" s="11"/>
      <c r="V226" s="11"/>
      <c r="W226" s="18"/>
      <c r="X226" s="18"/>
      <c r="Y226" s="15"/>
      <c r="Z226" s="15"/>
      <c r="AA226" s="11"/>
      <c r="AB226" s="11"/>
      <c r="AC226" s="11"/>
      <c r="AD226" s="11"/>
      <c r="AE226" s="11"/>
      <c r="AF226" s="11"/>
      <c r="AG226" s="18"/>
      <c r="AH226" s="18"/>
      <c r="AI226" s="18"/>
      <c r="AJ226" s="15"/>
      <c r="AK226" s="11"/>
      <c r="AL226" s="11"/>
      <c r="AM226" s="11"/>
      <c r="AN226" s="11"/>
      <c r="AO226" s="11"/>
      <c r="AP226" s="11"/>
      <c r="AQ226" s="18"/>
      <c r="AR226" s="18"/>
    </row>
    <row r="227" spans="2:44" ht="12.75" customHeight="1">
      <c r="B227" s="16"/>
      <c r="C227" s="33"/>
      <c r="D227" s="29"/>
      <c r="E227" s="38"/>
      <c r="F227" s="38"/>
      <c r="G227" s="11"/>
      <c r="H227" s="11"/>
      <c r="I227" s="11"/>
      <c r="J227" s="11"/>
      <c r="K227" s="11"/>
      <c r="L227" s="11"/>
      <c r="M227" s="18"/>
      <c r="N227" s="18"/>
      <c r="O227" s="11"/>
      <c r="P227" s="11"/>
      <c r="Q227" s="11"/>
      <c r="R227" s="11"/>
      <c r="S227" s="11"/>
      <c r="T227" s="11"/>
      <c r="U227" s="11"/>
      <c r="V227" s="11"/>
      <c r="W227" s="18"/>
      <c r="X227" s="18"/>
      <c r="Y227" s="15"/>
      <c r="Z227" s="15"/>
      <c r="AA227" s="11"/>
      <c r="AB227" s="11"/>
      <c r="AC227" s="11"/>
      <c r="AD227" s="11"/>
      <c r="AE227" s="11"/>
      <c r="AF227" s="11"/>
      <c r="AG227" s="18"/>
      <c r="AH227" s="18"/>
      <c r="AI227" s="18"/>
      <c r="AJ227" s="15"/>
      <c r="AK227" s="11"/>
      <c r="AL227" s="11"/>
      <c r="AM227" s="11"/>
      <c r="AN227" s="11"/>
      <c r="AO227" s="11"/>
      <c r="AP227" s="11"/>
      <c r="AQ227" s="18"/>
      <c r="AR227" s="18"/>
    </row>
    <row r="228" spans="2:44" ht="12.75" customHeight="1">
      <c r="B228" s="16"/>
      <c r="C228" s="33"/>
      <c r="D228" s="29"/>
      <c r="E228" s="38"/>
      <c r="F228" s="38"/>
      <c r="G228" s="11"/>
      <c r="H228" s="11"/>
      <c r="I228" s="11"/>
      <c r="J228" s="11"/>
      <c r="K228" s="11"/>
      <c r="L228" s="11"/>
      <c r="M228" s="18"/>
      <c r="N228" s="18"/>
      <c r="O228" s="11"/>
      <c r="P228" s="11"/>
      <c r="Q228" s="11"/>
      <c r="R228" s="11"/>
      <c r="S228" s="11"/>
      <c r="T228" s="11"/>
      <c r="U228" s="11"/>
      <c r="V228" s="11"/>
      <c r="W228" s="18"/>
      <c r="X228" s="18"/>
      <c r="Y228" s="15"/>
      <c r="Z228" s="15"/>
      <c r="AA228" s="11"/>
      <c r="AB228" s="11"/>
      <c r="AC228" s="11"/>
      <c r="AD228" s="11"/>
      <c r="AE228" s="11"/>
      <c r="AF228" s="11"/>
      <c r="AG228" s="18"/>
      <c r="AH228" s="18"/>
      <c r="AI228" s="18"/>
      <c r="AJ228" s="15"/>
      <c r="AK228" s="11"/>
      <c r="AL228" s="11"/>
      <c r="AM228" s="11"/>
      <c r="AN228" s="11"/>
      <c r="AO228" s="11"/>
      <c r="AP228" s="11"/>
      <c r="AQ228" s="18"/>
      <c r="AR228" s="18"/>
    </row>
    <row r="229" spans="2:44" ht="12.75" customHeight="1">
      <c r="B229" s="16"/>
      <c r="C229" s="33"/>
      <c r="D229" s="29"/>
      <c r="E229" s="38"/>
      <c r="F229" s="38"/>
      <c r="G229" s="11"/>
      <c r="H229" s="11"/>
      <c r="I229" s="11"/>
      <c r="J229" s="11"/>
      <c r="K229" s="11"/>
      <c r="L229" s="11"/>
      <c r="M229" s="18"/>
      <c r="N229" s="18"/>
      <c r="O229" s="11"/>
      <c r="P229" s="11"/>
      <c r="Q229" s="11"/>
      <c r="R229" s="11"/>
      <c r="S229" s="11"/>
      <c r="T229" s="11"/>
      <c r="U229" s="11"/>
      <c r="V229" s="11"/>
      <c r="W229" s="18"/>
      <c r="X229" s="18"/>
      <c r="Y229" s="15"/>
      <c r="Z229" s="15"/>
      <c r="AA229" s="11"/>
      <c r="AB229" s="11"/>
      <c r="AC229" s="11"/>
      <c r="AD229" s="11"/>
      <c r="AE229" s="11"/>
      <c r="AF229" s="11"/>
      <c r="AG229" s="18"/>
      <c r="AH229" s="18"/>
      <c r="AI229" s="18"/>
      <c r="AJ229" s="15"/>
      <c r="AK229" s="11"/>
      <c r="AL229" s="11"/>
      <c r="AM229" s="11"/>
      <c r="AN229" s="11"/>
      <c r="AO229" s="11"/>
      <c r="AP229" s="11"/>
      <c r="AQ229" s="18"/>
      <c r="AR229" s="18"/>
    </row>
    <row r="230" spans="2:44" ht="12.75" customHeight="1">
      <c r="B230" s="16"/>
      <c r="C230" s="33"/>
      <c r="D230" s="29"/>
      <c r="E230" s="38"/>
      <c r="F230" s="38"/>
      <c r="G230" s="11"/>
      <c r="H230" s="11"/>
      <c r="I230" s="11"/>
      <c r="J230" s="11"/>
      <c r="K230" s="11"/>
      <c r="L230" s="11"/>
      <c r="M230" s="18"/>
      <c r="N230" s="18"/>
      <c r="O230" s="11"/>
      <c r="P230" s="11"/>
      <c r="Q230" s="11"/>
      <c r="R230" s="11"/>
      <c r="S230" s="11"/>
      <c r="T230" s="11"/>
      <c r="U230" s="11"/>
      <c r="V230" s="11"/>
      <c r="W230" s="18"/>
      <c r="X230" s="18"/>
      <c r="Y230" s="15"/>
      <c r="Z230" s="15"/>
      <c r="AA230" s="11"/>
      <c r="AB230" s="11"/>
      <c r="AC230" s="11"/>
      <c r="AD230" s="11"/>
      <c r="AE230" s="11"/>
      <c r="AF230" s="11"/>
      <c r="AG230" s="18"/>
      <c r="AH230" s="18"/>
      <c r="AI230" s="18"/>
      <c r="AJ230" s="15"/>
      <c r="AK230" s="11"/>
      <c r="AL230" s="11"/>
      <c r="AM230" s="11"/>
      <c r="AN230" s="11"/>
      <c r="AO230" s="11"/>
      <c r="AP230" s="11"/>
      <c r="AQ230" s="18"/>
      <c r="AR230" s="18"/>
    </row>
    <row r="231" spans="2:44" ht="12.75" customHeight="1">
      <c r="B231" s="16"/>
      <c r="C231" s="33"/>
      <c r="D231" s="29"/>
      <c r="E231" s="38"/>
      <c r="F231" s="38"/>
      <c r="G231" s="11"/>
      <c r="H231" s="11"/>
      <c r="I231" s="11"/>
      <c r="J231" s="11"/>
      <c r="K231" s="11"/>
      <c r="L231" s="11"/>
      <c r="M231" s="18"/>
      <c r="N231" s="18"/>
      <c r="O231" s="11"/>
      <c r="P231" s="11"/>
      <c r="Q231" s="11"/>
      <c r="R231" s="11"/>
      <c r="S231" s="11"/>
      <c r="T231" s="11"/>
      <c r="U231" s="11"/>
      <c r="V231" s="11"/>
      <c r="W231" s="18"/>
      <c r="X231" s="18"/>
      <c r="Y231" s="15"/>
      <c r="Z231" s="15"/>
      <c r="AA231" s="11"/>
      <c r="AB231" s="11"/>
      <c r="AC231" s="11"/>
      <c r="AD231" s="11"/>
      <c r="AE231" s="11"/>
      <c r="AF231" s="11"/>
      <c r="AG231" s="18"/>
      <c r="AH231" s="18"/>
      <c r="AI231" s="18"/>
      <c r="AJ231" s="15"/>
      <c r="AK231" s="11"/>
      <c r="AL231" s="11"/>
      <c r="AM231" s="11"/>
      <c r="AN231" s="11"/>
      <c r="AO231" s="11"/>
      <c r="AP231" s="11"/>
      <c r="AQ231" s="18"/>
      <c r="AR231" s="18"/>
    </row>
    <row r="232" spans="2:44" ht="12.75" customHeight="1">
      <c r="B232" s="16"/>
      <c r="C232" s="33"/>
      <c r="D232" s="29"/>
      <c r="E232" s="38"/>
      <c r="F232" s="38"/>
      <c r="G232" s="11"/>
      <c r="H232" s="11"/>
      <c r="I232" s="11"/>
      <c r="J232" s="11"/>
      <c r="K232" s="11"/>
      <c r="L232" s="11"/>
      <c r="M232" s="18"/>
      <c r="N232" s="18"/>
      <c r="O232" s="11"/>
      <c r="P232" s="11"/>
      <c r="Q232" s="11"/>
      <c r="R232" s="11"/>
      <c r="S232" s="11"/>
      <c r="T232" s="11"/>
      <c r="U232" s="11"/>
      <c r="V232" s="11"/>
      <c r="W232" s="18"/>
      <c r="X232" s="18"/>
      <c r="Y232" s="15"/>
      <c r="Z232" s="15"/>
      <c r="AA232" s="11"/>
      <c r="AB232" s="11"/>
      <c r="AC232" s="11"/>
      <c r="AD232" s="11"/>
      <c r="AE232" s="11"/>
      <c r="AF232" s="11"/>
      <c r="AG232" s="18"/>
      <c r="AH232" s="18"/>
      <c r="AI232" s="18"/>
      <c r="AJ232" s="15"/>
      <c r="AK232" s="11"/>
      <c r="AL232" s="11"/>
      <c r="AM232" s="11"/>
      <c r="AN232" s="11"/>
      <c r="AO232" s="11"/>
      <c r="AP232" s="11"/>
      <c r="AQ232" s="18"/>
      <c r="AR232" s="18"/>
    </row>
    <row r="233" spans="2:44" ht="12.75" customHeight="1">
      <c r="B233" s="16"/>
      <c r="C233" s="33"/>
      <c r="D233" s="29"/>
      <c r="E233" s="38"/>
      <c r="F233" s="38"/>
      <c r="G233" s="11"/>
      <c r="H233" s="11"/>
      <c r="I233" s="11"/>
      <c r="J233" s="11"/>
      <c r="K233" s="11"/>
      <c r="L233" s="11"/>
      <c r="M233" s="18"/>
      <c r="N233" s="18"/>
      <c r="O233" s="11"/>
      <c r="P233" s="11"/>
      <c r="Q233" s="11"/>
      <c r="R233" s="11"/>
      <c r="S233" s="11"/>
      <c r="T233" s="11"/>
      <c r="U233" s="11"/>
      <c r="V233" s="11"/>
      <c r="W233" s="18"/>
      <c r="X233" s="18"/>
      <c r="Y233" s="15"/>
      <c r="Z233" s="15"/>
      <c r="AA233" s="11"/>
      <c r="AB233" s="11"/>
      <c r="AC233" s="11"/>
      <c r="AD233" s="11"/>
      <c r="AE233" s="11"/>
      <c r="AF233" s="11"/>
      <c r="AG233" s="18"/>
      <c r="AH233" s="18"/>
      <c r="AI233" s="18"/>
      <c r="AJ233" s="15"/>
      <c r="AK233" s="11"/>
      <c r="AL233" s="11"/>
      <c r="AM233" s="11"/>
      <c r="AN233" s="11"/>
      <c r="AO233" s="11"/>
      <c r="AP233" s="11"/>
      <c r="AQ233" s="18"/>
      <c r="AR233" s="18"/>
    </row>
    <row r="234" spans="2:44" ht="12.75" customHeight="1">
      <c r="B234" s="10"/>
      <c r="C234" s="32"/>
      <c r="D234" s="28"/>
      <c r="E234" s="35"/>
      <c r="F234" s="35"/>
      <c r="G234" s="12"/>
      <c r="H234" s="12"/>
      <c r="I234" s="12"/>
      <c r="J234" s="12"/>
      <c r="K234" s="12"/>
      <c r="L234" s="12"/>
      <c r="M234" s="11"/>
      <c r="N234" s="11"/>
      <c r="O234" s="12"/>
      <c r="P234" s="12"/>
      <c r="Q234" s="12"/>
      <c r="R234" s="12"/>
      <c r="S234" s="12"/>
      <c r="T234" s="12"/>
      <c r="U234" s="12"/>
      <c r="V234" s="12"/>
      <c r="W234" s="11"/>
      <c r="X234" s="11"/>
      <c r="AA234" s="12"/>
      <c r="AB234" s="12"/>
      <c r="AC234" s="12"/>
      <c r="AD234" s="12"/>
      <c r="AE234" s="12"/>
      <c r="AF234" s="12"/>
      <c r="AG234" s="11"/>
      <c r="AH234" s="11"/>
      <c r="AI234" s="11"/>
      <c r="AK234" s="12"/>
      <c r="AL234" s="12"/>
      <c r="AM234" s="12"/>
      <c r="AN234" s="12"/>
      <c r="AO234" s="12"/>
      <c r="AP234" s="12"/>
      <c r="AQ234" s="11"/>
      <c r="AR234" s="11"/>
    </row>
    <row r="235" spans="2:44" ht="12.75" customHeight="1">
      <c r="B235" s="10"/>
      <c r="C235" s="32"/>
      <c r="D235" s="28"/>
      <c r="E235" s="35"/>
      <c r="F235" s="35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AA235" s="12"/>
      <c r="AB235" s="12"/>
      <c r="AC235" s="12"/>
      <c r="AD235" s="12"/>
      <c r="AE235" s="12"/>
      <c r="AF235" s="12"/>
      <c r="AG235" s="12"/>
      <c r="AH235" s="12"/>
      <c r="AI235" s="12"/>
      <c r="AK235" s="12"/>
      <c r="AL235" s="12"/>
      <c r="AM235" s="12"/>
      <c r="AN235" s="12"/>
      <c r="AO235" s="12"/>
      <c r="AP235" s="12"/>
      <c r="AQ235" s="12"/>
      <c r="AR235" s="12"/>
    </row>
    <row r="236" spans="2:44" ht="12.75" customHeight="1">
      <c r="B236" s="10"/>
      <c r="C236" s="32"/>
      <c r="D236" s="28"/>
      <c r="E236" s="35"/>
      <c r="F236" s="35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AA236" s="12"/>
      <c r="AB236" s="12"/>
      <c r="AC236" s="12"/>
      <c r="AD236" s="12"/>
      <c r="AE236" s="12"/>
      <c r="AF236" s="12"/>
      <c r="AG236" s="12"/>
      <c r="AH236" s="12"/>
      <c r="AI236" s="12"/>
      <c r="AK236" s="12"/>
      <c r="AL236" s="12"/>
      <c r="AM236" s="12"/>
      <c r="AN236" s="12"/>
      <c r="AO236" s="12"/>
      <c r="AP236" s="12"/>
      <c r="AQ236" s="12"/>
      <c r="AR236" s="12"/>
    </row>
    <row r="237" spans="2:44" ht="12.75" customHeight="1">
      <c r="B237" s="10"/>
      <c r="C237" s="32"/>
      <c r="D237" s="28"/>
      <c r="E237" s="35"/>
      <c r="F237" s="35"/>
      <c r="G237" s="12"/>
      <c r="H237" s="12"/>
      <c r="I237" s="12"/>
      <c r="J237" s="12"/>
      <c r="K237" s="12"/>
      <c r="L237" s="12"/>
      <c r="M237" s="11"/>
      <c r="N237" s="11"/>
      <c r="O237" s="12"/>
      <c r="P237" s="12"/>
      <c r="Q237" s="12"/>
      <c r="R237" s="12"/>
      <c r="S237" s="12"/>
      <c r="T237" s="12"/>
      <c r="U237" s="12"/>
      <c r="V237" s="12"/>
      <c r="W237" s="11"/>
      <c r="X237" s="11"/>
      <c r="AA237" s="12"/>
      <c r="AB237" s="12"/>
      <c r="AC237" s="12"/>
      <c r="AD237" s="12"/>
      <c r="AE237" s="12"/>
      <c r="AF237" s="12"/>
      <c r="AG237" s="11"/>
      <c r="AH237" s="11"/>
      <c r="AI237" s="11"/>
      <c r="AK237" s="12"/>
      <c r="AL237" s="12"/>
      <c r="AM237" s="12"/>
      <c r="AN237" s="12"/>
      <c r="AO237" s="12"/>
      <c r="AP237" s="12"/>
      <c r="AQ237" s="11"/>
      <c r="AR237" s="11"/>
    </row>
    <row r="238" spans="2:44" ht="12.75" customHeight="1">
      <c r="B238" s="16"/>
      <c r="C238" s="33"/>
      <c r="D238" s="29"/>
      <c r="E238" s="36"/>
      <c r="F238" s="36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5"/>
      <c r="Z238" s="15"/>
      <c r="AA238" s="11"/>
      <c r="AB238" s="11"/>
      <c r="AC238" s="11"/>
      <c r="AD238" s="11"/>
      <c r="AE238" s="11"/>
      <c r="AF238" s="11"/>
      <c r="AG238" s="11"/>
      <c r="AH238" s="11"/>
      <c r="AI238" s="11"/>
      <c r="AJ238" s="15"/>
      <c r="AK238" s="11"/>
      <c r="AL238" s="11"/>
      <c r="AM238" s="11"/>
      <c r="AN238" s="11"/>
      <c r="AO238" s="11"/>
      <c r="AP238" s="11"/>
      <c r="AQ238" s="11"/>
      <c r="AR238" s="11"/>
    </row>
    <row r="239" spans="2:44" ht="12.75" customHeight="1">
      <c r="B239" s="16"/>
      <c r="C239" s="33"/>
      <c r="D239" s="29"/>
      <c r="E239" s="36"/>
      <c r="F239" s="36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5"/>
      <c r="Z239" s="15"/>
      <c r="AA239" s="11"/>
      <c r="AB239" s="11"/>
      <c r="AC239" s="11"/>
      <c r="AD239" s="11"/>
      <c r="AE239" s="11"/>
      <c r="AF239" s="11"/>
      <c r="AG239" s="11"/>
      <c r="AH239" s="11"/>
      <c r="AI239" s="11"/>
      <c r="AJ239" s="15"/>
      <c r="AK239" s="11"/>
      <c r="AL239" s="11"/>
      <c r="AM239" s="11"/>
      <c r="AN239" s="11"/>
      <c r="AO239" s="11"/>
      <c r="AP239" s="11"/>
      <c r="AQ239" s="11"/>
      <c r="AR239" s="11"/>
    </row>
    <row r="240" spans="3:44" ht="12.75" customHeight="1">
      <c r="C240" s="32"/>
      <c r="D240" s="28"/>
      <c r="E240" s="35"/>
      <c r="F240" s="35"/>
      <c r="G240" s="12"/>
      <c r="H240" s="12"/>
      <c r="I240" s="12"/>
      <c r="J240" s="12"/>
      <c r="K240" s="11"/>
      <c r="L240" s="11"/>
      <c r="M240" s="11"/>
      <c r="N240" s="11"/>
      <c r="O240" s="12"/>
      <c r="P240" s="12"/>
      <c r="Q240" s="12"/>
      <c r="R240" s="12"/>
      <c r="S240" s="12"/>
      <c r="T240" s="12"/>
      <c r="U240" s="11"/>
      <c r="V240" s="11"/>
      <c r="W240" s="11"/>
      <c r="X240" s="11"/>
      <c r="AA240" s="12"/>
      <c r="AB240" s="12"/>
      <c r="AC240" s="12"/>
      <c r="AD240" s="12"/>
      <c r="AE240" s="11"/>
      <c r="AF240" s="11"/>
      <c r="AG240" s="11"/>
      <c r="AH240" s="11"/>
      <c r="AI240" s="11"/>
      <c r="AK240" s="12"/>
      <c r="AL240" s="12"/>
      <c r="AM240" s="12"/>
      <c r="AN240" s="12"/>
      <c r="AO240" s="11"/>
      <c r="AP240" s="11"/>
      <c r="AQ240" s="11"/>
      <c r="AR240" s="11"/>
    </row>
    <row r="241" spans="3:44" ht="12.75" customHeight="1">
      <c r="C241" s="32"/>
      <c r="D241" s="28"/>
      <c r="E241" s="35"/>
      <c r="F241" s="35"/>
      <c r="G241" s="12"/>
      <c r="H241" s="12"/>
      <c r="I241" s="12"/>
      <c r="J241" s="12"/>
      <c r="K241" s="11"/>
      <c r="L241" s="11"/>
      <c r="M241" s="11"/>
      <c r="N241" s="11"/>
      <c r="O241" s="12"/>
      <c r="P241" s="12"/>
      <c r="Q241" s="12"/>
      <c r="R241" s="12"/>
      <c r="S241" s="12"/>
      <c r="T241" s="12"/>
      <c r="U241" s="11"/>
      <c r="V241" s="11"/>
      <c r="W241" s="11"/>
      <c r="X241" s="11"/>
      <c r="AA241" s="12"/>
      <c r="AB241" s="12"/>
      <c r="AC241" s="12"/>
      <c r="AD241" s="12"/>
      <c r="AE241" s="11"/>
      <c r="AF241" s="11"/>
      <c r="AG241" s="11"/>
      <c r="AH241" s="11"/>
      <c r="AI241" s="11"/>
      <c r="AK241" s="12"/>
      <c r="AL241" s="12"/>
      <c r="AM241" s="12"/>
      <c r="AN241" s="12"/>
      <c r="AO241" s="11"/>
      <c r="AP241" s="11"/>
      <c r="AQ241" s="11"/>
      <c r="AR241" s="11"/>
    </row>
    <row r="242" spans="3:44" ht="12.75" customHeight="1">
      <c r="C242" s="32"/>
      <c r="D242" s="28"/>
      <c r="E242" s="35"/>
      <c r="F242" s="35"/>
      <c r="G242" s="12"/>
      <c r="H242" s="12"/>
      <c r="I242" s="12"/>
      <c r="J242" s="12"/>
      <c r="K242" s="11"/>
      <c r="L242" s="11"/>
      <c r="M242" s="11"/>
      <c r="N242" s="11"/>
      <c r="O242" s="12"/>
      <c r="P242" s="12"/>
      <c r="Q242" s="12"/>
      <c r="R242" s="12"/>
      <c r="S242" s="12"/>
      <c r="T242" s="12"/>
      <c r="U242" s="11"/>
      <c r="V242" s="11"/>
      <c r="W242" s="11"/>
      <c r="X242" s="11"/>
      <c r="AA242" s="12"/>
      <c r="AB242" s="12"/>
      <c r="AC242" s="12"/>
      <c r="AD242" s="12"/>
      <c r="AE242" s="11"/>
      <c r="AF242" s="11"/>
      <c r="AG242" s="11"/>
      <c r="AH242" s="11"/>
      <c r="AI242" s="11"/>
      <c r="AK242" s="12"/>
      <c r="AL242" s="12"/>
      <c r="AM242" s="12"/>
      <c r="AN242" s="12"/>
      <c r="AO242" s="11"/>
      <c r="AP242" s="11"/>
      <c r="AQ242" s="11"/>
      <c r="AR242" s="11"/>
    </row>
    <row r="243" spans="2:44" ht="12.75" customHeight="1">
      <c r="B243" s="16"/>
      <c r="C243" s="33"/>
      <c r="D243" s="29"/>
      <c r="E243" s="36"/>
      <c r="F243" s="36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5"/>
      <c r="Z243" s="15"/>
      <c r="AA243" s="11"/>
      <c r="AB243" s="11"/>
      <c r="AC243" s="11"/>
      <c r="AD243" s="11"/>
      <c r="AE243" s="11"/>
      <c r="AF243" s="11"/>
      <c r="AG243" s="11"/>
      <c r="AH243" s="11"/>
      <c r="AI243" s="11"/>
      <c r="AJ243" s="15"/>
      <c r="AK243" s="11"/>
      <c r="AL243" s="11"/>
      <c r="AM243" s="11"/>
      <c r="AN243" s="11"/>
      <c r="AO243" s="11"/>
      <c r="AP243" s="11"/>
      <c r="AQ243" s="11"/>
      <c r="AR243" s="11"/>
    </row>
    <row r="244" spans="2:44" ht="12.75" customHeight="1">
      <c r="B244" s="16"/>
      <c r="C244" s="33"/>
      <c r="D244" s="29"/>
      <c r="E244" s="36"/>
      <c r="F244" s="36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5"/>
      <c r="Z244" s="15"/>
      <c r="AA244" s="11"/>
      <c r="AB244" s="11"/>
      <c r="AC244" s="11"/>
      <c r="AD244" s="11"/>
      <c r="AE244" s="11"/>
      <c r="AF244" s="11"/>
      <c r="AG244" s="11"/>
      <c r="AH244" s="11"/>
      <c r="AI244" s="11"/>
      <c r="AJ244" s="15"/>
      <c r="AK244" s="11"/>
      <c r="AL244" s="11"/>
      <c r="AM244" s="11"/>
      <c r="AN244" s="11"/>
      <c r="AO244" s="11"/>
      <c r="AP244" s="11"/>
      <c r="AQ244" s="11"/>
      <c r="AR244" s="11"/>
    </row>
    <row r="245" spans="2:44" ht="12.75" customHeight="1">
      <c r="B245" s="16"/>
      <c r="C245" s="33"/>
      <c r="D245" s="29"/>
      <c r="E245" s="36"/>
      <c r="F245" s="36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5"/>
      <c r="Z245" s="15"/>
      <c r="AA245" s="11"/>
      <c r="AB245" s="11"/>
      <c r="AC245" s="11"/>
      <c r="AD245" s="11"/>
      <c r="AE245" s="15"/>
      <c r="AF245" s="15"/>
      <c r="AG245" s="11"/>
      <c r="AH245" s="11"/>
      <c r="AI245" s="11"/>
      <c r="AJ245" s="15"/>
      <c r="AK245" s="11"/>
      <c r="AL245" s="11"/>
      <c r="AM245" s="11"/>
      <c r="AN245" s="11"/>
      <c r="AO245" s="15"/>
      <c r="AP245" s="15"/>
      <c r="AQ245" s="11"/>
      <c r="AR245" s="11"/>
    </row>
    <row r="246" spans="2:44" ht="12.75" customHeight="1">
      <c r="B246" s="16"/>
      <c r="C246" s="33"/>
      <c r="D246" s="29"/>
      <c r="E246" s="36"/>
      <c r="F246" s="36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5"/>
      <c r="Z246" s="15"/>
      <c r="AA246" s="11"/>
      <c r="AB246" s="11"/>
      <c r="AC246" s="11"/>
      <c r="AD246" s="11"/>
      <c r="AE246" s="15"/>
      <c r="AF246" s="15"/>
      <c r="AG246" s="11"/>
      <c r="AH246" s="11"/>
      <c r="AI246" s="11"/>
      <c r="AJ246" s="15"/>
      <c r="AK246" s="11"/>
      <c r="AL246" s="11"/>
      <c r="AM246" s="11"/>
      <c r="AN246" s="11"/>
      <c r="AO246" s="15"/>
      <c r="AP246" s="15"/>
      <c r="AQ246" s="11"/>
      <c r="AR246" s="11"/>
    </row>
    <row r="247" spans="3:44" ht="12.75" customHeight="1">
      <c r="C247" s="32"/>
      <c r="D247" s="28"/>
      <c r="E247" s="35"/>
      <c r="F247" s="35"/>
      <c r="G247" s="12"/>
      <c r="H247" s="12"/>
      <c r="I247" s="12"/>
      <c r="J247" s="12"/>
      <c r="K247" s="12"/>
      <c r="L247" s="12"/>
      <c r="M247" s="18"/>
      <c r="N247" s="18"/>
      <c r="O247" s="12"/>
      <c r="P247" s="12"/>
      <c r="Q247" s="12"/>
      <c r="R247" s="12"/>
      <c r="S247" s="12"/>
      <c r="T247" s="12"/>
      <c r="U247" s="12"/>
      <c r="V247" s="12"/>
      <c r="W247" s="18"/>
      <c r="X247" s="18"/>
      <c r="AA247" s="12"/>
      <c r="AB247" s="12"/>
      <c r="AC247" s="12"/>
      <c r="AD247" s="12"/>
      <c r="AE247" s="12"/>
      <c r="AF247" s="12"/>
      <c r="AG247" s="18"/>
      <c r="AH247" s="18"/>
      <c r="AI247" s="18"/>
      <c r="AK247" s="12"/>
      <c r="AL247" s="12"/>
      <c r="AM247" s="12"/>
      <c r="AN247" s="12"/>
      <c r="AO247" s="12"/>
      <c r="AP247" s="12"/>
      <c r="AQ247" s="18"/>
      <c r="AR247" s="18"/>
    </row>
    <row r="248" spans="2:44" ht="12.75" customHeight="1">
      <c r="B248" s="16"/>
      <c r="C248" s="33"/>
      <c r="D248" s="29"/>
      <c r="E248" s="38"/>
      <c r="F248" s="38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5"/>
      <c r="Z248" s="15"/>
      <c r="AA248" s="11"/>
      <c r="AB248" s="11"/>
      <c r="AC248" s="11"/>
      <c r="AD248" s="11"/>
      <c r="AE248" s="11"/>
      <c r="AF248" s="11"/>
      <c r="AG248" s="11"/>
      <c r="AH248" s="11"/>
      <c r="AI248" s="11"/>
      <c r="AJ248" s="15"/>
      <c r="AK248" s="11"/>
      <c r="AL248" s="11"/>
      <c r="AM248" s="11"/>
      <c r="AN248" s="11"/>
      <c r="AO248" s="11"/>
      <c r="AP248" s="11"/>
      <c r="AQ248" s="11"/>
      <c r="AR248" s="11"/>
    </row>
    <row r="249" spans="2:44" ht="12.75" customHeight="1">
      <c r="B249" s="16"/>
      <c r="C249" s="33"/>
      <c r="D249" s="29"/>
      <c r="E249" s="38"/>
      <c r="F249" s="38"/>
      <c r="G249" s="11"/>
      <c r="H249" s="11"/>
      <c r="I249" s="11"/>
      <c r="J249" s="11"/>
      <c r="K249" s="11"/>
      <c r="L249" s="11"/>
      <c r="M249" s="18"/>
      <c r="N249" s="18"/>
      <c r="O249" s="11"/>
      <c r="P249" s="11"/>
      <c r="Q249" s="11"/>
      <c r="R249" s="11"/>
      <c r="S249" s="11"/>
      <c r="T249" s="11"/>
      <c r="U249" s="11"/>
      <c r="V249" s="11"/>
      <c r="W249" s="18"/>
      <c r="X249" s="18"/>
      <c r="Y249" s="15"/>
      <c r="Z249" s="15"/>
      <c r="AA249" s="11"/>
      <c r="AB249" s="11"/>
      <c r="AC249" s="11"/>
      <c r="AD249" s="11"/>
      <c r="AE249" s="11"/>
      <c r="AF249" s="11"/>
      <c r="AG249" s="18"/>
      <c r="AH249" s="18"/>
      <c r="AI249" s="18"/>
      <c r="AJ249" s="15"/>
      <c r="AK249" s="11"/>
      <c r="AL249" s="11"/>
      <c r="AM249" s="11"/>
      <c r="AN249" s="11"/>
      <c r="AO249" s="11"/>
      <c r="AP249" s="11"/>
      <c r="AQ249" s="18"/>
      <c r="AR249" s="18"/>
    </row>
    <row r="250" spans="2:44" ht="12.75" customHeight="1">
      <c r="B250" s="16"/>
      <c r="C250" s="33"/>
      <c r="D250" s="29"/>
      <c r="E250" s="38"/>
      <c r="F250" s="38"/>
      <c r="G250" s="11"/>
      <c r="H250" s="11"/>
      <c r="I250" s="11"/>
      <c r="J250" s="11"/>
      <c r="K250" s="11"/>
      <c r="L250" s="11"/>
      <c r="M250" s="18"/>
      <c r="N250" s="18"/>
      <c r="O250" s="11"/>
      <c r="P250" s="11"/>
      <c r="Q250" s="11"/>
      <c r="R250" s="11"/>
      <c r="S250" s="11"/>
      <c r="T250" s="11"/>
      <c r="U250" s="11"/>
      <c r="V250" s="11"/>
      <c r="W250" s="18"/>
      <c r="X250" s="18"/>
      <c r="Y250" s="15"/>
      <c r="Z250" s="15"/>
      <c r="AA250" s="11"/>
      <c r="AB250" s="11"/>
      <c r="AC250" s="11"/>
      <c r="AD250" s="11"/>
      <c r="AE250" s="11"/>
      <c r="AF250" s="11"/>
      <c r="AG250" s="18"/>
      <c r="AH250" s="18"/>
      <c r="AI250" s="18"/>
      <c r="AJ250" s="15"/>
      <c r="AK250" s="11"/>
      <c r="AL250" s="11"/>
      <c r="AM250" s="11"/>
      <c r="AN250" s="11"/>
      <c r="AO250" s="11"/>
      <c r="AP250" s="11"/>
      <c r="AQ250" s="18"/>
      <c r="AR250" s="18"/>
    </row>
    <row r="251" spans="2:44" ht="12.75" customHeight="1">
      <c r="B251" s="16"/>
      <c r="C251" s="33"/>
      <c r="D251" s="29"/>
      <c r="E251" s="38"/>
      <c r="F251" s="38"/>
      <c r="G251" s="11"/>
      <c r="H251" s="11"/>
      <c r="I251" s="11"/>
      <c r="J251" s="11"/>
      <c r="K251" s="11"/>
      <c r="L251" s="11"/>
      <c r="M251" s="18"/>
      <c r="N251" s="18"/>
      <c r="O251" s="11"/>
      <c r="P251" s="11"/>
      <c r="Q251" s="11"/>
      <c r="R251" s="11"/>
      <c r="S251" s="11"/>
      <c r="T251" s="11"/>
      <c r="U251" s="11"/>
      <c r="V251" s="11"/>
      <c r="W251" s="18"/>
      <c r="X251" s="18"/>
      <c r="Y251" s="15"/>
      <c r="Z251" s="15"/>
      <c r="AA251" s="11"/>
      <c r="AB251" s="11"/>
      <c r="AC251" s="11"/>
      <c r="AD251" s="11"/>
      <c r="AE251" s="11"/>
      <c r="AF251" s="11"/>
      <c r="AG251" s="18"/>
      <c r="AH251" s="18"/>
      <c r="AI251" s="18"/>
      <c r="AJ251" s="15"/>
      <c r="AK251" s="11"/>
      <c r="AL251" s="11"/>
      <c r="AM251" s="11"/>
      <c r="AN251" s="11"/>
      <c r="AO251" s="11"/>
      <c r="AP251" s="11"/>
      <c r="AQ251" s="18"/>
      <c r="AR251" s="18"/>
    </row>
    <row r="252" spans="2:44" ht="12.75" customHeight="1">
      <c r="B252" s="16"/>
      <c r="C252" s="33"/>
      <c r="D252" s="29"/>
      <c r="E252" s="38"/>
      <c r="F252" s="38"/>
      <c r="G252" s="11"/>
      <c r="H252" s="11"/>
      <c r="I252" s="11"/>
      <c r="J252" s="11"/>
      <c r="K252" s="11"/>
      <c r="L252" s="11"/>
      <c r="M252" s="11"/>
      <c r="N252" s="18"/>
      <c r="O252" s="11"/>
      <c r="P252" s="11"/>
      <c r="Q252" s="11"/>
      <c r="R252" s="11"/>
      <c r="S252" s="11"/>
      <c r="T252" s="11"/>
      <c r="U252" s="11"/>
      <c r="V252" s="11"/>
      <c r="W252" s="18"/>
      <c r="X252" s="18"/>
      <c r="Y252" s="15"/>
      <c r="Z252" s="15"/>
      <c r="AA252" s="11"/>
      <c r="AB252" s="11"/>
      <c r="AC252" s="11"/>
      <c r="AD252" s="11"/>
      <c r="AE252" s="11"/>
      <c r="AF252" s="11"/>
      <c r="AG252" s="18"/>
      <c r="AH252" s="18"/>
      <c r="AI252" s="18"/>
      <c r="AJ252" s="15"/>
      <c r="AK252" s="11"/>
      <c r="AL252" s="11"/>
      <c r="AM252" s="11"/>
      <c r="AN252" s="11"/>
      <c r="AO252" s="11"/>
      <c r="AP252" s="11"/>
      <c r="AQ252" s="18"/>
      <c r="AR252" s="18"/>
    </row>
    <row r="253" spans="2:44" ht="12.75" customHeight="1">
      <c r="B253" s="16"/>
      <c r="C253" s="33"/>
      <c r="D253" s="29"/>
      <c r="E253" s="38"/>
      <c r="F253" s="38"/>
      <c r="G253" s="11"/>
      <c r="H253" s="11"/>
      <c r="I253" s="11"/>
      <c r="J253" s="11"/>
      <c r="K253" s="11"/>
      <c r="L253" s="11"/>
      <c r="M253" s="11"/>
      <c r="N253" s="18"/>
      <c r="O253" s="11"/>
      <c r="P253" s="11"/>
      <c r="Q253" s="11"/>
      <c r="R253" s="11"/>
      <c r="S253" s="11"/>
      <c r="T253" s="11"/>
      <c r="U253" s="11"/>
      <c r="V253" s="11"/>
      <c r="W253" s="18"/>
      <c r="X253" s="18"/>
      <c r="Y253" s="15"/>
      <c r="Z253" s="15"/>
      <c r="AA253" s="11"/>
      <c r="AB253" s="11"/>
      <c r="AC253" s="11"/>
      <c r="AD253" s="11"/>
      <c r="AE253" s="11"/>
      <c r="AF253" s="11"/>
      <c r="AG253" s="18"/>
      <c r="AH253" s="18"/>
      <c r="AI253" s="18"/>
      <c r="AJ253" s="15"/>
      <c r="AK253" s="11"/>
      <c r="AL253" s="11"/>
      <c r="AM253" s="11"/>
      <c r="AN253" s="11"/>
      <c r="AO253" s="11"/>
      <c r="AP253" s="11"/>
      <c r="AQ253" s="18"/>
      <c r="AR253" s="18"/>
    </row>
    <row r="254" spans="3:44" ht="12.75" customHeight="1">
      <c r="C254" s="32"/>
      <c r="D254" s="28"/>
      <c r="E254" s="35"/>
      <c r="F254" s="35"/>
      <c r="G254" s="12"/>
      <c r="H254" s="12"/>
      <c r="I254" s="12"/>
      <c r="J254" s="12"/>
      <c r="K254" s="12"/>
      <c r="L254" s="12"/>
      <c r="M254" s="12"/>
      <c r="N254" s="11"/>
      <c r="O254" s="12"/>
      <c r="P254" s="12"/>
      <c r="Q254" s="12"/>
      <c r="R254" s="12"/>
      <c r="S254" s="12"/>
      <c r="T254" s="12"/>
      <c r="U254" s="12"/>
      <c r="V254" s="12"/>
      <c r="W254" s="11"/>
      <c r="X254" s="11"/>
      <c r="AA254" s="12"/>
      <c r="AB254" s="12"/>
      <c r="AC254" s="12"/>
      <c r="AD254" s="12"/>
      <c r="AE254" s="12"/>
      <c r="AF254" s="12"/>
      <c r="AG254" s="11"/>
      <c r="AH254" s="11"/>
      <c r="AI254" s="11"/>
      <c r="AK254" s="12"/>
      <c r="AL254" s="12"/>
      <c r="AM254" s="12"/>
      <c r="AN254" s="12"/>
      <c r="AO254" s="12"/>
      <c r="AP254" s="12"/>
      <c r="AQ254" s="11"/>
      <c r="AR254" s="11"/>
    </row>
    <row r="255" spans="3:44" ht="12.75" customHeight="1">
      <c r="C255" s="32"/>
      <c r="D255" s="28"/>
      <c r="E255" s="35"/>
      <c r="F255" s="35"/>
      <c r="G255" s="12"/>
      <c r="H255" s="12"/>
      <c r="I255" s="12"/>
      <c r="J255" s="12"/>
      <c r="K255" s="12"/>
      <c r="L255" s="11"/>
      <c r="M255" s="12"/>
      <c r="N255" s="11"/>
      <c r="O255" s="12"/>
      <c r="P255" s="12"/>
      <c r="Q255" s="12"/>
      <c r="R255" s="12"/>
      <c r="S255" s="12"/>
      <c r="T255" s="12"/>
      <c r="U255" s="12"/>
      <c r="V255" s="11"/>
      <c r="W255" s="11"/>
      <c r="X255" s="11"/>
      <c r="AA255" s="12"/>
      <c r="AB255" s="12"/>
      <c r="AC255" s="12"/>
      <c r="AD255" s="12"/>
      <c r="AE255" s="12"/>
      <c r="AF255" s="11"/>
      <c r="AG255" s="11"/>
      <c r="AH255" s="11"/>
      <c r="AI255" s="11"/>
      <c r="AK255" s="12"/>
      <c r="AL255" s="12"/>
      <c r="AM255" s="12"/>
      <c r="AN255" s="12"/>
      <c r="AO255" s="12"/>
      <c r="AP255" s="11"/>
      <c r="AQ255" s="11"/>
      <c r="AR255" s="11"/>
    </row>
    <row r="256" spans="2:44" ht="12.75" customHeight="1">
      <c r="B256" s="16"/>
      <c r="C256" s="33"/>
      <c r="D256" s="29"/>
      <c r="E256" s="38"/>
      <c r="F256" s="38"/>
      <c r="G256" s="11"/>
      <c r="H256" s="11"/>
      <c r="I256" s="11"/>
      <c r="J256" s="11"/>
      <c r="K256" s="11"/>
      <c r="L256" s="11"/>
      <c r="M256" s="11"/>
      <c r="N256" s="18"/>
      <c r="O256" s="11"/>
      <c r="P256" s="11"/>
      <c r="Q256" s="11"/>
      <c r="R256" s="11"/>
      <c r="S256" s="11"/>
      <c r="T256" s="11"/>
      <c r="U256" s="11"/>
      <c r="V256" s="11"/>
      <c r="W256" s="18"/>
      <c r="X256" s="18"/>
      <c r="Y256" s="15"/>
      <c r="Z256" s="15"/>
      <c r="AA256" s="11"/>
      <c r="AB256" s="11"/>
      <c r="AC256" s="11"/>
      <c r="AD256" s="11"/>
      <c r="AE256" s="11"/>
      <c r="AF256" s="11"/>
      <c r="AG256" s="18"/>
      <c r="AH256" s="18"/>
      <c r="AI256" s="18"/>
      <c r="AJ256" s="15"/>
      <c r="AK256" s="11"/>
      <c r="AL256" s="11"/>
      <c r="AM256" s="11"/>
      <c r="AN256" s="11"/>
      <c r="AO256" s="11"/>
      <c r="AP256" s="11"/>
      <c r="AQ256" s="18"/>
      <c r="AR256" s="18"/>
    </row>
    <row r="257" spans="2:44" ht="12.75" customHeight="1">
      <c r="B257" s="16"/>
      <c r="C257" s="33"/>
      <c r="D257" s="29"/>
      <c r="E257" s="36"/>
      <c r="F257" s="36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5"/>
      <c r="Z257" s="15"/>
      <c r="AA257" s="11"/>
      <c r="AB257" s="11"/>
      <c r="AC257" s="11"/>
      <c r="AD257" s="11"/>
      <c r="AE257" s="11"/>
      <c r="AF257" s="11"/>
      <c r="AG257" s="11"/>
      <c r="AH257" s="11"/>
      <c r="AI257" s="11"/>
      <c r="AJ257" s="15"/>
      <c r="AK257" s="11"/>
      <c r="AL257" s="11"/>
      <c r="AM257" s="11"/>
      <c r="AN257" s="11"/>
      <c r="AO257" s="11"/>
      <c r="AP257" s="11"/>
      <c r="AQ257" s="11"/>
      <c r="AR257" s="11"/>
    </row>
    <row r="258" spans="2:44" ht="12.75" customHeight="1">
      <c r="B258" s="16"/>
      <c r="C258" s="33"/>
      <c r="D258" s="29"/>
      <c r="E258" s="36"/>
      <c r="F258" s="36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5"/>
      <c r="Z258" s="15"/>
      <c r="AA258" s="11"/>
      <c r="AB258" s="11"/>
      <c r="AC258" s="11"/>
      <c r="AD258" s="11"/>
      <c r="AE258" s="11"/>
      <c r="AF258" s="11"/>
      <c r="AG258" s="11"/>
      <c r="AH258" s="11"/>
      <c r="AI258" s="11"/>
      <c r="AJ258" s="15"/>
      <c r="AK258" s="11"/>
      <c r="AL258" s="11"/>
      <c r="AM258" s="11"/>
      <c r="AN258" s="11"/>
      <c r="AO258" s="11"/>
      <c r="AP258" s="11"/>
      <c r="AQ258" s="11"/>
      <c r="AR258" s="11"/>
    </row>
    <row r="259" spans="2:44" ht="12.75" customHeight="1">
      <c r="B259" s="16"/>
      <c r="C259" s="33"/>
      <c r="D259" s="29"/>
      <c r="E259" s="36"/>
      <c r="F259" s="36"/>
      <c r="G259" s="7"/>
      <c r="H259" s="11"/>
      <c r="I259" s="11"/>
      <c r="J259" s="11"/>
      <c r="K259" s="11"/>
      <c r="L259" s="11"/>
      <c r="M259" s="11"/>
      <c r="N259" s="11"/>
      <c r="O259" s="11"/>
      <c r="P259" s="7"/>
      <c r="Q259" s="7"/>
      <c r="R259" s="11"/>
      <c r="S259" s="11"/>
      <c r="T259" s="11"/>
      <c r="U259" s="11"/>
      <c r="V259" s="11"/>
      <c r="W259" s="11"/>
      <c r="X259" s="11"/>
      <c r="Y259" s="15"/>
      <c r="Z259" s="15"/>
      <c r="AA259" s="7"/>
      <c r="AB259" s="11"/>
      <c r="AC259" s="11"/>
      <c r="AD259" s="11"/>
      <c r="AE259" s="11"/>
      <c r="AF259" s="11"/>
      <c r="AG259" s="11"/>
      <c r="AH259" s="11"/>
      <c r="AI259" s="11"/>
      <c r="AJ259" s="15"/>
      <c r="AK259" s="7"/>
      <c r="AL259" s="11"/>
      <c r="AM259" s="11"/>
      <c r="AN259" s="11"/>
      <c r="AO259" s="11"/>
      <c r="AP259" s="11"/>
      <c r="AQ259" s="11"/>
      <c r="AR259" s="11"/>
    </row>
    <row r="260" spans="2:44" ht="12.75" customHeight="1">
      <c r="B260" s="16"/>
      <c r="C260" s="33"/>
      <c r="D260" s="29"/>
      <c r="E260" s="36"/>
      <c r="F260" s="36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5"/>
      <c r="Z260" s="15"/>
      <c r="AA260" s="11"/>
      <c r="AB260" s="11"/>
      <c r="AC260" s="11"/>
      <c r="AD260" s="11"/>
      <c r="AE260" s="11"/>
      <c r="AF260" s="11"/>
      <c r="AG260" s="11"/>
      <c r="AH260" s="11"/>
      <c r="AI260" s="11"/>
      <c r="AJ260" s="15"/>
      <c r="AK260" s="11"/>
      <c r="AL260" s="11"/>
      <c r="AM260" s="11"/>
      <c r="AN260" s="11"/>
      <c r="AO260" s="11"/>
      <c r="AP260" s="11"/>
      <c r="AQ260" s="11"/>
      <c r="AR260" s="11"/>
    </row>
    <row r="261" spans="2:44" ht="12.75" customHeight="1">
      <c r="B261" s="10"/>
      <c r="C261" s="32"/>
      <c r="D261" s="28"/>
      <c r="E261" s="35"/>
      <c r="F261" s="35"/>
      <c r="G261" s="12"/>
      <c r="H261" s="12"/>
      <c r="I261" s="12"/>
      <c r="J261" s="12"/>
      <c r="K261" s="12"/>
      <c r="L261" s="12"/>
      <c r="M261" s="11"/>
      <c r="N261" s="11"/>
      <c r="O261" s="12"/>
      <c r="P261" s="12"/>
      <c r="Q261" s="12"/>
      <c r="R261" s="12"/>
      <c r="S261" s="12"/>
      <c r="T261" s="12"/>
      <c r="U261" s="12"/>
      <c r="V261" s="12"/>
      <c r="W261" s="11"/>
      <c r="X261" s="11"/>
      <c r="AA261" s="12"/>
      <c r="AB261" s="12"/>
      <c r="AC261" s="12"/>
      <c r="AD261" s="12"/>
      <c r="AE261" s="12"/>
      <c r="AF261" s="12"/>
      <c r="AG261" s="11"/>
      <c r="AH261" s="11"/>
      <c r="AI261" s="11"/>
      <c r="AK261" s="12"/>
      <c r="AL261" s="12"/>
      <c r="AM261" s="12"/>
      <c r="AN261" s="12"/>
      <c r="AO261" s="12"/>
      <c r="AP261" s="12"/>
      <c r="AQ261" s="11"/>
      <c r="AR261" s="11"/>
    </row>
    <row r="262" spans="2:44" ht="12.75" customHeight="1">
      <c r="B262" s="10"/>
      <c r="C262" s="32"/>
      <c r="D262" s="28"/>
      <c r="E262" s="35"/>
      <c r="F262" s="35"/>
      <c r="G262" s="12"/>
      <c r="H262" s="12"/>
      <c r="I262" s="12"/>
      <c r="J262" s="12"/>
      <c r="K262" s="12"/>
      <c r="L262" s="12"/>
      <c r="M262" s="11"/>
      <c r="N262" s="11"/>
      <c r="O262" s="12"/>
      <c r="P262" s="12"/>
      <c r="Q262" s="12"/>
      <c r="R262" s="12"/>
      <c r="S262" s="12"/>
      <c r="T262" s="12"/>
      <c r="U262" s="12"/>
      <c r="V262" s="12"/>
      <c r="W262" s="11"/>
      <c r="X262" s="11"/>
      <c r="AA262" s="12"/>
      <c r="AB262" s="12"/>
      <c r="AC262" s="12"/>
      <c r="AD262" s="12"/>
      <c r="AE262" s="12"/>
      <c r="AF262" s="12"/>
      <c r="AG262" s="11"/>
      <c r="AH262" s="11"/>
      <c r="AI262" s="11"/>
      <c r="AK262" s="12"/>
      <c r="AL262" s="12"/>
      <c r="AM262" s="12"/>
      <c r="AN262" s="12"/>
      <c r="AO262" s="12"/>
      <c r="AP262" s="12"/>
      <c r="AQ262" s="11"/>
      <c r="AR262" s="11"/>
    </row>
    <row r="263" spans="2:44" ht="12.75" customHeight="1">
      <c r="B263" s="10"/>
      <c r="C263" s="32"/>
      <c r="D263" s="28"/>
      <c r="E263" s="35"/>
      <c r="F263" s="35"/>
      <c r="G263" s="11"/>
      <c r="H263" s="11"/>
      <c r="I263" s="11"/>
      <c r="J263" s="11"/>
      <c r="K263" s="11"/>
      <c r="L263" s="11"/>
      <c r="M263" s="18"/>
      <c r="N263" s="18"/>
      <c r="O263" s="11"/>
      <c r="P263" s="11"/>
      <c r="Q263" s="11"/>
      <c r="R263" s="11"/>
      <c r="S263" s="11"/>
      <c r="T263" s="11"/>
      <c r="U263" s="11"/>
      <c r="V263" s="11"/>
      <c r="W263" s="18"/>
      <c r="X263" s="18"/>
      <c r="Y263" s="15"/>
      <c r="Z263" s="15"/>
      <c r="AA263" s="11"/>
      <c r="AB263" s="11"/>
      <c r="AC263" s="11"/>
      <c r="AD263" s="11"/>
      <c r="AE263" s="11"/>
      <c r="AF263" s="11"/>
      <c r="AG263" s="18"/>
      <c r="AH263" s="18"/>
      <c r="AI263" s="18"/>
      <c r="AJ263" s="15"/>
      <c r="AK263" s="11"/>
      <c r="AL263" s="11"/>
      <c r="AM263" s="11"/>
      <c r="AN263" s="11"/>
      <c r="AO263" s="11"/>
      <c r="AP263" s="11"/>
      <c r="AQ263" s="18"/>
      <c r="AR263" s="18"/>
    </row>
    <row r="264" spans="2:44" ht="12.75" customHeight="1">
      <c r="B264" s="16"/>
      <c r="C264" s="33"/>
      <c r="D264" s="29"/>
      <c r="E264" s="36"/>
      <c r="F264" s="36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5"/>
      <c r="Z264" s="15"/>
      <c r="AA264" s="11"/>
      <c r="AB264" s="11"/>
      <c r="AC264" s="11"/>
      <c r="AD264" s="11"/>
      <c r="AE264" s="11"/>
      <c r="AF264" s="11"/>
      <c r="AG264" s="11"/>
      <c r="AH264" s="11"/>
      <c r="AI264" s="11"/>
      <c r="AJ264" s="15"/>
      <c r="AK264" s="11"/>
      <c r="AL264" s="11"/>
      <c r="AM264" s="11"/>
      <c r="AN264" s="11"/>
      <c r="AO264" s="11"/>
      <c r="AP264" s="11"/>
      <c r="AQ264" s="11"/>
      <c r="AR264" s="11"/>
    </row>
    <row r="265" spans="2:44" ht="12.75" customHeight="1">
      <c r="B265" s="16"/>
      <c r="C265" s="33"/>
      <c r="D265" s="29"/>
      <c r="E265" s="36"/>
      <c r="F265" s="36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5"/>
      <c r="Z265" s="15"/>
      <c r="AA265" s="11"/>
      <c r="AB265" s="11"/>
      <c r="AC265" s="11"/>
      <c r="AD265" s="11"/>
      <c r="AE265" s="11"/>
      <c r="AF265" s="11"/>
      <c r="AG265" s="11"/>
      <c r="AH265" s="11"/>
      <c r="AI265" s="11"/>
      <c r="AJ265" s="15"/>
      <c r="AK265" s="11"/>
      <c r="AL265" s="11"/>
      <c r="AM265" s="11"/>
      <c r="AN265" s="11"/>
      <c r="AO265" s="11"/>
      <c r="AP265" s="11"/>
      <c r="AQ265" s="11"/>
      <c r="AR265" s="11"/>
    </row>
    <row r="266" spans="2:44" ht="12.75" customHeight="1">
      <c r="B266" s="16"/>
      <c r="C266" s="33"/>
      <c r="D266" s="29"/>
      <c r="E266" s="38"/>
      <c r="F266" s="38"/>
      <c r="G266" s="11"/>
      <c r="H266" s="11"/>
      <c r="I266" s="11"/>
      <c r="J266" s="11"/>
      <c r="K266" s="11"/>
      <c r="L266" s="11"/>
      <c r="M266" s="18"/>
      <c r="N266" s="18"/>
      <c r="O266" s="11"/>
      <c r="P266" s="11"/>
      <c r="Q266" s="11"/>
      <c r="R266" s="11"/>
      <c r="S266" s="11"/>
      <c r="T266" s="11"/>
      <c r="U266" s="11"/>
      <c r="V266" s="11"/>
      <c r="W266" s="18"/>
      <c r="X266" s="18"/>
      <c r="Y266" s="15"/>
      <c r="Z266" s="15"/>
      <c r="AA266" s="11"/>
      <c r="AB266" s="11"/>
      <c r="AC266" s="11"/>
      <c r="AD266" s="11"/>
      <c r="AE266" s="11"/>
      <c r="AF266" s="11"/>
      <c r="AG266" s="18"/>
      <c r="AH266" s="18"/>
      <c r="AI266" s="18"/>
      <c r="AJ266" s="15"/>
      <c r="AK266" s="11"/>
      <c r="AL266" s="11"/>
      <c r="AM266" s="11"/>
      <c r="AN266" s="11"/>
      <c r="AO266" s="11"/>
      <c r="AP266" s="11"/>
      <c r="AQ266" s="18"/>
      <c r="AR266" s="18"/>
    </row>
    <row r="267" spans="2:44" ht="12.75" customHeight="1">
      <c r="B267" s="10"/>
      <c r="C267" s="32"/>
      <c r="D267" s="28"/>
      <c r="E267" s="35"/>
      <c r="F267" s="35"/>
      <c r="G267" s="12"/>
      <c r="H267" s="12"/>
      <c r="I267" s="12"/>
      <c r="J267" s="12"/>
      <c r="K267" s="12"/>
      <c r="L267" s="12"/>
      <c r="M267" s="11"/>
      <c r="N267" s="11"/>
      <c r="O267" s="12"/>
      <c r="P267" s="12"/>
      <c r="Q267" s="12"/>
      <c r="R267" s="12"/>
      <c r="S267" s="12"/>
      <c r="T267" s="12"/>
      <c r="U267" s="12"/>
      <c r="V267" s="12"/>
      <c r="W267" s="11"/>
      <c r="X267" s="11"/>
      <c r="AA267" s="12"/>
      <c r="AB267" s="12"/>
      <c r="AC267" s="12"/>
      <c r="AD267" s="12"/>
      <c r="AE267" s="12"/>
      <c r="AF267" s="12"/>
      <c r="AG267" s="11"/>
      <c r="AH267" s="11"/>
      <c r="AI267" s="11"/>
      <c r="AK267" s="12"/>
      <c r="AL267" s="12"/>
      <c r="AM267" s="12"/>
      <c r="AN267" s="12"/>
      <c r="AO267" s="12"/>
      <c r="AP267" s="12"/>
      <c r="AQ267" s="11"/>
      <c r="AR267" s="11"/>
    </row>
    <row r="268" spans="2:44" ht="12.75" customHeight="1">
      <c r="B268" s="10"/>
      <c r="C268" s="32"/>
      <c r="D268" s="28"/>
      <c r="E268" s="35"/>
      <c r="F268" s="35"/>
      <c r="G268" s="12"/>
      <c r="H268" s="12"/>
      <c r="I268" s="12"/>
      <c r="J268" s="12"/>
      <c r="K268" s="12"/>
      <c r="L268" s="12"/>
      <c r="M268" s="11"/>
      <c r="N268" s="11"/>
      <c r="O268" s="12"/>
      <c r="P268" s="12"/>
      <c r="Q268" s="12"/>
      <c r="R268" s="12"/>
      <c r="S268" s="12"/>
      <c r="T268" s="12"/>
      <c r="U268" s="12"/>
      <c r="V268" s="12"/>
      <c r="W268" s="11"/>
      <c r="X268" s="11"/>
      <c r="AA268" s="12"/>
      <c r="AB268" s="12"/>
      <c r="AC268" s="12"/>
      <c r="AD268" s="12"/>
      <c r="AE268" s="12"/>
      <c r="AF268" s="12"/>
      <c r="AG268" s="11"/>
      <c r="AH268" s="11"/>
      <c r="AI268" s="11"/>
      <c r="AK268" s="12"/>
      <c r="AL268" s="12"/>
      <c r="AM268" s="12"/>
      <c r="AN268" s="12"/>
      <c r="AO268" s="12"/>
      <c r="AP268" s="12"/>
      <c r="AQ268" s="11"/>
      <c r="AR268" s="11"/>
    </row>
    <row r="269" spans="2:44" ht="12.75" customHeight="1">
      <c r="B269" s="16"/>
      <c r="C269" s="33"/>
      <c r="D269" s="29"/>
      <c r="E269" s="38"/>
      <c r="F269" s="38"/>
      <c r="G269" s="11"/>
      <c r="H269" s="11"/>
      <c r="I269" s="11"/>
      <c r="J269" s="11"/>
      <c r="K269" s="11"/>
      <c r="L269" s="11"/>
      <c r="M269" s="18"/>
      <c r="N269" s="18"/>
      <c r="O269" s="11"/>
      <c r="P269" s="11"/>
      <c r="Q269" s="11"/>
      <c r="R269" s="11"/>
      <c r="S269" s="11"/>
      <c r="T269" s="11"/>
      <c r="U269" s="11"/>
      <c r="V269" s="11"/>
      <c r="W269" s="18"/>
      <c r="X269" s="18"/>
      <c r="Y269" s="15"/>
      <c r="Z269" s="15"/>
      <c r="AA269" s="11"/>
      <c r="AB269" s="11"/>
      <c r="AC269" s="11"/>
      <c r="AD269" s="11"/>
      <c r="AE269" s="11"/>
      <c r="AF269" s="11"/>
      <c r="AG269" s="18"/>
      <c r="AH269" s="18"/>
      <c r="AI269" s="18"/>
      <c r="AJ269" s="15"/>
      <c r="AK269" s="11"/>
      <c r="AL269" s="11"/>
      <c r="AM269" s="11"/>
      <c r="AN269" s="11"/>
      <c r="AO269" s="11"/>
      <c r="AP269" s="11"/>
      <c r="AQ269" s="18"/>
      <c r="AR269" s="18"/>
    </row>
    <row r="270" spans="2:44" ht="12.75" customHeight="1">
      <c r="B270" s="16"/>
      <c r="C270" s="33"/>
      <c r="D270" s="29"/>
      <c r="E270" s="38"/>
      <c r="F270" s="38"/>
      <c r="G270" s="11"/>
      <c r="H270" s="11"/>
      <c r="I270" s="11"/>
      <c r="J270" s="11"/>
      <c r="K270" s="11"/>
      <c r="L270" s="11"/>
      <c r="M270" s="18"/>
      <c r="N270" s="18"/>
      <c r="O270" s="11"/>
      <c r="P270" s="11"/>
      <c r="Q270" s="11"/>
      <c r="R270" s="11"/>
      <c r="S270" s="11"/>
      <c r="T270" s="11"/>
      <c r="U270" s="11"/>
      <c r="V270" s="11"/>
      <c r="W270" s="18"/>
      <c r="X270" s="18"/>
      <c r="Y270" s="15"/>
      <c r="Z270" s="15"/>
      <c r="AA270" s="11"/>
      <c r="AB270" s="11"/>
      <c r="AC270" s="11"/>
      <c r="AD270" s="11"/>
      <c r="AE270" s="11"/>
      <c r="AF270" s="11"/>
      <c r="AG270" s="18"/>
      <c r="AH270" s="18"/>
      <c r="AI270" s="18"/>
      <c r="AJ270" s="15"/>
      <c r="AK270" s="11"/>
      <c r="AL270" s="11"/>
      <c r="AM270" s="11"/>
      <c r="AN270" s="11"/>
      <c r="AO270" s="11"/>
      <c r="AP270" s="11"/>
      <c r="AQ270" s="18"/>
      <c r="AR270" s="18"/>
    </row>
    <row r="271" spans="2:44" ht="12.75" customHeight="1">
      <c r="B271" s="16"/>
      <c r="C271" s="33"/>
      <c r="D271" s="29"/>
      <c r="E271" s="38"/>
      <c r="F271" s="38"/>
      <c r="G271" s="11"/>
      <c r="H271" s="11"/>
      <c r="I271" s="11"/>
      <c r="J271" s="11"/>
      <c r="K271" s="11"/>
      <c r="L271" s="11"/>
      <c r="M271" s="18"/>
      <c r="N271" s="18"/>
      <c r="O271" s="11"/>
      <c r="P271" s="11"/>
      <c r="Q271" s="11"/>
      <c r="R271" s="11"/>
      <c r="S271" s="11"/>
      <c r="T271" s="11"/>
      <c r="U271" s="11"/>
      <c r="V271" s="11"/>
      <c r="W271" s="18"/>
      <c r="X271" s="18"/>
      <c r="Y271" s="15"/>
      <c r="Z271" s="15"/>
      <c r="AA271" s="11"/>
      <c r="AB271" s="11"/>
      <c r="AC271" s="11"/>
      <c r="AD271" s="11"/>
      <c r="AE271" s="11"/>
      <c r="AF271" s="11"/>
      <c r="AG271" s="18"/>
      <c r="AH271" s="18"/>
      <c r="AI271" s="18"/>
      <c r="AJ271" s="15"/>
      <c r="AK271" s="11"/>
      <c r="AL271" s="11"/>
      <c r="AM271" s="11"/>
      <c r="AN271" s="11"/>
      <c r="AO271" s="11"/>
      <c r="AP271" s="11"/>
      <c r="AQ271" s="18"/>
      <c r="AR271" s="18"/>
    </row>
    <row r="272" spans="2:44" ht="12.75" customHeight="1">
      <c r="B272" s="16"/>
      <c r="C272" s="33"/>
      <c r="D272" s="29"/>
      <c r="E272" s="36"/>
      <c r="F272" s="36"/>
      <c r="G272" s="11"/>
      <c r="H272" s="11"/>
      <c r="I272" s="7"/>
      <c r="J272" s="11"/>
      <c r="K272" s="11"/>
      <c r="L272" s="11"/>
      <c r="M272" s="11"/>
      <c r="N272" s="11"/>
      <c r="O272" s="11"/>
      <c r="P272" s="11"/>
      <c r="Q272" s="11"/>
      <c r="R272" s="11"/>
      <c r="S272" s="7"/>
      <c r="T272" s="11"/>
      <c r="U272" s="11"/>
      <c r="V272" s="11"/>
      <c r="W272" s="11"/>
      <c r="X272" s="11"/>
      <c r="Y272" s="15"/>
      <c r="Z272" s="15"/>
      <c r="AA272" s="11"/>
      <c r="AB272" s="11"/>
      <c r="AC272" s="7"/>
      <c r="AD272" s="11"/>
      <c r="AE272" s="11"/>
      <c r="AF272" s="11"/>
      <c r="AG272" s="11"/>
      <c r="AH272" s="11"/>
      <c r="AI272" s="11"/>
      <c r="AJ272" s="15"/>
      <c r="AK272" s="11"/>
      <c r="AL272" s="11"/>
      <c r="AM272" s="7"/>
      <c r="AN272" s="11"/>
      <c r="AO272" s="11"/>
      <c r="AP272" s="11"/>
      <c r="AQ272" s="11"/>
      <c r="AR272" s="11"/>
    </row>
    <row r="273" spans="2:44" ht="12.75" customHeight="1">
      <c r="B273" s="16"/>
      <c r="C273" s="33"/>
      <c r="D273" s="29"/>
      <c r="E273" s="36"/>
      <c r="F273" s="36"/>
      <c r="G273" s="11"/>
      <c r="H273" s="11"/>
      <c r="I273" s="7"/>
      <c r="J273" s="11"/>
      <c r="K273" s="11"/>
      <c r="L273" s="11"/>
      <c r="M273" s="11"/>
      <c r="N273" s="11"/>
      <c r="O273" s="11"/>
      <c r="P273" s="11"/>
      <c r="Q273" s="11"/>
      <c r="R273" s="11"/>
      <c r="S273" s="7"/>
      <c r="T273" s="11"/>
      <c r="U273" s="11"/>
      <c r="V273" s="11"/>
      <c r="W273" s="11"/>
      <c r="X273" s="11"/>
      <c r="Y273" s="15"/>
      <c r="Z273" s="15"/>
      <c r="AA273" s="11"/>
      <c r="AB273" s="11"/>
      <c r="AC273" s="7"/>
      <c r="AD273" s="11"/>
      <c r="AE273" s="11"/>
      <c r="AF273" s="11"/>
      <c r="AG273" s="11"/>
      <c r="AH273" s="11"/>
      <c r="AI273" s="11"/>
      <c r="AJ273" s="15"/>
      <c r="AK273" s="11"/>
      <c r="AL273" s="11"/>
      <c r="AM273" s="7"/>
      <c r="AN273" s="11"/>
      <c r="AO273" s="11"/>
      <c r="AP273" s="11"/>
      <c r="AQ273" s="11"/>
      <c r="AR273" s="11"/>
    </row>
    <row r="274" spans="3:44" ht="12.75" customHeight="1">
      <c r="C274" s="32"/>
      <c r="D274" s="28"/>
      <c r="E274" s="35"/>
      <c r="F274" s="35"/>
      <c r="G274" s="12"/>
      <c r="H274" s="12"/>
      <c r="I274" s="12"/>
      <c r="J274" s="12"/>
      <c r="K274" s="11"/>
      <c r="L274" s="11"/>
      <c r="M274" s="18"/>
      <c r="N274" s="18"/>
      <c r="O274" s="12"/>
      <c r="P274" s="12"/>
      <c r="Q274" s="12"/>
      <c r="R274" s="12"/>
      <c r="S274" s="12"/>
      <c r="T274" s="12"/>
      <c r="U274" s="11"/>
      <c r="V274" s="11"/>
      <c r="W274" s="18"/>
      <c r="X274" s="18"/>
      <c r="AA274" s="12"/>
      <c r="AB274" s="12"/>
      <c r="AC274" s="12"/>
      <c r="AD274" s="12"/>
      <c r="AE274" s="11"/>
      <c r="AF274" s="11"/>
      <c r="AG274" s="18"/>
      <c r="AH274" s="18"/>
      <c r="AI274" s="18"/>
      <c r="AK274" s="12"/>
      <c r="AL274" s="12"/>
      <c r="AM274" s="12"/>
      <c r="AN274" s="12"/>
      <c r="AO274" s="11"/>
      <c r="AP274" s="11"/>
      <c r="AQ274" s="18"/>
      <c r="AR274" s="18"/>
    </row>
    <row r="275" spans="3:44" ht="12.75" customHeight="1">
      <c r="C275" s="32"/>
      <c r="D275" s="28"/>
      <c r="E275" s="35"/>
      <c r="F275" s="35"/>
      <c r="G275" s="12"/>
      <c r="H275" s="12"/>
      <c r="I275" s="12"/>
      <c r="J275" s="12"/>
      <c r="K275" s="11"/>
      <c r="L275" s="11"/>
      <c r="M275" s="11"/>
      <c r="N275" s="11"/>
      <c r="O275" s="12"/>
      <c r="P275" s="12"/>
      <c r="Q275" s="12"/>
      <c r="R275" s="12"/>
      <c r="S275" s="12"/>
      <c r="T275" s="12"/>
      <c r="U275" s="11"/>
      <c r="V275" s="11"/>
      <c r="W275" s="11"/>
      <c r="X275" s="11"/>
      <c r="AA275" s="12"/>
      <c r="AB275" s="12"/>
      <c r="AC275" s="12"/>
      <c r="AD275" s="12"/>
      <c r="AE275" s="11"/>
      <c r="AF275" s="11"/>
      <c r="AG275" s="11"/>
      <c r="AH275" s="11"/>
      <c r="AI275" s="11"/>
      <c r="AK275" s="12"/>
      <c r="AL275" s="12"/>
      <c r="AM275" s="12"/>
      <c r="AN275" s="12"/>
      <c r="AO275" s="11"/>
      <c r="AP275" s="11"/>
      <c r="AQ275" s="11"/>
      <c r="AR275" s="11"/>
    </row>
    <row r="276" spans="2:44" ht="12.75" customHeight="1">
      <c r="B276" s="16"/>
      <c r="C276" s="33"/>
      <c r="D276" s="29"/>
      <c r="E276" s="38"/>
      <c r="F276" s="38"/>
      <c r="G276" s="11"/>
      <c r="H276" s="11"/>
      <c r="I276" s="11"/>
      <c r="J276" s="11"/>
      <c r="K276" s="11"/>
      <c r="L276" s="11"/>
      <c r="M276" s="18"/>
      <c r="N276" s="18"/>
      <c r="O276" s="11"/>
      <c r="P276" s="11"/>
      <c r="Q276" s="11"/>
      <c r="R276" s="11"/>
      <c r="S276" s="11"/>
      <c r="T276" s="11"/>
      <c r="U276" s="11"/>
      <c r="V276" s="11"/>
      <c r="W276" s="18"/>
      <c r="X276" s="18"/>
      <c r="Y276" s="15"/>
      <c r="Z276" s="15"/>
      <c r="AA276" s="11"/>
      <c r="AB276" s="11"/>
      <c r="AC276" s="11"/>
      <c r="AD276" s="11"/>
      <c r="AE276" s="11"/>
      <c r="AF276" s="11"/>
      <c r="AG276" s="18"/>
      <c r="AH276" s="18"/>
      <c r="AI276" s="18"/>
      <c r="AJ276" s="15"/>
      <c r="AK276" s="11"/>
      <c r="AL276" s="11"/>
      <c r="AM276" s="11"/>
      <c r="AN276" s="11"/>
      <c r="AO276" s="11"/>
      <c r="AP276" s="11"/>
      <c r="AQ276" s="18"/>
      <c r="AR276" s="18"/>
    </row>
    <row r="277" spans="2:44" ht="12.75" customHeight="1">
      <c r="B277" s="16"/>
      <c r="C277" s="33"/>
      <c r="D277" s="29"/>
      <c r="E277" s="38"/>
      <c r="F277" s="38"/>
      <c r="G277" s="11"/>
      <c r="H277" s="11"/>
      <c r="I277" s="11"/>
      <c r="J277" s="11"/>
      <c r="K277" s="11"/>
      <c r="L277" s="11"/>
      <c r="M277" s="18"/>
      <c r="N277" s="18"/>
      <c r="O277" s="11"/>
      <c r="P277" s="11"/>
      <c r="Q277" s="11"/>
      <c r="R277" s="11"/>
      <c r="S277" s="11"/>
      <c r="T277" s="11"/>
      <c r="U277" s="11"/>
      <c r="V277" s="11"/>
      <c r="W277" s="18"/>
      <c r="X277" s="18"/>
      <c r="Y277" s="15"/>
      <c r="Z277" s="15"/>
      <c r="AA277" s="11"/>
      <c r="AB277" s="11"/>
      <c r="AC277" s="11"/>
      <c r="AD277" s="11"/>
      <c r="AE277" s="11"/>
      <c r="AF277" s="11"/>
      <c r="AG277" s="18"/>
      <c r="AH277" s="18"/>
      <c r="AI277" s="18"/>
      <c r="AJ277" s="15"/>
      <c r="AK277" s="11"/>
      <c r="AL277" s="11"/>
      <c r="AM277" s="11"/>
      <c r="AN277" s="11"/>
      <c r="AO277" s="11"/>
      <c r="AP277" s="11"/>
      <c r="AQ277" s="18"/>
      <c r="AR277" s="18"/>
    </row>
    <row r="278" spans="2:44" ht="12.75" customHeight="1">
      <c r="B278" s="16"/>
      <c r="C278" s="33"/>
      <c r="D278" s="29"/>
      <c r="E278" s="38"/>
      <c r="F278" s="38"/>
      <c r="G278" s="11"/>
      <c r="H278" s="11"/>
      <c r="I278" s="11"/>
      <c r="J278" s="11"/>
      <c r="K278" s="11"/>
      <c r="L278" s="11"/>
      <c r="M278" s="18"/>
      <c r="N278" s="18"/>
      <c r="O278" s="11"/>
      <c r="P278" s="11"/>
      <c r="Q278" s="11"/>
      <c r="R278" s="11"/>
      <c r="S278" s="11"/>
      <c r="T278" s="11"/>
      <c r="U278" s="11"/>
      <c r="V278" s="11"/>
      <c r="W278" s="18"/>
      <c r="X278" s="18"/>
      <c r="Y278" s="15"/>
      <c r="Z278" s="15"/>
      <c r="AA278" s="11"/>
      <c r="AB278" s="11"/>
      <c r="AC278" s="11"/>
      <c r="AD278" s="11"/>
      <c r="AE278" s="11"/>
      <c r="AF278" s="11"/>
      <c r="AG278" s="18"/>
      <c r="AH278" s="18"/>
      <c r="AI278" s="18"/>
      <c r="AJ278" s="15"/>
      <c r="AK278" s="11"/>
      <c r="AL278" s="11"/>
      <c r="AM278" s="11"/>
      <c r="AN278" s="11"/>
      <c r="AO278" s="11"/>
      <c r="AP278" s="11"/>
      <c r="AQ278" s="18"/>
      <c r="AR278" s="18"/>
    </row>
    <row r="279" spans="2:44" ht="12.75" customHeight="1">
      <c r="B279" s="16"/>
      <c r="C279" s="33"/>
      <c r="D279" s="29"/>
      <c r="E279" s="36"/>
      <c r="F279" s="36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5"/>
      <c r="Z279" s="15"/>
      <c r="AA279" s="11"/>
      <c r="AB279" s="11"/>
      <c r="AC279" s="11"/>
      <c r="AD279" s="11"/>
      <c r="AE279" s="11"/>
      <c r="AF279" s="11"/>
      <c r="AG279" s="11"/>
      <c r="AH279" s="11"/>
      <c r="AI279" s="11"/>
      <c r="AJ279" s="15"/>
      <c r="AK279" s="11"/>
      <c r="AL279" s="11"/>
      <c r="AM279" s="11"/>
      <c r="AN279" s="11"/>
      <c r="AO279" s="11"/>
      <c r="AP279" s="11"/>
      <c r="AQ279" s="11"/>
      <c r="AR279" s="11"/>
    </row>
    <row r="280" spans="2:44" ht="12.75" customHeight="1">
      <c r="B280" s="16"/>
      <c r="C280" s="33"/>
      <c r="D280" s="29"/>
      <c r="E280" s="38"/>
      <c r="F280" s="38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5"/>
      <c r="Z280" s="15"/>
      <c r="AA280" s="11"/>
      <c r="AB280" s="11"/>
      <c r="AC280" s="11"/>
      <c r="AD280" s="11"/>
      <c r="AE280" s="11"/>
      <c r="AF280" s="11"/>
      <c r="AG280" s="11"/>
      <c r="AH280" s="11"/>
      <c r="AI280" s="11"/>
      <c r="AJ280" s="15"/>
      <c r="AK280" s="11"/>
      <c r="AL280" s="11"/>
      <c r="AM280" s="11"/>
      <c r="AN280" s="11"/>
      <c r="AO280" s="11"/>
      <c r="AP280" s="11"/>
      <c r="AQ280" s="11"/>
      <c r="AR280" s="11"/>
    </row>
    <row r="281" spans="2:44" ht="12.75" customHeight="1">
      <c r="B281" s="16"/>
      <c r="C281" s="33"/>
      <c r="D281" s="29"/>
      <c r="E281" s="38"/>
      <c r="F281" s="38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5"/>
      <c r="Z281" s="15"/>
      <c r="AA281" s="11"/>
      <c r="AB281" s="11"/>
      <c r="AC281" s="11"/>
      <c r="AD281" s="11"/>
      <c r="AE281" s="11"/>
      <c r="AF281" s="11"/>
      <c r="AG281" s="11"/>
      <c r="AH281" s="11"/>
      <c r="AI281" s="11"/>
      <c r="AJ281" s="15"/>
      <c r="AK281" s="11"/>
      <c r="AL281" s="11"/>
      <c r="AM281" s="11"/>
      <c r="AN281" s="11"/>
      <c r="AO281" s="11"/>
      <c r="AP281" s="11"/>
      <c r="AQ281" s="11"/>
      <c r="AR281" s="11"/>
    </row>
    <row r="282" spans="2:44" ht="12.75" customHeight="1">
      <c r="B282" s="16"/>
      <c r="C282" s="33"/>
      <c r="D282" s="30"/>
      <c r="E282" s="37"/>
      <c r="F282" s="37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5"/>
      <c r="Z282" s="15"/>
      <c r="AA282" s="11"/>
      <c r="AB282" s="11"/>
      <c r="AC282" s="11"/>
      <c r="AD282" s="11"/>
      <c r="AE282" s="11"/>
      <c r="AF282" s="11"/>
      <c r="AG282" s="11"/>
      <c r="AH282" s="11"/>
      <c r="AI282" s="11"/>
      <c r="AJ282" s="15"/>
      <c r="AK282" s="11"/>
      <c r="AL282" s="11"/>
      <c r="AM282" s="11"/>
      <c r="AN282" s="11"/>
      <c r="AO282" s="11"/>
      <c r="AP282" s="11"/>
      <c r="AQ282" s="11"/>
      <c r="AR282" s="11"/>
    </row>
    <row r="283" spans="2:44" ht="12.75" customHeight="1">
      <c r="B283" s="16"/>
      <c r="C283" s="33"/>
      <c r="D283" s="30"/>
      <c r="E283" s="37"/>
      <c r="F283" s="37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5"/>
      <c r="Z283" s="15"/>
      <c r="AA283" s="11"/>
      <c r="AB283" s="11"/>
      <c r="AC283" s="11"/>
      <c r="AD283" s="11"/>
      <c r="AE283" s="11"/>
      <c r="AF283" s="11"/>
      <c r="AG283" s="11"/>
      <c r="AH283" s="11"/>
      <c r="AI283" s="11"/>
      <c r="AJ283" s="15"/>
      <c r="AK283" s="11"/>
      <c r="AL283" s="11"/>
      <c r="AM283" s="11"/>
      <c r="AN283" s="11"/>
      <c r="AO283" s="11"/>
      <c r="AP283" s="11"/>
      <c r="AQ283" s="11"/>
      <c r="AR283" s="11"/>
    </row>
    <row r="284" spans="2:44" ht="12.75" customHeight="1">
      <c r="B284" s="10"/>
      <c r="C284" s="32"/>
      <c r="D284" s="28"/>
      <c r="E284" s="35"/>
      <c r="F284" s="35"/>
      <c r="G284" s="12"/>
      <c r="H284" s="12"/>
      <c r="I284" s="12"/>
      <c r="J284" s="12"/>
      <c r="K284" s="12"/>
      <c r="L284" s="12"/>
      <c r="M284" s="11"/>
      <c r="N284" s="11"/>
      <c r="O284" s="12"/>
      <c r="P284" s="12"/>
      <c r="Q284" s="12"/>
      <c r="R284" s="12"/>
      <c r="S284" s="12"/>
      <c r="T284" s="12"/>
      <c r="U284" s="12"/>
      <c r="V284" s="12"/>
      <c r="W284" s="11"/>
      <c r="X284" s="11"/>
      <c r="AA284" s="12"/>
      <c r="AB284" s="12"/>
      <c r="AC284" s="12"/>
      <c r="AD284" s="12"/>
      <c r="AE284" s="12"/>
      <c r="AF284" s="12"/>
      <c r="AG284" s="11"/>
      <c r="AH284" s="11"/>
      <c r="AI284" s="11"/>
      <c r="AK284" s="12"/>
      <c r="AL284" s="12"/>
      <c r="AM284" s="12"/>
      <c r="AN284" s="12"/>
      <c r="AO284" s="12"/>
      <c r="AP284" s="12"/>
      <c r="AQ284" s="11"/>
      <c r="AR284" s="11"/>
    </row>
    <row r="285" spans="2:44" ht="12.75" customHeight="1">
      <c r="B285" s="10"/>
      <c r="C285" s="32"/>
      <c r="D285" s="28"/>
      <c r="E285" s="35"/>
      <c r="F285" s="35"/>
      <c r="G285" s="12"/>
      <c r="H285" s="12"/>
      <c r="I285" s="12"/>
      <c r="J285" s="12"/>
      <c r="K285" s="12"/>
      <c r="L285" s="12"/>
      <c r="M285" s="11"/>
      <c r="N285" s="11"/>
      <c r="O285" s="12"/>
      <c r="P285" s="12"/>
      <c r="Q285" s="12"/>
      <c r="R285" s="12"/>
      <c r="S285" s="12"/>
      <c r="T285" s="12"/>
      <c r="U285" s="12"/>
      <c r="V285" s="12"/>
      <c r="W285" s="11"/>
      <c r="X285" s="11"/>
      <c r="AA285" s="12"/>
      <c r="AB285" s="12"/>
      <c r="AC285" s="12"/>
      <c r="AD285" s="12"/>
      <c r="AE285" s="12"/>
      <c r="AF285" s="12"/>
      <c r="AG285" s="11"/>
      <c r="AH285" s="11"/>
      <c r="AI285" s="11"/>
      <c r="AK285" s="12"/>
      <c r="AL285" s="12"/>
      <c r="AM285" s="12"/>
      <c r="AN285" s="12"/>
      <c r="AO285" s="12"/>
      <c r="AP285" s="12"/>
      <c r="AQ285" s="11"/>
      <c r="AR285" s="11"/>
    </row>
    <row r="286" spans="2:44" ht="12.75" customHeight="1">
      <c r="B286" s="10"/>
      <c r="C286" s="32"/>
      <c r="D286" s="28"/>
      <c r="E286" s="35"/>
      <c r="F286" s="35"/>
      <c r="G286" s="12"/>
      <c r="H286" s="12"/>
      <c r="I286" s="12"/>
      <c r="J286" s="12"/>
      <c r="K286" s="12"/>
      <c r="L286" s="12"/>
      <c r="M286" s="11"/>
      <c r="N286" s="11"/>
      <c r="O286" s="12"/>
      <c r="P286" s="12"/>
      <c r="Q286" s="12"/>
      <c r="R286" s="12"/>
      <c r="S286" s="12"/>
      <c r="T286" s="12"/>
      <c r="U286" s="12"/>
      <c r="V286" s="12"/>
      <c r="W286" s="11"/>
      <c r="X286" s="11"/>
      <c r="AA286" s="12"/>
      <c r="AB286" s="12"/>
      <c r="AC286" s="12"/>
      <c r="AD286" s="12"/>
      <c r="AE286" s="12"/>
      <c r="AF286" s="12"/>
      <c r="AG286" s="11"/>
      <c r="AH286" s="11"/>
      <c r="AI286" s="11"/>
      <c r="AK286" s="12"/>
      <c r="AL286" s="12"/>
      <c r="AM286" s="12"/>
      <c r="AN286" s="12"/>
      <c r="AO286" s="12"/>
      <c r="AP286" s="12"/>
      <c r="AQ286" s="12"/>
      <c r="AR286" s="12"/>
    </row>
    <row r="287" spans="2:44" ht="12.75" customHeight="1">
      <c r="B287" s="16"/>
      <c r="C287" s="33"/>
      <c r="D287" s="29"/>
      <c r="E287" s="38"/>
      <c r="F287" s="38"/>
      <c r="G287" s="11"/>
      <c r="H287" s="11"/>
      <c r="I287" s="11"/>
      <c r="J287" s="11"/>
      <c r="K287" s="11"/>
      <c r="L287" s="11"/>
      <c r="M287" s="18"/>
      <c r="N287" s="18"/>
      <c r="O287" s="11"/>
      <c r="P287" s="11"/>
      <c r="Q287" s="11"/>
      <c r="R287" s="11"/>
      <c r="S287" s="11"/>
      <c r="T287" s="11"/>
      <c r="U287" s="11"/>
      <c r="V287" s="11"/>
      <c r="W287" s="18"/>
      <c r="X287" s="18"/>
      <c r="Y287" s="15"/>
      <c r="Z287" s="15"/>
      <c r="AA287" s="11"/>
      <c r="AB287" s="11"/>
      <c r="AC287" s="11"/>
      <c r="AD287" s="11"/>
      <c r="AE287" s="11"/>
      <c r="AF287" s="11"/>
      <c r="AG287" s="18"/>
      <c r="AH287" s="18"/>
      <c r="AI287" s="18"/>
      <c r="AJ287" s="15"/>
      <c r="AK287" s="11"/>
      <c r="AL287" s="11"/>
      <c r="AM287" s="11"/>
      <c r="AN287" s="11"/>
      <c r="AO287" s="11"/>
      <c r="AP287" s="11"/>
      <c r="AQ287" s="18"/>
      <c r="AR287" s="18"/>
    </row>
    <row r="288" spans="2:44" ht="12.75" customHeight="1">
      <c r="B288" s="16"/>
      <c r="C288" s="33"/>
      <c r="D288" s="30"/>
      <c r="E288" s="37"/>
      <c r="F288" s="37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5"/>
      <c r="Z288" s="15"/>
      <c r="AA288" s="11"/>
      <c r="AB288" s="11"/>
      <c r="AC288" s="11"/>
      <c r="AD288" s="11"/>
      <c r="AE288" s="11"/>
      <c r="AF288" s="11"/>
      <c r="AG288" s="11"/>
      <c r="AH288" s="11"/>
      <c r="AI288" s="11"/>
      <c r="AJ288" s="15"/>
      <c r="AK288" s="11"/>
      <c r="AL288" s="11"/>
      <c r="AM288" s="11"/>
      <c r="AN288" s="11"/>
      <c r="AO288" s="11"/>
      <c r="AP288" s="11"/>
      <c r="AQ288" s="11"/>
      <c r="AR288" s="11"/>
    </row>
    <row r="289" spans="2:44" ht="12.75" customHeight="1">
      <c r="B289" s="16"/>
      <c r="C289" s="33"/>
      <c r="D289" s="30"/>
      <c r="E289" s="37"/>
      <c r="F289" s="37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5"/>
      <c r="Z289" s="15"/>
      <c r="AA289" s="11"/>
      <c r="AB289" s="11"/>
      <c r="AC289" s="11"/>
      <c r="AD289" s="11"/>
      <c r="AE289" s="11"/>
      <c r="AF289" s="11"/>
      <c r="AG289" s="11"/>
      <c r="AH289" s="11"/>
      <c r="AI289" s="11"/>
      <c r="AJ289" s="15"/>
      <c r="AK289" s="11"/>
      <c r="AL289" s="11"/>
      <c r="AM289" s="11"/>
      <c r="AN289" s="11"/>
      <c r="AO289" s="11"/>
      <c r="AP289" s="11"/>
      <c r="AQ289" s="11"/>
      <c r="AR289" s="11"/>
    </row>
    <row r="290" spans="2:44" ht="12.75" customHeight="1">
      <c r="B290" s="16"/>
      <c r="C290" s="33"/>
      <c r="D290" s="30"/>
      <c r="E290" s="37"/>
      <c r="F290" s="37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5"/>
      <c r="Z290" s="15"/>
      <c r="AA290" s="11"/>
      <c r="AB290" s="11"/>
      <c r="AC290" s="11"/>
      <c r="AD290" s="11"/>
      <c r="AE290" s="11"/>
      <c r="AF290" s="11"/>
      <c r="AG290" s="11"/>
      <c r="AH290" s="11"/>
      <c r="AI290" s="11"/>
      <c r="AJ290" s="15"/>
      <c r="AK290" s="11"/>
      <c r="AL290" s="11"/>
      <c r="AM290" s="11"/>
      <c r="AN290" s="11"/>
      <c r="AO290" s="11"/>
      <c r="AP290" s="11"/>
      <c r="AQ290" s="11"/>
      <c r="AR290" s="11"/>
    </row>
    <row r="291" spans="3:44" ht="12.75" customHeight="1">
      <c r="C291" s="32"/>
      <c r="D291" s="28"/>
      <c r="E291" s="35"/>
      <c r="F291" s="35"/>
      <c r="G291" s="12"/>
      <c r="H291" s="12"/>
      <c r="I291" s="12"/>
      <c r="J291" s="12"/>
      <c r="K291" s="12"/>
      <c r="L291" s="12"/>
      <c r="M291" s="18"/>
      <c r="N291" s="18"/>
      <c r="O291" s="12"/>
      <c r="P291" s="12"/>
      <c r="Q291" s="12"/>
      <c r="R291" s="12"/>
      <c r="S291" s="12"/>
      <c r="T291" s="12"/>
      <c r="U291" s="12"/>
      <c r="V291" s="12"/>
      <c r="W291" s="18"/>
      <c r="X291" s="18"/>
      <c r="AA291" s="12"/>
      <c r="AB291" s="12"/>
      <c r="AC291" s="12"/>
      <c r="AD291" s="12"/>
      <c r="AE291" s="12"/>
      <c r="AF291" s="12"/>
      <c r="AG291" s="18"/>
      <c r="AH291" s="18"/>
      <c r="AI291" s="18"/>
      <c r="AK291" s="12"/>
      <c r="AL291" s="12"/>
      <c r="AM291" s="12"/>
      <c r="AN291" s="12"/>
      <c r="AO291" s="12"/>
      <c r="AP291" s="12"/>
      <c r="AQ291" s="18"/>
      <c r="AR291" s="18"/>
    </row>
    <row r="292" spans="2:44" ht="12.75" customHeight="1">
      <c r="B292" s="16"/>
      <c r="C292" s="33"/>
      <c r="D292" s="30"/>
      <c r="E292" s="37"/>
      <c r="F292" s="37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5"/>
      <c r="Z292" s="15"/>
      <c r="AA292" s="11"/>
      <c r="AB292" s="11"/>
      <c r="AC292" s="11"/>
      <c r="AD292" s="11"/>
      <c r="AE292" s="11"/>
      <c r="AF292" s="11"/>
      <c r="AG292" s="11"/>
      <c r="AH292" s="11"/>
      <c r="AI292" s="11"/>
      <c r="AJ292" s="15"/>
      <c r="AK292" s="11"/>
      <c r="AL292" s="11"/>
      <c r="AM292" s="11"/>
      <c r="AN292" s="11"/>
      <c r="AO292" s="11"/>
      <c r="AP292" s="11"/>
      <c r="AQ292" s="11"/>
      <c r="AR292" s="11"/>
    </row>
    <row r="293" spans="2:44" ht="12.75" customHeight="1">
      <c r="B293" s="16"/>
      <c r="C293" s="33"/>
      <c r="D293" s="30"/>
      <c r="E293" s="37"/>
      <c r="F293" s="37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5"/>
      <c r="Z293" s="15"/>
      <c r="AA293" s="11"/>
      <c r="AB293" s="11"/>
      <c r="AC293" s="11"/>
      <c r="AD293" s="11"/>
      <c r="AE293" s="11"/>
      <c r="AF293" s="11"/>
      <c r="AG293" s="11"/>
      <c r="AH293" s="11"/>
      <c r="AI293" s="11"/>
      <c r="AJ293" s="15"/>
      <c r="AK293" s="11"/>
      <c r="AL293" s="11"/>
      <c r="AM293" s="11"/>
      <c r="AN293" s="11"/>
      <c r="AO293" s="11"/>
      <c r="AP293" s="11"/>
      <c r="AQ293" s="11"/>
      <c r="AR293" s="11"/>
    </row>
    <row r="294" spans="2:44" ht="12.75" customHeight="1">
      <c r="B294" s="16"/>
      <c r="C294" s="33"/>
      <c r="D294" s="29"/>
      <c r="E294" s="38"/>
      <c r="F294" s="38"/>
      <c r="G294" s="11"/>
      <c r="H294" s="11"/>
      <c r="I294" s="11"/>
      <c r="J294" s="11"/>
      <c r="K294" s="11"/>
      <c r="L294" s="11"/>
      <c r="M294" s="18"/>
      <c r="N294" s="18"/>
      <c r="O294" s="11"/>
      <c r="P294" s="11"/>
      <c r="Q294" s="11"/>
      <c r="R294" s="11"/>
      <c r="S294" s="11"/>
      <c r="T294" s="11"/>
      <c r="U294" s="11"/>
      <c r="V294" s="11"/>
      <c r="W294" s="18"/>
      <c r="X294" s="18"/>
      <c r="Y294" s="15"/>
      <c r="Z294" s="15"/>
      <c r="AA294" s="11"/>
      <c r="AB294" s="11"/>
      <c r="AC294" s="11"/>
      <c r="AD294" s="11"/>
      <c r="AE294" s="11"/>
      <c r="AF294" s="11"/>
      <c r="AG294" s="18"/>
      <c r="AH294" s="18"/>
      <c r="AI294" s="18"/>
      <c r="AJ294" s="15"/>
      <c r="AK294" s="11"/>
      <c r="AL294" s="11"/>
      <c r="AM294" s="11"/>
      <c r="AN294" s="11"/>
      <c r="AO294" s="11"/>
      <c r="AP294" s="11"/>
      <c r="AQ294" s="18"/>
      <c r="AR294" s="18"/>
    </row>
    <row r="295" spans="2:44" ht="12.75" customHeight="1">
      <c r="B295" s="16"/>
      <c r="C295" s="33"/>
      <c r="D295" s="29"/>
      <c r="E295" s="36"/>
      <c r="F295" s="36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5"/>
      <c r="Z295" s="15"/>
      <c r="AA295" s="11"/>
      <c r="AB295" s="11"/>
      <c r="AC295" s="11"/>
      <c r="AD295" s="11"/>
      <c r="AE295" s="11"/>
      <c r="AF295" s="11"/>
      <c r="AG295" s="11"/>
      <c r="AH295" s="11"/>
      <c r="AI295" s="11"/>
      <c r="AJ295" s="15"/>
      <c r="AK295" s="11"/>
      <c r="AL295" s="11"/>
      <c r="AM295" s="11"/>
      <c r="AN295" s="11"/>
      <c r="AO295" s="11"/>
      <c r="AP295" s="11"/>
      <c r="AQ295" s="11"/>
      <c r="AR295" s="11"/>
    </row>
    <row r="296" spans="2:44" ht="12.75" customHeight="1">
      <c r="B296" s="16"/>
      <c r="C296" s="33"/>
      <c r="D296" s="30"/>
      <c r="E296" s="37"/>
      <c r="F296" s="37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5"/>
      <c r="Z296" s="15"/>
      <c r="AA296" s="11"/>
      <c r="AB296" s="11"/>
      <c r="AC296" s="11"/>
      <c r="AD296" s="11"/>
      <c r="AE296" s="11"/>
      <c r="AF296" s="11"/>
      <c r="AG296" s="11"/>
      <c r="AH296" s="11"/>
      <c r="AI296" s="11"/>
      <c r="AJ296" s="15"/>
      <c r="AK296" s="11"/>
      <c r="AL296" s="11"/>
      <c r="AM296" s="11"/>
      <c r="AN296" s="11"/>
      <c r="AO296" s="11"/>
      <c r="AP296" s="11"/>
      <c r="AQ296" s="11"/>
      <c r="AR296" s="11"/>
    </row>
    <row r="297" spans="2:44" ht="12.75" customHeight="1">
      <c r="B297" s="16"/>
      <c r="C297" s="33"/>
      <c r="D297" s="30"/>
      <c r="E297" s="37"/>
      <c r="F297" s="37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5"/>
      <c r="Z297" s="15"/>
      <c r="AA297" s="11"/>
      <c r="AB297" s="11"/>
      <c r="AC297" s="11"/>
      <c r="AD297" s="11"/>
      <c r="AE297" s="11"/>
      <c r="AF297" s="11"/>
      <c r="AG297" s="11"/>
      <c r="AH297" s="11"/>
      <c r="AI297" s="11"/>
      <c r="AJ297" s="15"/>
      <c r="AK297" s="11"/>
      <c r="AL297" s="11"/>
      <c r="AM297" s="11"/>
      <c r="AN297" s="11"/>
      <c r="AO297" s="11"/>
      <c r="AP297" s="11"/>
      <c r="AQ297" s="11"/>
      <c r="AR297" s="11"/>
    </row>
    <row r="298" spans="2:44" ht="12.75" customHeight="1">
      <c r="B298" s="10"/>
      <c r="C298" s="32"/>
      <c r="D298" s="28"/>
      <c r="E298" s="35"/>
      <c r="F298" s="35"/>
      <c r="G298" s="12"/>
      <c r="H298" s="12"/>
      <c r="I298" s="12"/>
      <c r="J298" s="12"/>
      <c r="K298" s="12"/>
      <c r="L298" s="12"/>
      <c r="M298" s="11"/>
      <c r="N298" s="11"/>
      <c r="O298" s="12"/>
      <c r="P298" s="12"/>
      <c r="Q298" s="12"/>
      <c r="R298" s="12"/>
      <c r="S298" s="12"/>
      <c r="T298" s="12"/>
      <c r="U298" s="12"/>
      <c r="V298" s="12"/>
      <c r="W298" s="11"/>
      <c r="X298" s="11"/>
      <c r="AA298" s="12"/>
      <c r="AB298" s="12"/>
      <c r="AC298" s="12"/>
      <c r="AD298" s="12"/>
      <c r="AE298" s="12"/>
      <c r="AF298" s="12"/>
      <c r="AG298" s="11"/>
      <c r="AH298" s="11"/>
      <c r="AI298" s="11"/>
      <c r="AK298" s="12"/>
      <c r="AL298" s="12"/>
      <c r="AM298" s="12"/>
      <c r="AN298" s="12"/>
      <c r="AO298" s="12"/>
      <c r="AP298" s="12"/>
      <c r="AQ298" s="11"/>
      <c r="AR298" s="11"/>
    </row>
    <row r="299" spans="2:44" ht="12.75" customHeight="1">
      <c r="B299" s="16"/>
      <c r="C299" s="33"/>
      <c r="D299" s="29"/>
      <c r="E299" s="36"/>
      <c r="F299" s="36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5"/>
      <c r="Z299" s="15"/>
      <c r="AA299" s="11"/>
      <c r="AB299" s="11"/>
      <c r="AC299" s="11"/>
      <c r="AD299" s="11"/>
      <c r="AE299" s="11"/>
      <c r="AF299" s="11"/>
      <c r="AG299" s="11"/>
      <c r="AH299" s="11"/>
      <c r="AI299" s="11"/>
      <c r="AJ299" s="15"/>
      <c r="AK299" s="11"/>
      <c r="AL299" s="11"/>
      <c r="AM299" s="11"/>
      <c r="AN299" s="11"/>
      <c r="AO299" s="11"/>
      <c r="AP299" s="11"/>
      <c r="AQ299" s="11"/>
      <c r="AR299" s="11"/>
    </row>
    <row r="300" spans="2:44" ht="12.75" customHeight="1">
      <c r="B300" s="16"/>
      <c r="C300" s="33"/>
      <c r="D300" s="29"/>
      <c r="E300" s="36"/>
      <c r="F300" s="36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5"/>
      <c r="Z300" s="15"/>
      <c r="AA300" s="11"/>
      <c r="AB300" s="11"/>
      <c r="AC300" s="11"/>
      <c r="AD300" s="11"/>
      <c r="AE300" s="11"/>
      <c r="AF300" s="11"/>
      <c r="AG300" s="11"/>
      <c r="AH300" s="11"/>
      <c r="AI300" s="11"/>
      <c r="AJ300" s="15"/>
      <c r="AK300" s="11"/>
      <c r="AL300" s="11"/>
      <c r="AM300" s="11"/>
      <c r="AN300" s="11"/>
      <c r="AO300" s="11"/>
      <c r="AP300" s="11"/>
      <c r="AQ300" s="11"/>
      <c r="AR300" s="11"/>
    </row>
    <row r="301" spans="2:44" ht="12.75" customHeight="1">
      <c r="B301" s="16"/>
      <c r="C301" s="33"/>
      <c r="D301" s="29"/>
      <c r="E301" s="36"/>
      <c r="F301" s="36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5"/>
      <c r="Z301" s="15"/>
      <c r="AA301" s="11"/>
      <c r="AB301" s="11"/>
      <c r="AC301" s="11"/>
      <c r="AD301" s="11"/>
      <c r="AE301" s="11"/>
      <c r="AF301" s="11"/>
      <c r="AG301" s="11"/>
      <c r="AH301" s="11"/>
      <c r="AI301" s="11"/>
      <c r="AJ301" s="15"/>
      <c r="AK301" s="11"/>
      <c r="AL301" s="11"/>
      <c r="AM301" s="11"/>
      <c r="AN301" s="11"/>
      <c r="AO301" s="11"/>
      <c r="AP301" s="11"/>
      <c r="AQ301" s="11"/>
      <c r="AR301" s="11"/>
    </row>
    <row r="302" spans="3:44" ht="12.75" customHeight="1">
      <c r="C302" s="32"/>
      <c r="D302" s="28"/>
      <c r="E302" s="35"/>
      <c r="F302" s="35"/>
      <c r="G302" s="12"/>
      <c r="H302" s="12"/>
      <c r="I302" s="12"/>
      <c r="J302" s="12"/>
      <c r="K302" s="11"/>
      <c r="L302" s="11"/>
      <c r="M302" s="18"/>
      <c r="N302" s="18"/>
      <c r="O302" s="12"/>
      <c r="P302" s="12"/>
      <c r="Q302" s="12"/>
      <c r="R302" s="12"/>
      <c r="S302" s="12"/>
      <c r="T302" s="12"/>
      <c r="U302" s="11"/>
      <c r="V302" s="11"/>
      <c r="W302" s="18"/>
      <c r="X302" s="18"/>
      <c r="AA302" s="12"/>
      <c r="AB302" s="12"/>
      <c r="AC302" s="12"/>
      <c r="AD302" s="12"/>
      <c r="AE302" s="11"/>
      <c r="AF302" s="11"/>
      <c r="AG302" s="18"/>
      <c r="AH302" s="18"/>
      <c r="AI302" s="18"/>
      <c r="AK302" s="12"/>
      <c r="AL302" s="12"/>
      <c r="AM302" s="12"/>
      <c r="AN302" s="12"/>
      <c r="AO302" s="11"/>
      <c r="AP302" s="11"/>
      <c r="AQ302" s="18"/>
      <c r="AR302" s="18"/>
    </row>
    <row r="303" spans="2:44" ht="12.75" customHeight="1">
      <c r="B303" s="16"/>
      <c r="C303" s="33"/>
      <c r="D303" s="30"/>
      <c r="E303" s="37"/>
      <c r="F303" s="37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5"/>
      <c r="Z303" s="15"/>
      <c r="AA303" s="11"/>
      <c r="AB303" s="11"/>
      <c r="AC303" s="11"/>
      <c r="AD303" s="11"/>
      <c r="AE303" s="11"/>
      <c r="AF303" s="11"/>
      <c r="AG303" s="11"/>
      <c r="AH303" s="11"/>
      <c r="AI303" s="11"/>
      <c r="AJ303" s="15"/>
      <c r="AK303" s="11"/>
      <c r="AL303" s="11"/>
      <c r="AM303" s="11"/>
      <c r="AN303" s="11"/>
      <c r="AO303" s="11"/>
      <c r="AP303" s="11"/>
      <c r="AQ303" s="11"/>
      <c r="AR303" s="11"/>
    </row>
    <row r="304" spans="2:44" ht="12.75" customHeight="1">
      <c r="B304" s="16"/>
      <c r="C304" s="33"/>
      <c r="D304" s="29"/>
      <c r="E304" s="36"/>
      <c r="F304" s="36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5"/>
      <c r="Z304" s="15"/>
      <c r="AA304" s="11"/>
      <c r="AB304" s="11"/>
      <c r="AC304" s="11"/>
      <c r="AD304" s="11"/>
      <c r="AE304" s="11"/>
      <c r="AF304" s="11"/>
      <c r="AG304" s="11"/>
      <c r="AH304" s="11"/>
      <c r="AI304" s="11"/>
      <c r="AJ304" s="15"/>
      <c r="AK304" s="11"/>
      <c r="AL304" s="11"/>
      <c r="AM304" s="11"/>
      <c r="AN304" s="11"/>
      <c r="AO304" s="11"/>
      <c r="AP304" s="11"/>
      <c r="AQ304" s="11"/>
      <c r="AR304" s="11"/>
    </row>
    <row r="305" spans="2:44" ht="12.75" customHeight="1">
      <c r="B305" s="16"/>
      <c r="C305" s="33"/>
      <c r="D305" s="29"/>
      <c r="E305" s="36"/>
      <c r="F305" s="36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5"/>
      <c r="Z305" s="15"/>
      <c r="AA305" s="11"/>
      <c r="AB305" s="11"/>
      <c r="AC305" s="11"/>
      <c r="AD305" s="11"/>
      <c r="AE305" s="11"/>
      <c r="AF305" s="11"/>
      <c r="AG305" s="11"/>
      <c r="AH305" s="11"/>
      <c r="AI305" s="11"/>
      <c r="AJ305" s="15"/>
      <c r="AK305" s="11"/>
      <c r="AL305" s="11"/>
      <c r="AM305" s="11"/>
      <c r="AN305" s="11"/>
      <c r="AO305" s="11"/>
      <c r="AP305" s="11"/>
      <c r="AQ305" s="11"/>
      <c r="AR305" s="11"/>
    </row>
    <row r="306" spans="2:44" ht="12.75" customHeight="1">
      <c r="B306" s="16"/>
      <c r="C306" s="33"/>
      <c r="D306" s="29"/>
      <c r="E306" s="36"/>
      <c r="F306" s="36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5"/>
      <c r="Z306" s="15"/>
      <c r="AA306" s="11"/>
      <c r="AB306" s="11"/>
      <c r="AC306" s="11"/>
      <c r="AD306" s="11"/>
      <c r="AE306" s="11"/>
      <c r="AF306" s="11"/>
      <c r="AG306" s="11"/>
      <c r="AH306" s="11"/>
      <c r="AI306" s="11"/>
      <c r="AJ306" s="15"/>
      <c r="AK306" s="11"/>
      <c r="AL306" s="11"/>
      <c r="AM306" s="11"/>
      <c r="AN306" s="11"/>
      <c r="AO306" s="11"/>
      <c r="AP306" s="11"/>
      <c r="AQ306" s="11"/>
      <c r="AR306" s="11"/>
    </row>
    <row r="307" spans="2:44" ht="12.75" customHeight="1">
      <c r="B307" s="16"/>
      <c r="C307" s="33"/>
      <c r="D307" s="29"/>
      <c r="E307" s="38"/>
      <c r="F307" s="38"/>
      <c r="G307" s="11"/>
      <c r="H307" s="11"/>
      <c r="I307" s="11"/>
      <c r="J307" s="11"/>
      <c r="K307" s="11"/>
      <c r="L307" s="11"/>
      <c r="M307" s="18"/>
      <c r="N307" s="18"/>
      <c r="O307" s="11"/>
      <c r="P307" s="11"/>
      <c r="Q307" s="11"/>
      <c r="R307" s="11"/>
      <c r="S307" s="11"/>
      <c r="T307" s="11"/>
      <c r="U307" s="11"/>
      <c r="V307" s="11"/>
      <c r="W307" s="18"/>
      <c r="X307" s="18"/>
      <c r="Y307" s="15"/>
      <c r="Z307" s="15"/>
      <c r="AA307" s="11"/>
      <c r="AB307" s="11"/>
      <c r="AC307" s="11"/>
      <c r="AD307" s="11"/>
      <c r="AE307" s="11"/>
      <c r="AF307" s="11"/>
      <c r="AG307" s="18"/>
      <c r="AH307" s="18"/>
      <c r="AI307" s="18"/>
      <c r="AJ307" s="15"/>
      <c r="AK307" s="11"/>
      <c r="AL307" s="11"/>
      <c r="AM307" s="11"/>
      <c r="AN307" s="11"/>
      <c r="AO307" s="11"/>
      <c r="AP307" s="11"/>
      <c r="AQ307" s="18"/>
      <c r="AR307" s="18"/>
    </row>
    <row r="308" spans="2:44" ht="12.75" customHeight="1">
      <c r="B308" s="16"/>
      <c r="C308" s="33"/>
      <c r="D308" s="29"/>
      <c r="E308" s="36"/>
      <c r="F308" s="36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5"/>
      <c r="Z308" s="15"/>
      <c r="AA308" s="11"/>
      <c r="AB308" s="11"/>
      <c r="AC308" s="11"/>
      <c r="AD308" s="11"/>
      <c r="AE308" s="11"/>
      <c r="AF308" s="11"/>
      <c r="AG308" s="11"/>
      <c r="AH308" s="11"/>
      <c r="AI308" s="11"/>
      <c r="AJ308" s="15"/>
      <c r="AK308" s="11"/>
      <c r="AL308" s="11"/>
      <c r="AM308" s="11"/>
      <c r="AN308" s="11"/>
      <c r="AO308" s="11"/>
      <c r="AP308" s="11"/>
      <c r="AQ308" s="11"/>
      <c r="AR308" s="11"/>
    </row>
    <row r="309" spans="2:44" ht="12.75" customHeight="1">
      <c r="B309" s="16"/>
      <c r="C309" s="33"/>
      <c r="D309" s="29"/>
      <c r="E309" s="36"/>
      <c r="F309" s="36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5"/>
      <c r="Z309" s="15"/>
      <c r="AA309" s="11"/>
      <c r="AB309" s="11"/>
      <c r="AC309" s="11"/>
      <c r="AD309" s="11"/>
      <c r="AE309" s="11"/>
      <c r="AF309" s="11"/>
      <c r="AG309" s="11"/>
      <c r="AH309" s="11"/>
      <c r="AI309" s="11"/>
      <c r="AJ309" s="15"/>
      <c r="AK309" s="11"/>
      <c r="AL309" s="11"/>
      <c r="AM309" s="11"/>
      <c r="AN309" s="11"/>
      <c r="AO309" s="11"/>
      <c r="AP309" s="11"/>
      <c r="AQ309" s="11"/>
      <c r="AR309" s="11"/>
    </row>
    <row r="310" spans="2:44" ht="12.75" customHeight="1">
      <c r="B310" s="10"/>
      <c r="C310" s="32"/>
      <c r="D310" s="28"/>
      <c r="E310" s="35"/>
      <c r="F310" s="35"/>
      <c r="G310" s="12"/>
      <c r="H310" s="12"/>
      <c r="I310" s="12"/>
      <c r="J310" s="12"/>
      <c r="K310" s="12"/>
      <c r="L310" s="12"/>
      <c r="M310" s="11"/>
      <c r="N310" s="11"/>
      <c r="O310" s="12"/>
      <c r="P310" s="12"/>
      <c r="Q310" s="12"/>
      <c r="R310" s="12"/>
      <c r="S310" s="12"/>
      <c r="T310" s="12"/>
      <c r="U310" s="12"/>
      <c r="V310" s="12"/>
      <c r="W310" s="11"/>
      <c r="X310" s="11"/>
      <c r="AA310" s="12"/>
      <c r="AB310" s="12"/>
      <c r="AC310" s="12"/>
      <c r="AD310" s="12"/>
      <c r="AE310" s="12"/>
      <c r="AF310" s="12"/>
      <c r="AG310" s="11"/>
      <c r="AH310" s="11"/>
      <c r="AI310" s="11"/>
      <c r="AK310" s="12"/>
      <c r="AL310" s="12"/>
      <c r="AM310" s="12"/>
      <c r="AN310" s="12"/>
      <c r="AO310" s="12"/>
      <c r="AP310" s="12"/>
      <c r="AQ310" s="11"/>
      <c r="AR310" s="11"/>
    </row>
    <row r="311" spans="2:44" ht="12.75" customHeight="1">
      <c r="B311" s="16"/>
      <c r="C311" s="33"/>
      <c r="D311" s="29"/>
      <c r="E311" s="36"/>
      <c r="F311" s="36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5"/>
      <c r="Z311" s="15"/>
      <c r="AA311" s="11"/>
      <c r="AB311" s="11"/>
      <c r="AC311" s="11"/>
      <c r="AD311" s="11"/>
      <c r="AE311" s="11"/>
      <c r="AF311" s="11"/>
      <c r="AG311" s="11"/>
      <c r="AH311" s="11"/>
      <c r="AI311" s="11"/>
      <c r="AJ311" s="15"/>
      <c r="AK311" s="11"/>
      <c r="AL311" s="11"/>
      <c r="AM311" s="11"/>
      <c r="AN311" s="11"/>
      <c r="AO311" s="11"/>
      <c r="AP311" s="11"/>
      <c r="AQ311" s="11"/>
      <c r="AR311" s="11"/>
    </row>
    <row r="312" spans="2:44" ht="12.75" customHeight="1">
      <c r="B312" s="16"/>
      <c r="C312" s="33"/>
      <c r="D312" s="31"/>
      <c r="E312" s="38"/>
      <c r="F312" s="38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5"/>
      <c r="Z312" s="15"/>
      <c r="AA312" s="11"/>
      <c r="AB312" s="11"/>
      <c r="AC312" s="11"/>
      <c r="AD312" s="11"/>
      <c r="AE312" s="11"/>
      <c r="AF312" s="11"/>
      <c r="AG312" s="11"/>
      <c r="AH312" s="11"/>
      <c r="AI312" s="11"/>
      <c r="AJ312" s="15"/>
      <c r="AK312" s="11"/>
      <c r="AL312" s="11"/>
      <c r="AM312" s="11"/>
      <c r="AN312" s="11"/>
      <c r="AO312" s="11"/>
      <c r="AP312" s="11"/>
      <c r="AQ312" s="11"/>
      <c r="AR312" s="11"/>
    </row>
    <row r="313" spans="2:44" ht="12.75" customHeight="1">
      <c r="B313" s="16"/>
      <c r="C313" s="33"/>
      <c r="D313" s="31"/>
      <c r="E313" s="38"/>
      <c r="F313" s="38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5"/>
      <c r="Z313" s="15"/>
      <c r="AA313" s="11"/>
      <c r="AB313" s="11"/>
      <c r="AC313" s="11"/>
      <c r="AD313" s="11"/>
      <c r="AE313" s="11"/>
      <c r="AF313" s="11"/>
      <c r="AG313" s="11"/>
      <c r="AH313" s="11"/>
      <c r="AI313" s="11"/>
      <c r="AJ313" s="15"/>
      <c r="AK313" s="11"/>
      <c r="AL313" s="11"/>
      <c r="AM313" s="11"/>
      <c r="AN313" s="11"/>
      <c r="AO313" s="11"/>
      <c r="AP313" s="11"/>
      <c r="AQ313" s="11"/>
      <c r="AR313" s="11"/>
    </row>
    <row r="314" spans="3:44" ht="12.75" customHeight="1">
      <c r="C314" s="32"/>
      <c r="D314" s="28"/>
      <c r="E314" s="35"/>
      <c r="F314" s="35"/>
      <c r="G314" s="12"/>
      <c r="H314" s="12"/>
      <c r="I314" s="12"/>
      <c r="J314" s="12"/>
      <c r="K314" s="12"/>
      <c r="L314" s="12"/>
      <c r="M314" s="18"/>
      <c r="N314" s="18"/>
      <c r="O314" s="12"/>
      <c r="P314" s="12"/>
      <c r="Q314" s="12"/>
      <c r="R314" s="12"/>
      <c r="S314" s="12"/>
      <c r="T314" s="12"/>
      <c r="U314" s="11"/>
      <c r="V314" s="11"/>
      <c r="W314" s="18"/>
      <c r="X314" s="18"/>
      <c r="AA314" s="12"/>
      <c r="AB314" s="12"/>
      <c r="AC314" s="12"/>
      <c r="AD314" s="12"/>
      <c r="AE314" s="11"/>
      <c r="AF314" s="11"/>
      <c r="AG314" s="18"/>
      <c r="AH314" s="18"/>
      <c r="AI314" s="18"/>
      <c r="AK314" s="12"/>
      <c r="AL314" s="12"/>
      <c r="AM314" s="12"/>
      <c r="AN314" s="12"/>
      <c r="AO314" s="11"/>
      <c r="AP314" s="11"/>
      <c r="AQ314" s="18"/>
      <c r="AR314" s="18"/>
    </row>
    <row r="315" spans="2:44" ht="12.75" customHeight="1">
      <c r="B315" s="16"/>
      <c r="C315" s="33"/>
      <c r="D315" s="29"/>
      <c r="E315" s="36"/>
      <c r="F315" s="36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5"/>
      <c r="Z315" s="15"/>
      <c r="AA315" s="11"/>
      <c r="AB315" s="11"/>
      <c r="AC315" s="11"/>
      <c r="AD315" s="11"/>
      <c r="AE315" s="11"/>
      <c r="AF315" s="11"/>
      <c r="AG315" s="11"/>
      <c r="AH315" s="11"/>
      <c r="AI315" s="11"/>
      <c r="AJ315" s="15"/>
      <c r="AK315" s="11"/>
      <c r="AL315" s="11"/>
      <c r="AM315" s="11"/>
      <c r="AN315" s="11"/>
      <c r="AO315" s="11"/>
      <c r="AP315" s="11"/>
      <c r="AQ315" s="11"/>
      <c r="AR315" s="11"/>
    </row>
    <row r="316" spans="2:44" ht="12.75" customHeight="1">
      <c r="B316" s="10"/>
      <c r="C316" s="32"/>
      <c r="D316" s="28"/>
      <c r="E316" s="35"/>
      <c r="F316" s="35"/>
      <c r="G316" s="12"/>
      <c r="H316" s="12"/>
      <c r="I316" s="12"/>
      <c r="J316" s="12"/>
      <c r="K316" s="12"/>
      <c r="L316" s="12"/>
      <c r="M316" s="11"/>
      <c r="N316" s="11"/>
      <c r="O316" s="12"/>
      <c r="P316" s="12"/>
      <c r="Q316" s="12"/>
      <c r="R316" s="12"/>
      <c r="S316" s="12"/>
      <c r="T316" s="12"/>
      <c r="U316" s="12"/>
      <c r="V316" s="12"/>
      <c r="W316" s="11"/>
      <c r="X316" s="11"/>
      <c r="AA316" s="12"/>
      <c r="AB316" s="12"/>
      <c r="AC316" s="12"/>
      <c r="AD316" s="12"/>
      <c r="AE316" s="12"/>
      <c r="AF316" s="12"/>
      <c r="AG316" s="11"/>
      <c r="AH316" s="11"/>
      <c r="AI316" s="11"/>
      <c r="AK316" s="12"/>
      <c r="AL316" s="12"/>
      <c r="AM316" s="12"/>
      <c r="AN316" s="12"/>
      <c r="AO316" s="12"/>
      <c r="AP316" s="12"/>
      <c r="AQ316" s="11"/>
      <c r="AR316" s="11"/>
    </row>
    <row r="317" spans="2:44" ht="12.75" customHeight="1">
      <c r="B317" s="10"/>
      <c r="C317" s="32"/>
      <c r="D317" s="28"/>
      <c r="E317" s="35"/>
      <c r="F317" s="35"/>
      <c r="G317" s="12"/>
      <c r="H317" s="12"/>
      <c r="I317" s="12"/>
      <c r="J317" s="12"/>
      <c r="K317" s="12"/>
      <c r="L317" s="12"/>
      <c r="M317" s="11"/>
      <c r="N317" s="11"/>
      <c r="O317" s="12"/>
      <c r="P317" s="12"/>
      <c r="Q317" s="12"/>
      <c r="R317" s="12"/>
      <c r="S317" s="12"/>
      <c r="T317" s="12"/>
      <c r="U317" s="12"/>
      <c r="V317" s="12"/>
      <c r="W317" s="11"/>
      <c r="X317" s="11"/>
      <c r="AA317" s="12"/>
      <c r="AB317" s="12"/>
      <c r="AC317" s="12"/>
      <c r="AD317" s="12"/>
      <c r="AE317" s="12"/>
      <c r="AF317" s="12"/>
      <c r="AG317" s="11"/>
      <c r="AH317" s="11"/>
      <c r="AI317" s="11"/>
      <c r="AK317" s="12"/>
      <c r="AL317" s="12"/>
      <c r="AM317" s="12"/>
      <c r="AN317" s="12"/>
      <c r="AO317" s="12"/>
      <c r="AP317" s="12"/>
      <c r="AQ317" s="11"/>
      <c r="AR317" s="11"/>
    </row>
    <row r="318" spans="2:44" ht="12.75" customHeight="1">
      <c r="B318" s="16"/>
      <c r="C318" s="33"/>
      <c r="D318" s="31"/>
      <c r="E318" s="38"/>
      <c r="F318" s="38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5"/>
      <c r="Z318" s="15"/>
      <c r="AA318" s="11"/>
      <c r="AB318" s="11"/>
      <c r="AC318" s="11"/>
      <c r="AD318" s="11"/>
      <c r="AE318" s="11"/>
      <c r="AF318" s="11"/>
      <c r="AG318" s="11"/>
      <c r="AH318" s="11"/>
      <c r="AI318" s="11"/>
      <c r="AJ318" s="15"/>
      <c r="AK318" s="11"/>
      <c r="AL318" s="11"/>
      <c r="AM318" s="11"/>
      <c r="AN318" s="11"/>
      <c r="AO318" s="11"/>
      <c r="AP318" s="11"/>
      <c r="AQ318" s="11"/>
      <c r="AR318" s="11"/>
    </row>
    <row r="319" spans="2:44" ht="12.75" customHeight="1">
      <c r="B319" s="16"/>
      <c r="C319" s="33"/>
      <c r="D319" s="30"/>
      <c r="E319" s="37"/>
      <c r="F319" s="37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5"/>
      <c r="Z319" s="15"/>
      <c r="AA319" s="11"/>
      <c r="AB319" s="11"/>
      <c r="AC319" s="11"/>
      <c r="AD319" s="11"/>
      <c r="AE319" s="11"/>
      <c r="AF319" s="11"/>
      <c r="AG319" s="11"/>
      <c r="AH319" s="11"/>
      <c r="AI319" s="11"/>
      <c r="AJ319" s="15"/>
      <c r="AK319" s="11"/>
      <c r="AL319" s="11"/>
      <c r="AM319" s="11"/>
      <c r="AN319" s="11"/>
      <c r="AO319" s="11"/>
      <c r="AP319" s="11"/>
      <c r="AQ319" s="11"/>
      <c r="AR319" s="11"/>
    </row>
    <row r="320" spans="2:44" ht="12.75" customHeight="1">
      <c r="B320" s="16"/>
      <c r="C320" s="33"/>
      <c r="D320" s="30"/>
      <c r="E320" s="37"/>
      <c r="F320" s="37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5"/>
      <c r="Z320" s="15"/>
      <c r="AA320" s="11"/>
      <c r="AB320" s="11"/>
      <c r="AC320" s="11"/>
      <c r="AD320" s="11"/>
      <c r="AE320" s="11"/>
      <c r="AF320" s="11"/>
      <c r="AG320" s="11"/>
      <c r="AH320" s="11"/>
      <c r="AI320" s="11"/>
      <c r="AJ320" s="15"/>
      <c r="AK320" s="11"/>
      <c r="AL320" s="11"/>
      <c r="AM320" s="11"/>
      <c r="AN320" s="11"/>
      <c r="AO320" s="11"/>
      <c r="AP320" s="11"/>
      <c r="AQ320" s="11"/>
      <c r="AR320" s="11"/>
    </row>
    <row r="321" spans="2:44" ht="12.75" customHeight="1">
      <c r="B321" s="16"/>
      <c r="C321" s="33"/>
      <c r="D321" s="30"/>
      <c r="E321" s="37"/>
      <c r="F321" s="37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5"/>
      <c r="Z321" s="15"/>
      <c r="AA321" s="11"/>
      <c r="AB321" s="11"/>
      <c r="AC321" s="11"/>
      <c r="AD321" s="11"/>
      <c r="AE321" s="11"/>
      <c r="AF321" s="11"/>
      <c r="AG321" s="11"/>
      <c r="AH321" s="11"/>
      <c r="AI321" s="11"/>
      <c r="AJ321" s="15"/>
      <c r="AK321" s="11"/>
      <c r="AL321" s="11"/>
      <c r="AM321" s="11"/>
      <c r="AN321" s="11"/>
      <c r="AO321" s="11"/>
      <c r="AP321" s="11"/>
      <c r="AQ321" s="11"/>
      <c r="AR321" s="11"/>
    </row>
    <row r="322" spans="2:44" ht="12.75" customHeight="1">
      <c r="B322" s="16"/>
      <c r="C322" s="33"/>
      <c r="D322" s="30"/>
      <c r="E322" s="37"/>
      <c r="F322" s="37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5"/>
      <c r="Z322" s="15"/>
      <c r="AA322" s="11"/>
      <c r="AB322" s="11"/>
      <c r="AC322" s="11"/>
      <c r="AD322" s="11"/>
      <c r="AE322" s="11"/>
      <c r="AF322" s="11"/>
      <c r="AG322" s="11"/>
      <c r="AH322" s="11"/>
      <c r="AI322" s="11"/>
      <c r="AJ322" s="15"/>
      <c r="AK322" s="11"/>
      <c r="AL322" s="11"/>
      <c r="AM322" s="11"/>
      <c r="AN322" s="11"/>
      <c r="AO322" s="11"/>
      <c r="AP322" s="11"/>
      <c r="AQ322" s="11"/>
      <c r="AR322" s="11"/>
    </row>
    <row r="323" spans="2:44" ht="12.75" customHeight="1">
      <c r="B323" s="10"/>
      <c r="C323" s="32"/>
      <c r="D323" s="28"/>
      <c r="E323" s="35"/>
      <c r="F323" s="35"/>
      <c r="G323" s="12"/>
      <c r="H323" s="12"/>
      <c r="I323" s="12"/>
      <c r="J323" s="12"/>
      <c r="K323" s="12"/>
      <c r="L323" s="12"/>
      <c r="M323" s="18"/>
      <c r="N323" s="18"/>
      <c r="O323" s="12"/>
      <c r="P323" s="12"/>
      <c r="Q323" s="12"/>
      <c r="R323" s="12"/>
      <c r="S323" s="12"/>
      <c r="T323" s="12"/>
      <c r="U323" s="12"/>
      <c r="V323" s="12"/>
      <c r="W323" s="18"/>
      <c r="X323" s="18"/>
      <c r="AA323" s="12"/>
      <c r="AB323" s="12"/>
      <c r="AC323" s="12"/>
      <c r="AD323" s="12"/>
      <c r="AE323" s="12"/>
      <c r="AF323" s="12"/>
      <c r="AG323" s="18"/>
      <c r="AH323" s="18"/>
      <c r="AI323" s="18"/>
      <c r="AK323" s="12"/>
      <c r="AL323" s="12"/>
      <c r="AM323" s="12"/>
      <c r="AN323" s="12"/>
      <c r="AO323" s="12"/>
      <c r="AP323" s="12"/>
      <c r="AQ323" s="18"/>
      <c r="AR323" s="18"/>
    </row>
    <row r="324" spans="2:44" ht="12.75" customHeight="1">
      <c r="B324" s="10"/>
      <c r="C324" s="32"/>
      <c r="D324" s="28"/>
      <c r="E324" s="35"/>
      <c r="F324" s="35"/>
      <c r="G324" s="12"/>
      <c r="H324" s="12"/>
      <c r="I324" s="12"/>
      <c r="J324" s="12"/>
      <c r="K324" s="12"/>
      <c r="L324" s="12"/>
      <c r="M324" s="11"/>
      <c r="N324" s="11"/>
      <c r="O324" s="12"/>
      <c r="P324" s="12"/>
      <c r="Q324" s="12"/>
      <c r="R324" s="12"/>
      <c r="S324" s="12"/>
      <c r="T324" s="12"/>
      <c r="U324" s="12"/>
      <c r="V324" s="12"/>
      <c r="W324" s="11"/>
      <c r="X324" s="11"/>
      <c r="AA324" s="12"/>
      <c r="AB324" s="12"/>
      <c r="AC324" s="12"/>
      <c r="AD324" s="12"/>
      <c r="AE324" s="12"/>
      <c r="AF324" s="12"/>
      <c r="AG324" s="11"/>
      <c r="AH324" s="11"/>
      <c r="AI324" s="11"/>
      <c r="AK324" s="12"/>
      <c r="AL324" s="12"/>
      <c r="AM324" s="12"/>
      <c r="AN324" s="12"/>
      <c r="AO324" s="12"/>
      <c r="AP324" s="12"/>
      <c r="AQ324" s="11"/>
      <c r="AR324" s="11"/>
    </row>
    <row r="325" spans="2:44" ht="12.75" customHeight="1">
      <c r="B325" s="10"/>
      <c r="C325" s="32"/>
      <c r="D325" s="28"/>
      <c r="E325" s="35"/>
      <c r="F325" s="35"/>
      <c r="G325" s="12"/>
      <c r="H325" s="12"/>
      <c r="I325" s="12"/>
      <c r="J325" s="12"/>
      <c r="K325" s="12"/>
      <c r="L325" s="12"/>
      <c r="M325" s="11"/>
      <c r="N325" s="11"/>
      <c r="O325" s="12"/>
      <c r="P325" s="12"/>
      <c r="Q325" s="12"/>
      <c r="R325" s="12"/>
      <c r="S325" s="12"/>
      <c r="T325" s="12"/>
      <c r="U325" s="12"/>
      <c r="V325" s="12"/>
      <c r="W325" s="11"/>
      <c r="X325" s="11"/>
      <c r="AA325" s="12"/>
      <c r="AB325" s="12"/>
      <c r="AC325" s="12"/>
      <c r="AD325" s="12"/>
      <c r="AE325" s="12"/>
      <c r="AF325" s="12"/>
      <c r="AG325" s="11"/>
      <c r="AH325" s="11"/>
      <c r="AI325" s="11"/>
      <c r="AK325" s="12"/>
      <c r="AL325" s="12"/>
      <c r="AM325" s="12"/>
      <c r="AN325" s="12"/>
      <c r="AO325" s="12"/>
      <c r="AP325" s="12"/>
      <c r="AQ325" s="11"/>
      <c r="AR325" s="11"/>
    </row>
    <row r="326" spans="2:44" ht="12.75" customHeight="1">
      <c r="B326" s="16"/>
      <c r="C326" s="33"/>
      <c r="D326" s="30"/>
      <c r="E326" s="37"/>
      <c r="F326" s="37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5"/>
      <c r="Z326" s="15"/>
      <c r="AA326" s="11"/>
      <c r="AB326" s="11"/>
      <c r="AC326" s="11"/>
      <c r="AD326" s="11"/>
      <c r="AE326" s="11"/>
      <c r="AF326" s="11"/>
      <c r="AG326" s="11"/>
      <c r="AH326" s="11"/>
      <c r="AI326" s="11"/>
      <c r="AJ326" s="15"/>
      <c r="AK326" s="11"/>
      <c r="AL326" s="11"/>
      <c r="AM326" s="11"/>
      <c r="AN326" s="11"/>
      <c r="AO326" s="11"/>
      <c r="AP326" s="11"/>
      <c r="AQ326" s="11"/>
      <c r="AR326" s="11"/>
    </row>
    <row r="327" spans="2:44" ht="12.75" customHeight="1">
      <c r="B327" s="16"/>
      <c r="C327" s="33"/>
      <c r="D327" s="29"/>
      <c r="E327" s="36"/>
      <c r="F327" s="36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5"/>
      <c r="Z327" s="15"/>
      <c r="AA327" s="11"/>
      <c r="AB327" s="11"/>
      <c r="AC327" s="11"/>
      <c r="AD327" s="11"/>
      <c r="AE327" s="11"/>
      <c r="AF327" s="11"/>
      <c r="AG327" s="11"/>
      <c r="AH327" s="11"/>
      <c r="AI327" s="11"/>
      <c r="AJ327" s="15"/>
      <c r="AK327" s="11"/>
      <c r="AL327" s="11"/>
      <c r="AM327" s="11"/>
      <c r="AN327" s="11"/>
      <c r="AO327" s="11"/>
      <c r="AP327" s="11"/>
      <c r="AQ327" s="11"/>
      <c r="AR327" s="11"/>
    </row>
    <row r="328" spans="2:44" ht="12.75" customHeight="1">
      <c r="B328" s="16"/>
      <c r="C328" s="33"/>
      <c r="D328" s="29"/>
      <c r="E328" s="36"/>
      <c r="F328" s="36"/>
      <c r="G328" s="11"/>
      <c r="H328" s="11"/>
      <c r="I328" s="7"/>
      <c r="J328" s="11"/>
      <c r="K328" s="11"/>
      <c r="L328" s="11"/>
      <c r="M328" s="11"/>
      <c r="N328" s="11"/>
      <c r="O328" s="11"/>
      <c r="P328" s="11"/>
      <c r="Q328" s="11"/>
      <c r="R328" s="11"/>
      <c r="S328" s="7"/>
      <c r="T328" s="11"/>
      <c r="U328" s="11"/>
      <c r="V328" s="11"/>
      <c r="W328" s="11"/>
      <c r="X328" s="11"/>
      <c r="Y328" s="15"/>
      <c r="Z328" s="15"/>
      <c r="AA328" s="11"/>
      <c r="AB328" s="11"/>
      <c r="AC328" s="7"/>
      <c r="AD328" s="11"/>
      <c r="AE328" s="11"/>
      <c r="AF328" s="11"/>
      <c r="AG328" s="11"/>
      <c r="AH328" s="11"/>
      <c r="AI328" s="11"/>
      <c r="AJ328" s="15"/>
      <c r="AK328" s="11"/>
      <c r="AL328" s="11"/>
      <c r="AM328" s="7"/>
      <c r="AN328" s="11"/>
      <c r="AO328" s="11"/>
      <c r="AP328" s="11"/>
      <c r="AQ328" s="11"/>
      <c r="AR328" s="11"/>
    </row>
    <row r="329" spans="2:44" ht="12.75" customHeight="1">
      <c r="B329" s="16"/>
      <c r="C329" s="33"/>
      <c r="D329" s="29"/>
      <c r="E329" s="36"/>
      <c r="F329" s="36"/>
      <c r="G329" s="11"/>
      <c r="H329" s="11"/>
      <c r="I329" s="7"/>
      <c r="J329" s="11"/>
      <c r="K329" s="11"/>
      <c r="L329" s="11"/>
      <c r="M329" s="11"/>
      <c r="N329" s="11"/>
      <c r="O329" s="11"/>
      <c r="P329" s="11"/>
      <c r="Q329" s="11"/>
      <c r="R329" s="11"/>
      <c r="S329" s="7"/>
      <c r="T329" s="11"/>
      <c r="U329" s="11"/>
      <c r="V329" s="11"/>
      <c r="W329" s="11"/>
      <c r="X329" s="11"/>
      <c r="Y329" s="15"/>
      <c r="Z329" s="15"/>
      <c r="AA329" s="11"/>
      <c r="AB329" s="11"/>
      <c r="AC329" s="7"/>
      <c r="AD329" s="11"/>
      <c r="AE329" s="11"/>
      <c r="AF329" s="11"/>
      <c r="AG329" s="11"/>
      <c r="AH329" s="11"/>
      <c r="AI329" s="11"/>
      <c r="AJ329" s="15"/>
      <c r="AK329" s="11"/>
      <c r="AL329" s="11"/>
      <c r="AM329" s="7"/>
      <c r="AN329" s="11"/>
      <c r="AO329" s="11"/>
      <c r="AP329" s="11"/>
      <c r="AQ329" s="11"/>
      <c r="AR329" s="11"/>
    </row>
    <row r="330" spans="2:44" ht="13.5" customHeight="1">
      <c r="B330" s="16"/>
      <c r="C330" s="33"/>
      <c r="D330" s="29"/>
      <c r="E330" s="36"/>
      <c r="F330" s="36"/>
      <c r="G330" s="11"/>
      <c r="H330" s="11"/>
      <c r="I330" s="7"/>
      <c r="J330" s="11"/>
      <c r="K330" s="11"/>
      <c r="L330" s="11"/>
      <c r="M330" s="11"/>
      <c r="N330" s="11"/>
      <c r="O330" s="11"/>
      <c r="P330" s="11"/>
      <c r="Q330" s="11"/>
      <c r="R330" s="11"/>
      <c r="S330" s="7"/>
      <c r="T330" s="11"/>
      <c r="U330" s="11"/>
      <c r="V330" s="11"/>
      <c r="W330" s="11"/>
      <c r="X330" s="11"/>
      <c r="Y330" s="15"/>
      <c r="Z330" s="15"/>
      <c r="AA330" s="11"/>
      <c r="AB330" s="11"/>
      <c r="AC330" s="7"/>
      <c r="AD330" s="11"/>
      <c r="AE330" s="11"/>
      <c r="AF330" s="11"/>
      <c r="AG330" s="11"/>
      <c r="AH330" s="11"/>
      <c r="AI330" s="11"/>
      <c r="AJ330" s="15"/>
      <c r="AK330" s="11"/>
      <c r="AL330" s="11"/>
      <c r="AM330" s="7"/>
      <c r="AN330" s="11"/>
      <c r="AO330" s="11"/>
      <c r="AP330" s="11"/>
      <c r="AQ330" s="11"/>
      <c r="AR330" s="11"/>
    </row>
    <row r="331" spans="2:44" ht="13.5" customHeight="1">
      <c r="B331" s="10"/>
      <c r="C331" s="32"/>
      <c r="D331" s="28"/>
      <c r="E331" s="35"/>
      <c r="F331" s="35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AA331" s="12"/>
      <c r="AB331" s="12"/>
      <c r="AC331" s="12"/>
      <c r="AD331" s="12"/>
      <c r="AE331" s="12"/>
      <c r="AF331" s="12"/>
      <c r="AG331" s="12"/>
      <c r="AH331" s="12"/>
      <c r="AI331" s="12"/>
      <c r="AK331" s="12"/>
      <c r="AL331" s="12"/>
      <c r="AM331" s="12"/>
      <c r="AN331" s="12"/>
      <c r="AO331" s="12"/>
      <c r="AP331" s="12"/>
      <c r="AQ331" s="12"/>
      <c r="AR331" s="12"/>
    </row>
    <row r="332" spans="2:44" ht="13.5" customHeight="1">
      <c r="B332" s="10"/>
      <c r="C332" s="32"/>
      <c r="D332" s="28"/>
      <c r="E332" s="35"/>
      <c r="F332" s="35"/>
      <c r="G332" s="12"/>
      <c r="H332" s="12"/>
      <c r="I332" s="12"/>
      <c r="J332" s="12"/>
      <c r="K332" s="12"/>
      <c r="L332" s="12"/>
      <c r="M332" s="11"/>
      <c r="N332" s="11"/>
      <c r="O332" s="12"/>
      <c r="P332" s="12"/>
      <c r="Q332" s="12"/>
      <c r="R332" s="12"/>
      <c r="S332" s="12"/>
      <c r="T332" s="12"/>
      <c r="U332" s="12"/>
      <c r="V332" s="12"/>
      <c r="W332" s="11"/>
      <c r="X332" s="11"/>
      <c r="AA332" s="12"/>
      <c r="AB332" s="12"/>
      <c r="AC332" s="12"/>
      <c r="AD332" s="12"/>
      <c r="AE332" s="12"/>
      <c r="AF332" s="12"/>
      <c r="AG332" s="11"/>
      <c r="AH332" s="11"/>
      <c r="AI332" s="11"/>
      <c r="AK332" s="12"/>
      <c r="AL332" s="12"/>
      <c r="AM332" s="12"/>
      <c r="AN332" s="12"/>
      <c r="AO332" s="12"/>
      <c r="AP332" s="12"/>
      <c r="AQ332" s="11"/>
      <c r="AR332" s="11"/>
    </row>
    <row r="333" spans="2:44" ht="13.5" customHeight="1">
      <c r="B333" s="10"/>
      <c r="C333" s="32"/>
      <c r="D333" s="28"/>
      <c r="E333" s="35"/>
      <c r="F333" s="35"/>
      <c r="G333" s="12"/>
      <c r="H333" s="12"/>
      <c r="I333" s="12"/>
      <c r="J333" s="12"/>
      <c r="K333" s="12"/>
      <c r="L333" s="12"/>
      <c r="M333" s="11"/>
      <c r="N333" s="11"/>
      <c r="O333" s="12"/>
      <c r="P333" s="12"/>
      <c r="Q333" s="12"/>
      <c r="R333" s="12"/>
      <c r="S333" s="12"/>
      <c r="T333" s="12"/>
      <c r="U333" s="12"/>
      <c r="V333" s="12"/>
      <c r="W333" s="11"/>
      <c r="X333" s="11"/>
      <c r="AA333" s="12"/>
      <c r="AB333" s="12"/>
      <c r="AC333" s="12"/>
      <c r="AD333" s="12"/>
      <c r="AE333" s="12"/>
      <c r="AF333" s="12"/>
      <c r="AG333" s="11"/>
      <c r="AH333" s="11"/>
      <c r="AI333" s="11"/>
      <c r="AK333" s="12"/>
      <c r="AL333" s="12"/>
      <c r="AM333" s="12"/>
      <c r="AN333" s="12"/>
      <c r="AO333" s="12"/>
      <c r="AP333" s="12"/>
      <c r="AQ333" s="11"/>
      <c r="AR333" s="11"/>
    </row>
    <row r="334" spans="2:44" ht="13.5" customHeight="1">
      <c r="B334" s="16"/>
      <c r="C334" s="33"/>
      <c r="D334" s="29"/>
      <c r="E334" s="36"/>
      <c r="F334" s="36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5"/>
      <c r="Z334" s="15"/>
      <c r="AA334" s="11"/>
      <c r="AB334" s="11"/>
      <c r="AC334" s="11"/>
      <c r="AD334" s="11"/>
      <c r="AE334" s="11"/>
      <c r="AF334" s="11"/>
      <c r="AG334" s="11"/>
      <c r="AH334" s="11"/>
      <c r="AI334" s="11"/>
      <c r="AJ334" s="15"/>
      <c r="AK334" s="11"/>
      <c r="AL334" s="11"/>
      <c r="AM334" s="11"/>
      <c r="AN334" s="11"/>
      <c r="AO334" s="11"/>
      <c r="AP334" s="11"/>
      <c r="AQ334" s="11"/>
      <c r="AR334" s="11"/>
    </row>
    <row r="335" spans="2:44" ht="13.5" customHeight="1">
      <c r="B335" s="16"/>
      <c r="C335" s="33"/>
      <c r="D335" s="30"/>
      <c r="E335" s="37"/>
      <c r="F335" s="37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5"/>
      <c r="Z335" s="15"/>
      <c r="AA335" s="11"/>
      <c r="AB335" s="11"/>
      <c r="AC335" s="11"/>
      <c r="AD335" s="11"/>
      <c r="AE335" s="11"/>
      <c r="AF335" s="11"/>
      <c r="AG335" s="11"/>
      <c r="AH335" s="11"/>
      <c r="AI335" s="11"/>
      <c r="AJ335" s="15"/>
      <c r="AK335" s="11"/>
      <c r="AL335" s="11"/>
      <c r="AM335" s="11"/>
      <c r="AN335" s="11"/>
      <c r="AO335" s="11"/>
      <c r="AP335" s="11"/>
      <c r="AQ335" s="11"/>
      <c r="AR335" s="11"/>
    </row>
    <row r="336" spans="2:44" ht="13.5" customHeight="1">
      <c r="B336" s="16"/>
      <c r="C336" s="33"/>
      <c r="D336" s="30"/>
      <c r="E336" s="37"/>
      <c r="F336" s="37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5"/>
      <c r="Z336" s="15"/>
      <c r="AA336" s="11"/>
      <c r="AB336" s="11"/>
      <c r="AC336" s="11"/>
      <c r="AD336" s="11"/>
      <c r="AE336" s="11"/>
      <c r="AF336" s="11"/>
      <c r="AG336" s="11"/>
      <c r="AH336" s="11"/>
      <c r="AI336" s="11"/>
      <c r="AJ336" s="15"/>
      <c r="AK336" s="11"/>
      <c r="AL336" s="11"/>
      <c r="AM336" s="11"/>
      <c r="AN336" s="11"/>
      <c r="AO336" s="11"/>
      <c r="AP336" s="11"/>
      <c r="AQ336" s="11"/>
      <c r="AR336" s="11"/>
    </row>
    <row r="337" spans="2:44" ht="13.5" customHeight="1">
      <c r="B337" s="16"/>
      <c r="C337" s="33"/>
      <c r="D337" s="30"/>
      <c r="E337" s="37"/>
      <c r="F337" s="37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5"/>
      <c r="Z337" s="15"/>
      <c r="AA337" s="11"/>
      <c r="AB337" s="11"/>
      <c r="AC337" s="11"/>
      <c r="AD337" s="11"/>
      <c r="AE337" s="11"/>
      <c r="AF337" s="11"/>
      <c r="AG337" s="11"/>
      <c r="AH337" s="11"/>
      <c r="AI337" s="11"/>
      <c r="AJ337" s="15"/>
      <c r="AK337" s="11"/>
      <c r="AL337" s="11"/>
      <c r="AM337" s="11"/>
      <c r="AN337" s="11"/>
      <c r="AO337" s="11"/>
      <c r="AP337" s="11"/>
      <c r="AQ337" s="11"/>
      <c r="AR337" s="11"/>
    </row>
    <row r="338" spans="2:44" ht="12.75" customHeight="1">
      <c r="B338" s="16"/>
      <c r="C338" s="33"/>
      <c r="D338" s="29"/>
      <c r="E338" s="36"/>
      <c r="F338" s="36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5"/>
      <c r="Z338" s="15"/>
      <c r="AA338" s="11"/>
      <c r="AB338" s="11"/>
      <c r="AC338" s="11"/>
      <c r="AD338" s="11"/>
      <c r="AE338" s="11"/>
      <c r="AF338" s="11"/>
      <c r="AG338" s="11"/>
      <c r="AH338" s="11"/>
      <c r="AI338" s="11"/>
      <c r="AJ338" s="15"/>
      <c r="AK338" s="11"/>
      <c r="AL338" s="11"/>
      <c r="AM338" s="11"/>
      <c r="AN338" s="11"/>
      <c r="AO338" s="11"/>
      <c r="AP338" s="11"/>
      <c r="AQ338" s="11"/>
      <c r="AR338" s="11"/>
    </row>
    <row r="339" spans="2:44" ht="12.75" customHeight="1">
      <c r="B339" s="10"/>
      <c r="C339" s="32"/>
      <c r="D339" s="29"/>
      <c r="E339" s="35"/>
      <c r="F339" s="35"/>
      <c r="G339" s="12"/>
      <c r="H339" s="12"/>
      <c r="I339" s="12"/>
      <c r="J339" s="12"/>
      <c r="K339" s="12"/>
      <c r="L339" s="12"/>
      <c r="M339" s="11"/>
      <c r="N339" s="11"/>
      <c r="O339" s="12"/>
      <c r="P339" s="12"/>
      <c r="Q339" s="12"/>
      <c r="R339" s="12"/>
      <c r="S339" s="12"/>
      <c r="T339" s="12"/>
      <c r="U339" s="12"/>
      <c r="V339" s="12"/>
      <c r="W339" s="11"/>
      <c r="X339" s="11"/>
      <c r="AA339" s="12"/>
      <c r="AB339" s="12"/>
      <c r="AC339" s="12"/>
      <c r="AD339" s="12"/>
      <c r="AE339" s="12"/>
      <c r="AF339" s="12"/>
      <c r="AG339" s="11"/>
      <c r="AH339" s="11"/>
      <c r="AI339" s="11"/>
      <c r="AK339" s="12"/>
      <c r="AL339" s="12"/>
      <c r="AM339" s="12"/>
      <c r="AN339" s="12"/>
      <c r="AO339" s="12"/>
      <c r="AP339" s="12"/>
      <c r="AQ339" s="11"/>
      <c r="AR339" s="11"/>
    </row>
    <row r="340" spans="2:44" ht="12.75" customHeight="1">
      <c r="B340" s="16"/>
      <c r="C340" s="33"/>
      <c r="D340" s="29"/>
      <c r="E340" s="36"/>
      <c r="F340" s="36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5"/>
      <c r="Z340" s="15"/>
      <c r="AA340" s="11"/>
      <c r="AB340" s="11"/>
      <c r="AC340" s="11"/>
      <c r="AD340" s="11"/>
      <c r="AE340" s="11"/>
      <c r="AF340" s="11"/>
      <c r="AG340" s="11"/>
      <c r="AH340" s="11"/>
      <c r="AI340" s="11"/>
      <c r="AJ340" s="15"/>
      <c r="AK340" s="11"/>
      <c r="AL340" s="11"/>
      <c r="AM340" s="11"/>
      <c r="AN340" s="11"/>
      <c r="AO340" s="11"/>
      <c r="AP340" s="11"/>
      <c r="AQ340" s="11"/>
      <c r="AR340" s="11"/>
    </row>
    <row r="341" spans="2:44" ht="12.75" customHeight="1">
      <c r="B341" s="16"/>
      <c r="C341" s="33"/>
      <c r="D341" s="29"/>
      <c r="E341" s="36"/>
      <c r="F341" s="36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5"/>
      <c r="Z341" s="15"/>
      <c r="AA341" s="11"/>
      <c r="AB341" s="11"/>
      <c r="AC341" s="11"/>
      <c r="AD341" s="11"/>
      <c r="AE341" s="11"/>
      <c r="AF341" s="11"/>
      <c r="AG341" s="11"/>
      <c r="AH341" s="11"/>
      <c r="AI341" s="11"/>
      <c r="AJ341" s="15"/>
      <c r="AK341" s="11"/>
      <c r="AL341" s="11"/>
      <c r="AM341" s="11"/>
      <c r="AN341" s="11"/>
      <c r="AO341" s="11"/>
      <c r="AP341" s="11"/>
      <c r="AQ341" s="11"/>
      <c r="AR341" s="11"/>
    </row>
    <row r="342" spans="2:44" ht="12.75" customHeight="1">
      <c r="B342" s="10"/>
      <c r="C342" s="32"/>
      <c r="D342" s="29"/>
      <c r="E342" s="36"/>
      <c r="F342" s="36"/>
      <c r="G342" s="12"/>
      <c r="H342" s="12"/>
      <c r="I342" s="12"/>
      <c r="J342" s="12"/>
      <c r="K342" s="12"/>
      <c r="L342" s="12"/>
      <c r="M342" s="11"/>
      <c r="N342" s="11"/>
      <c r="O342" s="12"/>
      <c r="P342" s="12"/>
      <c r="Q342" s="12"/>
      <c r="R342" s="12"/>
      <c r="S342" s="12"/>
      <c r="T342" s="12"/>
      <c r="U342" s="12"/>
      <c r="V342" s="12"/>
      <c r="W342" s="11"/>
      <c r="X342" s="11"/>
      <c r="AA342" s="12"/>
      <c r="AB342" s="12"/>
      <c r="AC342" s="12"/>
      <c r="AD342" s="12"/>
      <c r="AE342" s="12"/>
      <c r="AF342" s="12"/>
      <c r="AG342" s="11"/>
      <c r="AH342" s="11"/>
      <c r="AI342" s="11"/>
      <c r="AK342" s="12"/>
      <c r="AL342" s="12"/>
      <c r="AM342" s="12"/>
      <c r="AN342" s="12"/>
      <c r="AO342" s="12"/>
      <c r="AP342" s="12"/>
      <c r="AQ342" s="11"/>
      <c r="AR342" s="11"/>
    </row>
    <row r="343" spans="2:44" ht="12.75" customHeight="1">
      <c r="B343" s="16"/>
      <c r="C343" s="33"/>
      <c r="D343" s="30"/>
      <c r="E343" s="37"/>
      <c r="F343" s="37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5"/>
      <c r="Z343" s="15"/>
      <c r="AA343" s="11"/>
      <c r="AB343" s="11"/>
      <c r="AC343" s="11"/>
      <c r="AD343" s="11"/>
      <c r="AE343" s="11"/>
      <c r="AF343" s="11"/>
      <c r="AG343" s="11"/>
      <c r="AH343" s="11"/>
      <c r="AI343" s="11"/>
      <c r="AJ343" s="15"/>
      <c r="AK343" s="11"/>
      <c r="AL343" s="11"/>
      <c r="AM343" s="11"/>
      <c r="AN343" s="11"/>
      <c r="AO343" s="11"/>
      <c r="AP343" s="11"/>
      <c r="AQ343" s="11"/>
      <c r="AR343" s="11"/>
    </row>
    <row r="344" spans="2:44" ht="12.75" customHeight="1">
      <c r="B344" s="16"/>
      <c r="C344" s="33"/>
      <c r="D344" s="30"/>
      <c r="E344" s="37"/>
      <c r="F344" s="37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5"/>
      <c r="Z344" s="15"/>
      <c r="AA344" s="11"/>
      <c r="AB344" s="11"/>
      <c r="AC344" s="11"/>
      <c r="AD344" s="11"/>
      <c r="AE344" s="11"/>
      <c r="AF344" s="11"/>
      <c r="AG344" s="11"/>
      <c r="AH344" s="11"/>
      <c r="AI344" s="11"/>
      <c r="AJ344" s="15"/>
      <c r="AK344" s="11"/>
      <c r="AL344" s="11"/>
      <c r="AM344" s="11"/>
      <c r="AN344" s="11"/>
      <c r="AO344" s="11"/>
      <c r="AP344" s="11"/>
      <c r="AQ344" s="11"/>
      <c r="AR344" s="11"/>
    </row>
    <row r="345" spans="2:44" ht="12.75" customHeight="1">
      <c r="B345" s="16"/>
      <c r="C345" s="33"/>
      <c r="D345" s="30"/>
      <c r="E345" s="37"/>
      <c r="F345" s="37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5"/>
      <c r="Z345" s="15"/>
      <c r="AA345" s="11"/>
      <c r="AB345" s="11"/>
      <c r="AC345" s="11"/>
      <c r="AD345" s="11"/>
      <c r="AE345" s="11"/>
      <c r="AF345" s="11"/>
      <c r="AG345" s="11"/>
      <c r="AH345" s="11"/>
      <c r="AI345" s="11"/>
      <c r="AJ345" s="15"/>
      <c r="AK345" s="11"/>
      <c r="AL345" s="11"/>
      <c r="AM345" s="11"/>
      <c r="AN345" s="11"/>
      <c r="AO345" s="11"/>
      <c r="AP345" s="11"/>
      <c r="AQ345" s="11"/>
      <c r="AR345" s="11"/>
    </row>
    <row r="346" spans="2:44" ht="12.75" customHeight="1">
      <c r="B346" s="16"/>
      <c r="C346" s="33"/>
      <c r="D346" s="30"/>
      <c r="E346" s="37"/>
      <c r="F346" s="37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5"/>
      <c r="Z346" s="15"/>
      <c r="AA346" s="11"/>
      <c r="AB346" s="11"/>
      <c r="AC346" s="11"/>
      <c r="AD346" s="11"/>
      <c r="AE346" s="11"/>
      <c r="AF346" s="11"/>
      <c r="AG346" s="11"/>
      <c r="AH346" s="11"/>
      <c r="AI346" s="11"/>
      <c r="AJ346" s="15"/>
      <c r="AK346" s="11"/>
      <c r="AL346" s="11"/>
      <c r="AM346" s="11"/>
      <c r="AN346" s="11"/>
      <c r="AO346" s="11"/>
      <c r="AP346" s="11"/>
      <c r="AQ346" s="11"/>
      <c r="AR346" s="11"/>
    </row>
    <row r="347" spans="2:44" ht="12.75" customHeight="1">
      <c r="B347" s="16"/>
      <c r="C347" s="33"/>
      <c r="D347" s="29"/>
      <c r="E347" s="36"/>
      <c r="F347" s="36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5"/>
      <c r="Z347" s="15"/>
      <c r="AA347" s="11"/>
      <c r="AB347" s="11"/>
      <c r="AC347" s="7"/>
      <c r="AD347" s="11"/>
      <c r="AE347" s="11"/>
      <c r="AF347" s="11"/>
      <c r="AG347" s="11"/>
      <c r="AH347" s="11"/>
      <c r="AI347" s="11"/>
      <c r="AJ347" s="15"/>
      <c r="AK347" s="11"/>
      <c r="AL347" s="11"/>
      <c r="AM347" s="7"/>
      <c r="AN347" s="11"/>
      <c r="AO347" s="11"/>
      <c r="AP347" s="11"/>
      <c r="AQ347" s="11"/>
      <c r="AR347" s="11"/>
    </row>
    <row r="348" spans="2:44" ht="12.75" customHeight="1">
      <c r="B348" s="10"/>
      <c r="C348" s="32"/>
      <c r="D348" s="28"/>
      <c r="E348" s="35"/>
      <c r="F348" s="35"/>
      <c r="G348" s="11"/>
      <c r="H348" s="11"/>
      <c r="I348" s="11"/>
      <c r="J348" s="11"/>
      <c r="K348" s="11"/>
      <c r="L348" s="11"/>
      <c r="M348" s="11"/>
      <c r="N348" s="11"/>
      <c r="O348" s="12"/>
      <c r="P348" s="11"/>
      <c r="Q348" s="11"/>
      <c r="R348" s="11"/>
      <c r="S348" s="11"/>
      <c r="T348" s="11"/>
      <c r="U348" s="11"/>
      <c r="V348" s="11"/>
      <c r="W348" s="11"/>
      <c r="X348" s="11"/>
      <c r="AA348" s="11"/>
      <c r="AB348" s="11"/>
      <c r="AC348" s="11"/>
      <c r="AD348" s="11"/>
      <c r="AE348" s="11"/>
      <c r="AF348" s="11"/>
      <c r="AG348" s="11"/>
      <c r="AH348" s="11"/>
      <c r="AI348" s="11"/>
      <c r="AK348" s="11"/>
      <c r="AL348" s="11"/>
      <c r="AM348" s="11"/>
      <c r="AN348" s="11"/>
      <c r="AO348" s="11"/>
      <c r="AP348" s="11"/>
      <c r="AQ348" s="11"/>
      <c r="AR348" s="11"/>
    </row>
    <row r="349" spans="2:44" ht="12.75" customHeight="1">
      <c r="B349" s="10"/>
      <c r="C349" s="32"/>
      <c r="D349" s="28"/>
      <c r="E349" s="35"/>
      <c r="F349" s="35"/>
      <c r="G349" s="11"/>
      <c r="H349" s="11"/>
      <c r="I349" s="11"/>
      <c r="J349" s="11"/>
      <c r="K349" s="11"/>
      <c r="L349" s="11"/>
      <c r="M349" s="11"/>
      <c r="N349" s="11"/>
      <c r="O349" s="12"/>
      <c r="P349" s="11"/>
      <c r="Q349" s="11"/>
      <c r="R349" s="11"/>
      <c r="S349" s="11"/>
      <c r="T349" s="11"/>
      <c r="U349" s="11"/>
      <c r="V349" s="11"/>
      <c r="W349" s="11"/>
      <c r="X349" s="11"/>
      <c r="AA349" s="11"/>
      <c r="AB349" s="11"/>
      <c r="AC349" s="11"/>
      <c r="AD349" s="11"/>
      <c r="AE349" s="11"/>
      <c r="AF349" s="11"/>
      <c r="AG349" s="11"/>
      <c r="AH349" s="11"/>
      <c r="AI349" s="11"/>
      <c r="AK349" s="11"/>
      <c r="AL349" s="11"/>
      <c r="AM349" s="11"/>
      <c r="AN349" s="11"/>
      <c r="AO349" s="11"/>
      <c r="AP349" s="11"/>
      <c r="AQ349" s="11"/>
      <c r="AR349" s="11"/>
    </row>
    <row r="350" spans="2:44" ht="12.75" customHeight="1">
      <c r="B350" s="16"/>
      <c r="C350" s="33"/>
      <c r="D350" s="31"/>
      <c r="E350" s="38"/>
      <c r="F350" s="38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5"/>
      <c r="Z350" s="15"/>
      <c r="AA350" s="11"/>
      <c r="AB350" s="11"/>
      <c r="AC350" s="11"/>
      <c r="AD350" s="11"/>
      <c r="AE350" s="11"/>
      <c r="AF350" s="11"/>
      <c r="AG350" s="11"/>
      <c r="AH350" s="11"/>
      <c r="AI350" s="11"/>
      <c r="AJ350" s="15"/>
      <c r="AK350" s="11"/>
      <c r="AL350" s="11"/>
      <c r="AM350" s="11"/>
      <c r="AN350" s="11"/>
      <c r="AO350" s="11"/>
      <c r="AP350" s="11"/>
      <c r="AQ350" s="11"/>
      <c r="AR350" s="11"/>
    </row>
    <row r="351" spans="2:44" ht="12.75" customHeight="1">
      <c r="B351" s="10"/>
      <c r="C351" s="32"/>
      <c r="D351" s="28"/>
      <c r="E351" s="35"/>
      <c r="F351" s="35"/>
      <c r="G351" s="12"/>
      <c r="H351" s="12"/>
      <c r="I351" s="12"/>
      <c r="J351" s="12"/>
      <c r="K351" s="12"/>
      <c r="L351" s="12"/>
      <c r="M351" s="11"/>
      <c r="N351" s="11"/>
      <c r="O351" s="12"/>
      <c r="P351" s="12"/>
      <c r="Q351" s="12"/>
      <c r="R351" s="12"/>
      <c r="S351" s="12"/>
      <c r="T351" s="12"/>
      <c r="U351" s="12"/>
      <c r="V351" s="12"/>
      <c r="W351" s="11"/>
      <c r="X351" s="11"/>
      <c r="AA351" s="12"/>
      <c r="AB351" s="12"/>
      <c r="AC351" s="12"/>
      <c r="AD351" s="12"/>
      <c r="AE351" s="12"/>
      <c r="AF351" s="12"/>
      <c r="AG351" s="11"/>
      <c r="AH351" s="11"/>
      <c r="AI351" s="11"/>
      <c r="AK351" s="12"/>
      <c r="AL351" s="12"/>
      <c r="AM351" s="12"/>
      <c r="AN351" s="12"/>
      <c r="AO351" s="12"/>
      <c r="AP351" s="12"/>
      <c r="AQ351" s="11"/>
      <c r="AR351" s="11"/>
    </row>
    <row r="352" spans="2:44" ht="12.75" customHeight="1">
      <c r="B352" s="16"/>
      <c r="C352" s="33"/>
      <c r="D352" s="30"/>
      <c r="E352" s="37"/>
      <c r="F352" s="37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5"/>
      <c r="Z352" s="15"/>
      <c r="AA352" s="11"/>
      <c r="AB352" s="11"/>
      <c r="AC352" s="11"/>
      <c r="AD352" s="11"/>
      <c r="AE352" s="11"/>
      <c r="AF352" s="11"/>
      <c r="AG352" s="11"/>
      <c r="AH352" s="11"/>
      <c r="AI352" s="11"/>
      <c r="AJ352" s="15"/>
      <c r="AK352" s="11"/>
      <c r="AL352" s="11"/>
      <c r="AM352" s="11"/>
      <c r="AN352" s="11"/>
      <c r="AO352" s="11"/>
      <c r="AP352" s="11"/>
      <c r="AQ352" s="11"/>
      <c r="AR352" s="11"/>
    </row>
    <row r="353" spans="2:44" ht="12.75" customHeight="1">
      <c r="B353" s="16"/>
      <c r="C353" s="33"/>
      <c r="D353" s="30"/>
      <c r="E353" s="37"/>
      <c r="F353" s="37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5"/>
      <c r="Z353" s="15"/>
      <c r="AA353" s="11"/>
      <c r="AB353" s="11"/>
      <c r="AC353" s="11"/>
      <c r="AD353" s="11"/>
      <c r="AE353" s="11"/>
      <c r="AF353" s="11"/>
      <c r="AG353" s="11"/>
      <c r="AH353" s="11"/>
      <c r="AI353" s="11"/>
      <c r="AJ353" s="15"/>
      <c r="AK353" s="11"/>
      <c r="AL353" s="11"/>
      <c r="AM353" s="11"/>
      <c r="AN353" s="11"/>
      <c r="AO353" s="11"/>
      <c r="AP353" s="11"/>
      <c r="AQ353" s="11"/>
      <c r="AR353" s="11"/>
    </row>
    <row r="354" spans="2:44" ht="12.75" customHeight="1">
      <c r="B354" s="16"/>
      <c r="C354" s="33"/>
      <c r="D354" s="29"/>
      <c r="E354" s="36"/>
      <c r="F354" s="36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5"/>
      <c r="Z354" s="15"/>
      <c r="AA354" s="11"/>
      <c r="AB354" s="11"/>
      <c r="AC354" s="11"/>
      <c r="AD354" s="11"/>
      <c r="AE354" s="11"/>
      <c r="AF354" s="11"/>
      <c r="AG354" s="11"/>
      <c r="AH354" s="11"/>
      <c r="AI354" s="11"/>
      <c r="AJ354" s="15"/>
      <c r="AK354" s="11"/>
      <c r="AL354" s="11"/>
      <c r="AM354" s="11"/>
      <c r="AN354" s="11"/>
      <c r="AO354" s="11"/>
      <c r="AP354" s="11"/>
      <c r="AQ354" s="11"/>
      <c r="AR354" s="11"/>
    </row>
    <row r="355" spans="2:44" ht="12.75" customHeight="1">
      <c r="B355" s="10"/>
      <c r="C355" s="32"/>
      <c r="D355" s="28"/>
      <c r="E355" s="35"/>
      <c r="F355" s="35"/>
      <c r="G355" s="11"/>
      <c r="H355" s="11"/>
      <c r="I355" s="11"/>
      <c r="J355" s="11"/>
      <c r="K355" s="11"/>
      <c r="L355" s="11"/>
      <c r="M355" s="11"/>
      <c r="N355" s="11"/>
      <c r="O355" s="12"/>
      <c r="P355" s="11"/>
      <c r="Q355" s="11"/>
      <c r="R355" s="11"/>
      <c r="S355" s="11"/>
      <c r="T355" s="11"/>
      <c r="U355" s="11"/>
      <c r="V355" s="11"/>
      <c r="W355" s="11"/>
      <c r="X355" s="11"/>
      <c r="AA355" s="11"/>
      <c r="AB355" s="11"/>
      <c r="AC355" s="11"/>
      <c r="AD355" s="11"/>
      <c r="AE355" s="11"/>
      <c r="AF355" s="11"/>
      <c r="AG355" s="11"/>
      <c r="AH355" s="11"/>
      <c r="AI355" s="11"/>
      <c r="AK355" s="11"/>
      <c r="AL355" s="11"/>
      <c r="AM355" s="11"/>
      <c r="AN355" s="11"/>
      <c r="AO355" s="11"/>
      <c r="AP355" s="11"/>
      <c r="AQ355" s="11"/>
      <c r="AR355" s="11"/>
    </row>
    <row r="356" spans="2:44" ht="12.75" customHeight="1">
      <c r="B356" s="10"/>
      <c r="C356" s="32"/>
      <c r="D356" s="28"/>
      <c r="E356" s="35"/>
      <c r="F356" s="35"/>
      <c r="G356" s="12"/>
      <c r="H356" s="12"/>
      <c r="I356" s="12"/>
      <c r="J356" s="12"/>
      <c r="K356" s="12"/>
      <c r="L356" s="12"/>
      <c r="M356" s="11"/>
      <c r="N356" s="11"/>
      <c r="O356" s="12"/>
      <c r="P356" s="12"/>
      <c r="Q356" s="12"/>
      <c r="R356" s="12"/>
      <c r="S356" s="12"/>
      <c r="T356" s="12"/>
      <c r="U356" s="12"/>
      <c r="V356" s="12"/>
      <c r="W356" s="11"/>
      <c r="X356" s="11"/>
      <c r="AA356" s="12"/>
      <c r="AB356" s="12"/>
      <c r="AC356" s="12"/>
      <c r="AD356" s="12"/>
      <c r="AE356" s="12"/>
      <c r="AF356" s="12"/>
      <c r="AG356" s="11"/>
      <c r="AH356" s="11"/>
      <c r="AI356" s="11"/>
      <c r="AK356" s="12"/>
      <c r="AL356" s="12"/>
      <c r="AM356" s="12"/>
      <c r="AN356" s="12"/>
      <c r="AO356" s="12"/>
      <c r="AP356" s="12"/>
      <c r="AQ356" s="11"/>
      <c r="AR356" s="11"/>
    </row>
    <row r="357" spans="2:44" ht="12.75" customHeight="1">
      <c r="B357" s="10"/>
      <c r="C357" s="32"/>
      <c r="D357" s="28"/>
      <c r="E357" s="35"/>
      <c r="F357" s="35"/>
      <c r="G357" s="12"/>
      <c r="H357" s="12"/>
      <c r="I357" s="12"/>
      <c r="J357" s="12"/>
      <c r="K357" s="12"/>
      <c r="L357" s="12"/>
      <c r="M357" s="11"/>
      <c r="N357" s="11"/>
      <c r="O357" s="12"/>
      <c r="P357" s="12"/>
      <c r="Q357" s="12"/>
      <c r="R357" s="12"/>
      <c r="S357" s="12"/>
      <c r="T357" s="12"/>
      <c r="U357" s="12"/>
      <c r="V357" s="12"/>
      <c r="W357" s="11"/>
      <c r="X357" s="11"/>
      <c r="AA357" s="12"/>
      <c r="AB357" s="12"/>
      <c r="AC357" s="12"/>
      <c r="AD357" s="12"/>
      <c r="AE357" s="12"/>
      <c r="AF357" s="12"/>
      <c r="AG357" s="11"/>
      <c r="AH357" s="11"/>
      <c r="AI357" s="11"/>
      <c r="AK357" s="12"/>
      <c r="AL357" s="12"/>
      <c r="AM357" s="12"/>
      <c r="AN357" s="12"/>
      <c r="AO357" s="12"/>
      <c r="AP357" s="12"/>
      <c r="AQ357" s="11"/>
      <c r="AR357" s="11"/>
    </row>
    <row r="358" spans="2:44" ht="12.75" customHeight="1">
      <c r="B358" s="16"/>
      <c r="C358" s="33"/>
      <c r="D358" s="29"/>
      <c r="E358" s="36"/>
      <c r="F358" s="36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5"/>
      <c r="Z358" s="15"/>
      <c r="AA358" s="11"/>
      <c r="AB358" s="11"/>
      <c r="AC358" s="11"/>
      <c r="AD358" s="11"/>
      <c r="AE358" s="11"/>
      <c r="AF358" s="11"/>
      <c r="AG358" s="11"/>
      <c r="AH358" s="11"/>
      <c r="AI358" s="11"/>
      <c r="AJ358" s="15"/>
      <c r="AK358" s="11"/>
      <c r="AL358" s="11"/>
      <c r="AM358" s="11"/>
      <c r="AN358" s="11"/>
      <c r="AO358" s="11"/>
      <c r="AP358" s="11"/>
      <c r="AQ358" s="11"/>
      <c r="AR358" s="11"/>
    </row>
    <row r="359" spans="2:44" ht="12.75" customHeight="1">
      <c r="B359" s="16"/>
      <c r="C359" s="33"/>
      <c r="D359" s="29"/>
      <c r="E359" s="36"/>
      <c r="F359" s="36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5"/>
      <c r="Z359" s="15"/>
      <c r="AA359" s="11"/>
      <c r="AB359" s="11"/>
      <c r="AC359" s="11"/>
      <c r="AD359" s="11"/>
      <c r="AE359" s="11"/>
      <c r="AF359" s="11"/>
      <c r="AG359" s="11"/>
      <c r="AH359" s="11"/>
      <c r="AI359" s="11"/>
      <c r="AJ359" s="15"/>
      <c r="AK359" s="11"/>
      <c r="AL359" s="11"/>
      <c r="AM359" s="11"/>
      <c r="AN359" s="11"/>
      <c r="AO359" s="11"/>
      <c r="AP359" s="11"/>
      <c r="AQ359" s="11"/>
      <c r="AR359" s="11"/>
    </row>
    <row r="360" spans="2:44" ht="12.75" customHeight="1">
      <c r="B360" s="16"/>
      <c r="C360" s="33"/>
      <c r="D360" s="29"/>
      <c r="E360" s="38"/>
      <c r="F360" s="38"/>
      <c r="G360" s="11"/>
      <c r="H360" s="11"/>
      <c r="I360" s="11"/>
      <c r="J360" s="11"/>
      <c r="K360" s="11"/>
      <c r="L360" s="11"/>
      <c r="M360" s="18"/>
      <c r="N360" s="18"/>
      <c r="O360" s="11"/>
      <c r="P360" s="11"/>
      <c r="Q360" s="11"/>
      <c r="R360" s="11"/>
      <c r="S360" s="11"/>
      <c r="T360" s="11"/>
      <c r="U360" s="11"/>
      <c r="V360" s="11"/>
      <c r="W360" s="18"/>
      <c r="X360" s="18"/>
      <c r="Y360" s="15"/>
      <c r="Z360" s="15"/>
      <c r="AA360" s="11"/>
      <c r="AB360" s="11"/>
      <c r="AC360" s="11"/>
      <c r="AD360" s="11"/>
      <c r="AE360" s="11"/>
      <c r="AF360" s="11"/>
      <c r="AG360" s="18"/>
      <c r="AH360" s="18"/>
      <c r="AI360" s="18"/>
      <c r="AJ360" s="15"/>
      <c r="AK360" s="11"/>
      <c r="AL360" s="11"/>
      <c r="AM360" s="11"/>
      <c r="AN360" s="11"/>
      <c r="AO360" s="11"/>
      <c r="AP360" s="11"/>
      <c r="AQ360" s="18"/>
      <c r="AR360" s="18"/>
    </row>
    <row r="361" spans="2:44" ht="12.75" customHeight="1">
      <c r="B361" s="16"/>
      <c r="C361" s="33"/>
      <c r="D361" s="29"/>
      <c r="E361" s="38"/>
      <c r="F361" s="38"/>
      <c r="G361" s="11"/>
      <c r="H361" s="11"/>
      <c r="I361" s="11"/>
      <c r="J361" s="11"/>
      <c r="K361" s="11"/>
      <c r="L361" s="11"/>
      <c r="M361" s="18"/>
      <c r="N361" s="18"/>
      <c r="O361" s="11"/>
      <c r="P361" s="11"/>
      <c r="Q361" s="11"/>
      <c r="R361" s="11"/>
      <c r="S361" s="11"/>
      <c r="T361" s="11"/>
      <c r="U361" s="11"/>
      <c r="V361" s="11"/>
      <c r="W361" s="18"/>
      <c r="X361" s="18"/>
      <c r="Y361" s="15"/>
      <c r="Z361" s="15"/>
      <c r="AA361" s="11"/>
      <c r="AB361" s="11"/>
      <c r="AC361" s="11"/>
      <c r="AD361" s="11"/>
      <c r="AE361" s="11"/>
      <c r="AF361" s="11"/>
      <c r="AG361" s="18"/>
      <c r="AH361" s="18"/>
      <c r="AI361" s="18"/>
      <c r="AJ361" s="15"/>
      <c r="AK361" s="11"/>
      <c r="AL361" s="11"/>
      <c r="AM361" s="11"/>
      <c r="AN361" s="11"/>
      <c r="AO361" s="11"/>
      <c r="AP361" s="11"/>
      <c r="AQ361" s="18"/>
      <c r="AR361" s="18"/>
    </row>
    <row r="362" spans="3:44" ht="12.75" customHeight="1">
      <c r="C362" s="32"/>
      <c r="D362" s="28"/>
      <c r="E362" s="35"/>
      <c r="F362" s="35"/>
      <c r="G362" s="12"/>
      <c r="H362" s="12"/>
      <c r="I362" s="12"/>
      <c r="J362" s="12"/>
      <c r="K362" s="11"/>
      <c r="L362" s="11"/>
      <c r="M362" s="11"/>
      <c r="N362" s="11"/>
      <c r="O362" s="12"/>
      <c r="P362" s="12"/>
      <c r="Q362" s="12"/>
      <c r="R362" s="12"/>
      <c r="S362" s="12"/>
      <c r="T362" s="12"/>
      <c r="U362" s="11"/>
      <c r="V362" s="11"/>
      <c r="W362" s="11"/>
      <c r="X362" s="11"/>
      <c r="AA362" s="12"/>
      <c r="AB362" s="12"/>
      <c r="AC362" s="12"/>
      <c r="AD362" s="12"/>
      <c r="AE362" s="11"/>
      <c r="AF362" s="11"/>
      <c r="AG362" s="11"/>
      <c r="AH362" s="11"/>
      <c r="AI362" s="11"/>
      <c r="AK362" s="12"/>
      <c r="AL362" s="12"/>
      <c r="AM362" s="12"/>
      <c r="AN362" s="12"/>
      <c r="AO362" s="11"/>
      <c r="AP362" s="11"/>
      <c r="AQ362" s="11"/>
      <c r="AR362" s="11"/>
    </row>
    <row r="363" spans="2:44" ht="12.75" customHeight="1">
      <c r="B363" s="16"/>
      <c r="C363" s="33"/>
      <c r="D363" s="30"/>
      <c r="E363" s="37"/>
      <c r="F363" s="37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5"/>
      <c r="Z363" s="15"/>
      <c r="AA363" s="11"/>
      <c r="AB363" s="11"/>
      <c r="AC363" s="11"/>
      <c r="AD363" s="11"/>
      <c r="AE363" s="11"/>
      <c r="AF363" s="11"/>
      <c r="AG363" s="11"/>
      <c r="AH363" s="11"/>
      <c r="AI363" s="11"/>
      <c r="AJ363" s="15"/>
      <c r="AK363" s="11"/>
      <c r="AL363" s="11"/>
      <c r="AM363" s="11"/>
      <c r="AN363" s="11"/>
      <c r="AO363" s="11"/>
      <c r="AP363" s="11"/>
      <c r="AQ363" s="11"/>
      <c r="AR363" s="11"/>
    </row>
    <row r="364" spans="2:44" ht="12.75" customHeight="1">
      <c r="B364" s="10"/>
      <c r="C364" s="32"/>
      <c r="D364" s="28"/>
      <c r="E364" s="35"/>
      <c r="F364" s="35"/>
      <c r="G364" s="12"/>
      <c r="H364" s="12"/>
      <c r="I364" s="12"/>
      <c r="J364" s="12"/>
      <c r="K364" s="12"/>
      <c r="L364" s="12"/>
      <c r="M364" s="18"/>
      <c r="N364" s="18"/>
      <c r="O364" s="12"/>
      <c r="P364" s="12"/>
      <c r="Q364" s="12"/>
      <c r="R364" s="12"/>
      <c r="S364" s="12"/>
      <c r="T364" s="12"/>
      <c r="U364" s="12"/>
      <c r="V364" s="12"/>
      <c r="W364" s="18"/>
      <c r="X364" s="18"/>
      <c r="AA364" s="12"/>
      <c r="AB364" s="12"/>
      <c r="AC364" s="12"/>
      <c r="AD364" s="12"/>
      <c r="AE364" s="12"/>
      <c r="AF364" s="12"/>
      <c r="AG364" s="18"/>
      <c r="AH364" s="18"/>
      <c r="AI364" s="18"/>
      <c r="AK364" s="11"/>
      <c r="AL364" s="11"/>
      <c r="AM364" s="11"/>
      <c r="AN364" s="11"/>
      <c r="AO364" s="11"/>
      <c r="AP364" s="11"/>
      <c r="AQ364" s="11"/>
      <c r="AR364" s="11"/>
    </row>
    <row r="365" spans="2:44" ht="12.75" customHeight="1">
      <c r="B365" s="10"/>
      <c r="C365" s="32"/>
      <c r="D365" s="28"/>
      <c r="E365" s="35"/>
      <c r="F365" s="35"/>
      <c r="G365" s="12"/>
      <c r="H365" s="12"/>
      <c r="I365" s="12"/>
      <c r="J365" s="12"/>
      <c r="K365" s="12"/>
      <c r="L365" s="12"/>
      <c r="M365" s="18"/>
      <c r="N365" s="18"/>
      <c r="O365" s="12"/>
      <c r="P365" s="12"/>
      <c r="Q365" s="12"/>
      <c r="R365" s="12"/>
      <c r="S365" s="12"/>
      <c r="T365" s="12"/>
      <c r="U365" s="12"/>
      <c r="V365" s="12"/>
      <c r="W365" s="18"/>
      <c r="X365" s="18"/>
      <c r="AA365" s="12"/>
      <c r="AB365" s="12"/>
      <c r="AC365" s="12"/>
      <c r="AD365" s="12"/>
      <c r="AE365" s="12"/>
      <c r="AF365" s="12"/>
      <c r="AG365" s="18"/>
      <c r="AH365" s="18"/>
      <c r="AI365" s="18"/>
      <c r="AK365" s="11"/>
      <c r="AL365" s="11"/>
      <c r="AM365" s="11"/>
      <c r="AN365" s="11"/>
      <c r="AO365" s="11"/>
      <c r="AP365" s="11"/>
      <c r="AQ365" s="11"/>
      <c r="AR365" s="11"/>
    </row>
    <row r="366" spans="2:44" ht="12.75" customHeight="1">
      <c r="B366" s="16"/>
      <c r="C366" s="33"/>
      <c r="D366" s="30"/>
      <c r="E366" s="37"/>
      <c r="F366" s="37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5"/>
      <c r="Z366" s="15"/>
      <c r="AA366" s="11"/>
      <c r="AB366" s="11"/>
      <c r="AC366" s="11"/>
      <c r="AD366" s="11"/>
      <c r="AE366" s="11"/>
      <c r="AF366" s="11"/>
      <c r="AG366" s="11"/>
      <c r="AH366" s="11"/>
      <c r="AI366" s="11"/>
      <c r="AJ366" s="15"/>
      <c r="AK366" s="11"/>
      <c r="AL366" s="11"/>
      <c r="AM366" s="11"/>
      <c r="AN366" s="11"/>
      <c r="AO366" s="11"/>
      <c r="AP366" s="11"/>
      <c r="AQ366" s="11"/>
      <c r="AR366" s="11"/>
    </row>
    <row r="367" spans="2:44" ht="12.75" customHeight="1">
      <c r="B367" s="16"/>
      <c r="C367" s="33"/>
      <c r="D367" s="30"/>
      <c r="E367" s="37"/>
      <c r="F367" s="37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5"/>
      <c r="Z367" s="15"/>
      <c r="AA367" s="11"/>
      <c r="AB367" s="11"/>
      <c r="AC367" s="11"/>
      <c r="AD367" s="11"/>
      <c r="AE367" s="11"/>
      <c r="AF367" s="11"/>
      <c r="AG367" s="11"/>
      <c r="AH367" s="11"/>
      <c r="AI367" s="11"/>
      <c r="AJ367" s="15"/>
      <c r="AK367" s="11"/>
      <c r="AL367" s="11"/>
      <c r="AM367" s="11"/>
      <c r="AN367" s="11"/>
      <c r="AO367" s="11"/>
      <c r="AP367" s="11"/>
      <c r="AQ367" s="11"/>
      <c r="AR367" s="11"/>
    </row>
    <row r="368" spans="2:44" ht="12.75" customHeight="1">
      <c r="B368" s="16"/>
      <c r="C368" s="33"/>
      <c r="D368" s="29"/>
      <c r="E368" s="36"/>
      <c r="F368" s="36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5"/>
      <c r="Z368" s="15"/>
      <c r="AA368" s="11"/>
      <c r="AB368" s="11"/>
      <c r="AC368" s="11"/>
      <c r="AD368" s="11"/>
      <c r="AE368" s="11"/>
      <c r="AF368" s="11"/>
      <c r="AG368" s="11"/>
      <c r="AH368" s="11"/>
      <c r="AI368" s="11"/>
      <c r="AJ368" s="15"/>
      <c r="AK368" s="11"/>
      <c r="AL368" s="11"/>
      <c r="AM368" s="11"/>
      <c r="AN368" s="11"/>
      <c r="AO368" s="11"/>
      <c r="AP368" s="11"/>
      <c r="AQ368" s="11"/>
      <c r="AR368" s="11"/>
    </row>
    <row r="369" spans="2:44" ht="12.75" customHeight="1">
      <c r="B369" s="16"/>
      <c r="C369" s="33"/>
      <c r="D369" s="29"/>
      <c r="E369" s="36"/>
      <c r="F369" s="36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5"/>
      <c r="Z369" s="15"/>
      <c r="AA369" s="11"/>
      <c r="AB369" s="11"/>
      <c r="AC369" s="11"/>
      <c r="AD369" s="11"/>
      <c r="AE369" s="11"/>
      <c r="AF369" s="11"/>
      <c r="AG369" s="11"/>
      <c r="AH369" s="11"/>
      <c r="AI369" s="11"/>
      <c r="AJ369" s="15"/>
      <c r="AK369" s="11"/>
      <c r="AL369" s="11"/>
      <c r="AM369" s="11"/>
      <c r="AN369" s="11"/>
      <c r="AO369" s="11"/>
      <c r="AP369" s="11"/>
      <c r="AQ369" s="11"/>
      <c r="AR369" s="11"/>
    </row>
    <row r="370" spans="2:44" ht="12.75" customHeight="1">
      <c r="B370" s="16"/>
      <c r="C370" s="33"/>
      <c r="D370" s="29"/>
      <c r="E370" s="36"/>
      <c r="F370" s="36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5"/>
      <c r="Z370" s="15"/>
      <c r="AA370" s="11"/>
      <c r="AB370" s="11"/>
      <c r="AC370" s="11"/>
      <c r="AD370" s="11"/>
      <c r="AE370" s="11"/>
      <c r="AF370" s="11"/>
      <c r="AG370" s="11"/>
      <c r="AH370" s="11"/>
      <c r="AI370" s="11"/>
      <c r="AJ370" s="15"/>
      <c r="AK370" s="11"/>
      <c r="AL370" s="11"/>
      <c r="AM370" s="11"/>
      <c r="AN370" s="11"/>
      <c r="AO370" s="11"/>
      <c r="AP370" s="11"/>
      <c r="AQ370" s="11"/>
      <c r="AR370" s="11"/>
    </row>
    <row r="371" spans="2:44" ht="12.75" customHeight="1">
      <c r="B371" s="16"/>
      <c r="C371" s="33"/>
      <c r="D371" s="29"/>
      <c r="E371" s="36"/>
      <c r="F371" s="36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5"/>
      <c r="Z371" s="15"/>
      <c r="AA371" s="11"/>
      <c r="AB371" s="11"/>
      <c r="AC371" s="11"/>
      <c r="AD371" s="11"/>
      <c r="AE371" s="11"/>
      <c r="AF371" s="11"/>
      <c r="AG371" s="11"/>
      <c r="AH371" s="11"/>
      <c r="AI371" s="11"/>
      <c r="AJ371" s="15"/>
      <c r="AK371" s="11"/>
      <c r="AL371" s="11"/>
      <c r="AM371" s="11"/>
      <c r="AN371" s="11"/>
      <c r="AO371" s="11"/>
      <c r="AP371" s="11"/>
      <c r="AQ371" s="11"/>
      <c r="AR371" s="11"/>
    </row>
    <row r="372" spans="2:44" ht="12.75" customHeight="1">
      <c r="B372" s="16"/>
      <c r="C372" s="33"/>
      <c r="D372" s="29"/>
      <c r="E372" s="36"/>
      <c r="F372" s="36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5"/>
      <c r="Z372" s="15"/>
      <c r="AA372" s="11"/>
      <c r="AB372" s="11"/>
      <c r="AC372" s="11"/>
      <c r="AD372" s="11"/>
      <c r="AE372" s="11"/>
      <c r="AF372" s="11"/>
      <c r="AG372" s="11"/>
      <c r="AH372" s="11"/>
      <c r="AI372" s="11"/>
      <c r="AJ372" s="15"/>
      <c r="AK372" s="11"/>
      <c r="AL372" s="11"/>
      <c r="AM372" s="11"/>
      <c r="AN372" s="11"/>
      <c r="AO372" s="11"/>
      <c r="AP372" s="11"/>
      <c r="AQ372" s="11"/>
      <c r="AR372" s="11"/>
    </row>
    <row r="373" spans="3:44" ht="12.75" customHeight="1">
      <c r="C373" s="32"/>
      <c r="D373" s="28"/>
      <c r="E373" s="35"/>
      <c r="F373" s="35"/>
      <c r="G373" s="12"/>
      <c r="H373" s="12"/>
      <c r="I373" s="12"/>
      <c r="J373" s="12"/>
      <c r="K373" s="11"/>
      <c r="L373" s="11"/>
      <c r="M373" s="18"/>
      <c r="N373" s="18"/>
      <c r="O373" s="12"/>
      <c r="P373" s="12"/>
      <c r="Q373" s="12"/>
      <c r="R373" s="12"/>
      <c r="S373" s="12"/>
      <c r="T373" s="12"/>
      <c r="U373" s="11"/>
      <c r="V373" s="11"/>
      <c r="W373" s="18"/>
      <c r="X373" s="18"/>
      <c r="AA373" s="12"/>
      <c r="AB373" s="12"/>
      <c r="AC373" s="12"/>
      <c r="AD373" s="12"/>
      <c r="AE373" s="11"/>
      <c r="AF373" s="11"/>
      <c r="AG373" s="18"/>
      <c r="AH373" s="18"/>
      <c r="AI373" s="18"/>
      <c r="AK373" s="12"/>
      <c r="AL373" s="12"/>
      <c r="AM373" s="12"/>
      <c r="AN373" s="12"/>
      <c r="AO373" s="11"/>
      <c r="AP373" s="11"/>
      <c r="AQ373" s="18"/>
      <c r="AR373" s="18"/>
    </row>
    <row r="374" spans="3:44" ht="12.75" customHeight="1">
      <c r="C374" s="32"/>
      <c r="D374" s="28"/>
      <c r="E374" s="35"/>
      <c r="F374" s="35"/>
      <c r="G374" s="12"/>
      <c r="H374" s="12"/>
      <c r="I374" s="12"/>
      <c r="J374" s="12"/>
      <c r="K374" s="11"/>
      <c r="L374" s="11"/>
      <c r="M374" s="18"/>
      <c r="N374" s="18"/>
      <c r="O374" s="12"/>
      <c r="P374" s="12"/>
      <c r="Q374" s="12"/>
      <c r="R374" s="12"/>
      <c r="S374" s="12"/>
      <c r="T374" s="12"/>
      <c r="U374" s="11"/>
      <c r="V374" s="11"/>
      <c r="W374" s="18"/>
      <c r="X374" s="18"/>
      <c r="AA374" s="12"/>
      <c r="AB374" s="12"/>
      <c r="AC374" s="12"/>
      <c r="AD374" s="12"/>
      <c r="AE374" s="11"/>
      <c r="AF374" s="11"/>
      <c r="AG374" s="18"/>
      <c r="AH374" s="18"/>
      <c r="AI374" s="18"/>
      <c r="AK374" s="12"/>
      <c r="AL374" s="12"/>
      <c r="AM374" s="12"/>
      <c r="AN374" s="12"/>
      <c r="AO374" s="11"/>
      <c r="AP374" s="11"/>
      <c r="AQ374" s="18"/>
      <c r="AR374" s="18"/>
    </row>
    <row r="375" spans="2:44" ht="12.75" customHeight="1">
      <c r="B375" s="10"/>
      <c r="C375" s="32"/>
      <c r="D375" s="28"/>
      <c r="E375" s="35"/>
      <c r="F375" s="35"/>
      <c r="G375" s="12"/>
      <c r="H375" s="12"/>
      <c r="I375" s="12"/>
      <c r="J375" s="12"/>
      <c r="K375" s="12"/>
      <c r="L375" s="12"/>
      <c r="M375" s="11"/>
      <c r="N375" s="11"/>
      <c r="O375" s="12"/>
      <c r="P375" s="12"/>
      <c r="Q375" s="12"/>
      <c r="R375" s="12"/>
      <c r="S375" s="12"/>
      <c r="T375" s="12"/>
      <c r="U375" s="12"/>
      <c r="V375" s="12"/>
      <c r="W375" s="11"/>
      <c r="X375" s="11"/>
      <c r="AA375" s="12"/>
      <c r="AB375" s="12"/>
      <c r="AC375" s="12"/>
      <c r="AD375" s="12"/>
      <c r="AE375" s="12"/>
      <c r="AF375" s="12"/>
      <c r="AG375" s="11"/>
      <c r="AH375" s="11"/>
      <c r="AI375" s="11"/>
      <c r="AK375" s="12"/>
      <c r="AL375" s="12"/>
      <c r="AM375" s="12"/>
      <c r="AN375" s="12"/>
      <c r="AO375" s="12"/>
      <c r="AP375" s="12"/>
      <c r="AQ375" s="11"/>
      <c r="AR375" s="11"/>
    </row>
    <row r="376" spans="2:44" ht="12.75" customHeight="1">
      <c r="B376" s="10"/>
      <c r="C376" s="32"/>
      <c r="D376" s="28"/>
      <c r="E376" s="35"/>
      <c r="F376" s="35"/>
      <c r="G376" s="12"/>
      <c r="H376" s="12"/>
      <c r="I376" s="12"/>
      <c r="J376" s="12"/>
      <c r="K376" s="12"/>
      <c r="L376" s="12"/>
      <c r="M376" s="11"/>
      <c r="N376" s="11"/>
      <c r="O376" s="12"/>
      <c r="P376" s="12"/>
      <c r="Q376" s="12"/>
      <c r="R376" s="12"/>
      <c r="S376" s="12"/>
      <c r="T376" s="12"/>
      <c r="U376" s="12"/>
      <c r="V376" s="12"/>
      <c r="W376" s="11"/>
      <c r="X376" s="11"/>
      <c r="AA376" s="12"/>
      <c r="AB376" s="12"/>
      <c r="AC376" s="12"/>
      <c r="AD376" s="12"/>
      <c r="AE376" s="12"/>
      <c r="AF376" s="12"/>
      <c r="AG376" s="11"/>
      <c r="AH376" s="11"/>
      <c r="AI376" s="11"/>
      <c r="AK376" s="12"/>
      <c r="AL376" s="12"/>
      <c r="AM376" s="12"/>
      <c r="AN376" s="12"/>
      <c r="AO376" s="12"/>
      <c r="AP376" s="12"/>
      <c r="AQ376" s="11"/>
      <c r="AR376" s="11"/>
    </row>
    <row r="377" spans="2:44" ht="12.75" customHeight="1">
      <c r="B377" s="10"/>
      <c r="C377" s="32"/>
      <c r="D377" s="28"/>
      <c r="E377" s="35"/>
      <c r="F377" s="35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AA377" s="12"/>
      <c r="AB377" s="12"/>
      <c r="AC377" s="12"/>
      <c r="AD377" s="12"/>
      <c r="AE377" s="12"/>
      <c r="AF377" s="12"/>
      <c r="AG377" s="12"/>
      <c r="AH377" s="12"/>
      <c r="AI377" s="12"/>
      <c r="AK377" s="12"/>
      <c r="AL377" s="12"/>
      <c r="AM377" s="12"/>
      <c r="AN377" s="12"/>
      <c r="AO377" s="12"/>
      <c r="AP377" s="12"/>
      <c r="AQ377" s="12"/>
      <c r="AR377" s="12"/>
    </row>
    <row r="378" spans="2:44" ht="12.75" customHeight="1">
      <c r="B378" s="10"/>
      <c r="C378" s="32"/>
      <c r="D378" s="28"/>
      <c r="E378" s="35"/>
      <c r="F378" s="35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AA378" s="12"/>
      <c r="AB378" s="12"/>
      <c r="AC378" s="12"/>
      <c r="AD378" s="12"/>
      <c r="AE378" s="12"/>
      <c r="AF378" s="12"/>
      <c r="AG378" s="12"/>
      <c r="AH378" s="12"/>
      <c r="AI378" s="12"/>
      <c r="AK378" s="12"/>
      <c r="AL378" s="12"/>
      <c r="AM378" s="12"/>
      <c r="AN378" s="12"/>
      <c r="AO378" s="12"/>
      <c r="AP378" s="12"/>
      <c r="AQ378" s="12"/>
      <c r="AR378" s="12"/>
    </row>
    <row r="379" spans="2:44" ht="12.75" customHeight="1">
      <c r="B379" s="10"/>
      <c r="C379" s="32"/>
      <c r="D379" s="28"/>
      <c r="E379" s="35"/>
      <c r="F379" s="35"/>
      <c r="G379" s="12"/>
      <c r="H379" s="12"/>
      <c r="I379" s="12"/>
      <c r="J379" s="12"/>
      <c r="K379" s="12"/>
      <c r="L379" s="12"/>
      <c r="M379" s="11"/>
      <c r="N379" s="11"/>
      <c r="O379" s="12"/>
      <c r="P379" s="12"/>
      <c r="Q379" s="12"/>
      <c r="R379" s="12"/>
      <c r="S379" s="12"/>
      <c r="T379" s="12"/>
      <c r="U379" s="12"/>
      <c r="V379" s="12"/>
      <c r="W379" s="11"/>
      <c r="X379" s="11"/>
      <c r="AA379" s="12"/>
      <c r="AB379" s="12"/>
      <c r="AC379" s="12"/>
      <c r="AD379" s="12"/>
      <c r="AE379" s="12"/>
      <c r="AF379" s="12"/>
      <c r="AG379" s="11"/>
      <c r="AH379" s="11"/>
      <c r="AI379" s="11"/>
      <c r="AK379" s="12"/>
      <c r="AL379" s="12"/>
      <c r="AM379" s="12"/>
      <c r="AN379" s="12"/>
      <c r="AO379" s="12"/>
      <c r="AP379" s="12"/>
      <c r="AQ379" s="11"/>
      <c r="AR379" s="11"/>
    </row>
    <row r="380" spans="2:44" ht="12.75" customHeight="1">
      <c r="B380" s="10"/>
      <c r="C380" s="32"/>
      <c r="D380" s="28"/>
      <c r="E380" s="35"/>
      <c r="F380" s="35"/>
      <c r="G380" s="12"/>
      <c r="H380" s="12"/>
      <c r="I380" s="12"/>
      <c r="J380" s="12"/>
      <c r="K380" s="12"/>
      <c r="L380" s="12"/>
      <c r="M380" s="11"/>
      <c r="N380" s="11"/>
      <c r="O380" s="12"/>
      <c r="P380" s="12"/>
      <c r="Q380" s="12"/>
      <c r="R380" s="12"/>
      <c r="S380" s="12"/>
      <c r="T380" s="12"/>
      <c r="U380" s="12"/>
      <c r="V380" s="12"/>
      <c r="W380" s="11"/>
      <c r="X380" s="11"/>
      <c r="AA380" s="12"/>
      <c r="AB380" s="12"/>
      <c r="AC380" s="12"/>
      <c r="AD380" s="12"/>
      <c r="AE380" s="12"/>
      <c r="AF380" s="12"/>
      <c r="AG380" s="11"/>
      <c r="AH380" s="11"/>
      <c r="AI380" s="11"/>
      <c r="AK380" s="12"/>
      <c r="AL380" s="12"/>
      <c r="AM380" s="12"/>
      <c r="AN380" s="12"/>
      <c r="AO380" s="12"/>
      <c r="AP380" s="12"/>
      <c r="AQ380" s="11"/>
      <c r="AR380" s="11"/>
    </row>
    <row r="381" spans="3:44" ht="12.75" customHeight="1">
      <c r="C381" s="32"/>
      <c r="D381" s="28"/>
      <c r="E381" s="35"/>
      <c r="F381" s="35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AA381" s="12"/>
      <c r="AB381" s="12"/>
      <c r="AC381" s="12"/>
      <c r="AD381" s="12"/>
      <c r="AE381" s="12"/>
      <c r="AF381" s="12"/>
      <c r="AG381" s="12"/>
      <c r="AH381" s="12"/>
      <c r="AI381" s="12"/>
      <c r="AK381" s="12"/>
      <c r="AL381" s="12"/>
      <c r="AM381" s="12"/>
      <c r="AN381" s="12"/>
      <c r="AO381" s="12"/>
      <c r="AP381" s="12"/>
      <c r="AQ381" s="12"/>
      <c r="AR381" s="12"/>
    </row>
    <row r="382" spans="3:44" ht="12.75" customHeight="1">
      <c r="C382" s="32"/>
      <c r="D382" s="28"/>
      <c r="E382" s="35"/>
      <c r="F382" s="35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AA382" s="12"/>
      <c r="AB382" s="12"/>
      <c r="AC382" s="12"/>
      <c r="AD382" s="12"/>
      <c r="AE382" s="12"/>
      <c r="AF382" s="12"/>
      <c r="AG382" s="12"/>
      <c r="AH382" s="12"/>
      <c r="AI382" s="12"/>
      <c r="AK382" s="12"/>
      <c r="AL382" s="12"/>
      <c r="AM382" s="12"/>
      <c r="AN382" s="12"/>
      <c r="AO382" s="12"/>
      <c r="AP382" s="12"/>
      <c r="AQ382" s="12"/>
      <c r="AR382" s="12"/>
    </row>
    <row r="383" spans="3:44" ht="12.75" customHeight="1">
      <c r="C383" s="32"/>
      <c r="D383" s="28"/>
      <c r="E383" s="35"/>
      <c r="F383" s="35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AA383" s="12"/>
      <c r="AB383" s="12"/>
      <c r="AC383" s="12"/>
      <c r="AD383" s="12"/>
      <c r="AE383" s="12"/>
      <c r="AF383" s="12"/>
      <c r="AG383" s="12"/>
      <c r="AH383" s="12"/>
      <c r="AI383" s="12"/>
      <c r="AK383" s="12"/>
      <c r="AL383" s="12"/>
      <c r="AM383" s="12"/>
      <c r="AN383" s="12"/>
      <c r="AO383" s="12"/>
      <c r="AP383" s="12"/>
      <c r="AQ383" s="12"/>
      <c r="AR383" s="12"/>
    </row>
    <row r="384" spans="3:44" ht="12.75" customHeight="1">
      <c r="C384" s="32"/>
      <c r="D384" s="28"/>
      <c r="E384" s="35"/>
      <c r="F384" s="35"/>
      <c r="G384" s="12"/>
      <c r="H384" s="12"/>
      <c r="I384" s="12"/>
      <c r="J384" s="12"/>
      <c r="K384" s="11"/>
      <c r="L384" s="11"/>
      <c r="M384" s="11"/>
      <c r="N384" s="11"/>
      <c r="O384" s="12"/>
      <c r="P384" s="12"/>
      <c r="Q384" s="12"/>
      <c r="R384" s="12"/>
      <c r="S384" s="12"/>
      <c r="T384" s="12"/>
      <c r="U384" s="11"/>
      <c r="V384" s="11"/>
      <c r="W384" s="11"/>
      <c r="X384" s="11"/>
      <c r="AA384" s="12"/>
      <c r="AB384" s="12"/>
      <c r="AC384" s="12"/>
      <c r="AD384" s="12"/>
      <c r="AE384" s="11"/>
      <c r="AF384" s="11"/>
      <c r="AG384" s="11"/>
      <c r="AH384" s="11"/>
      <c r="AI384" s="11"/>
      <c r="AK384" s="12"/>
      <c r="AL384" s="12"/>
      <c r="AM384" s="12"/>
      <c r="AN384" s="12"/>
      <c r="AO384" s="11"/>
      <c r="AP384" s="11"/>
      <c r="AQ384" s="11"/>
      <c r="AR384" s="11"/>
    </row>
    <row r="385" spans="3:44" ht="12.75" customHeight="1">
      <c r="C385" s="32"/>
      <c r="D385" s="28"/>
      <c r="E385" s="35"/>
      <c r="F385" s="35"/>
      <c r="G385" s="12"/>
      <c r="H385" s="12"/>
      <c r="I385" s="12"/>
      <c r="J385" s="12"/>
      <c r="K385" s="11"/>
      <c r="L385" s="11"/>
      <c r="M385" s="11"/>
      <c r="N385" s="11"/>
      <c r="O385" s="12"/>
      <c r="P385" s="12"/>
      <c r="Q385" s="12"/>
      <c r="R385" s="12"/>
      <c r="S385" s="12"/>
      <c r="T385" s="12"/>
      <c r="U385" s="11"/>
      <c r="V385" s="11"/>
      <c r="W385" s="11"/>
      <c r="X385" s="11"/>
      <c r="AA385" s="12"/>
      <c r="AB385" s="12"/>
      <c r="AC385" s="12"/>
      <c r="AD385" s="12"/>
      <c r="AE385" s="11"/>
      <c r="AF385" s="11"/>
      <c r="AG385" s="11"/>
      <c r="AH385" s="11"/>
      <c r="AI385" s="11"/>
      <c r="AK385" s="12"/>
      <c r="AL385" s="12"/>
      <c r="AM385" s="12"/>
      <c r="AN385" s="12"/>
      <c r="AO385" s="11"/>
      <c r="AP385" s="11"/>
      <c r="AQ385" s="11"/>
      <c r="AR385" s="11"/>
    </row>
    <row r="386" spans="2:44" ht="12.75" customHeight="1">
      <c r="B386" s="10"/>
      <c r="C386" s="32"/>
      <c r="D386" s="28"/>
      <c r="E386" s="35"/>
      <c r="F386" s="35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AA386" s="12"/>
      <c r="AB386" s="12"/>
      <c r="AC386" s="12"/>
      <c r="AD386" s="12"/>
      <c r="AE386" s="12"/>
      <c r="AF386" s="12"/>
      <c r="AG386" s="12"/>
      <c r="AH386" s="12"/>
      <c r="AI386" s="12"/>
      <c r="AK386" s="12"/>
      <c r="AL386" s="12"/>
      <c r="AM386" s="12"/>
      <c r="AN386" s="12"/>
      <c r="AO386" s="12"/>
      <c r="AP386" s="12"/>
      <c r="AQ386" s="12"/>
      <c r="AR386" s="12"/>
    </row>
    <row r="387" spans="2:44" ht="12.75" customHeight="1">
      <c r="B387" s="10"/>
      <c r="C387" s="32"/>
      <c r="D387" s="28"/>
      <c r="E387" s="35"/>
      <c r="F387" s="35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AA387" s="12"/>
      <c r="AB387" s="12"/>
      <c r="AC387" s="12"/>
      <c r="AD387" s="12"/>
      <c r="AE387" s="12"/>
      <c r="AF387" s="12"/>
      <c r="AG387" s="12"/>
      <c r="AH387" s="12"/>
      <c r="AI387" s="12"/>
      <c r="AK387" s="12"/>
      <c r="AL387" s="12"/>
      <c r="AM387" s="12"/>
      <c r="AN387" s="12"/>
      <c r="AO387" s="12"/>
      <c r="AP387" s="12"/>
      <c r="AQ387" s="12"/>
      <c r="AR387" s="12"/>
    </row>
    <row r="388" spans="2:44" ht="12.75" customHeight="1">
      <c r="B388" s="10"/>
      <c r="C388" s="32"/>
      <c r="D388" s="28"/>
      <c r="E388" s="35"/>
      <c r="F388" s="35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AA388" s="12"/>
      <c r="AB388" s="12"/>
      <c r="AC388" s="12"/>
      <c r="AD388" s="12"/>
      <c r="AE388" s="12"/>
      <c r="AF388" s="12"/>
      <c r="AG388" s="12"/>
      <c r="AH388" s="12"/>
      <c r="AI388" s="12"/>
      <c r="AK388" s="12"/>
      <c r="AL388" s="12"/>
      <c r="AM388" s="12"/>
      <c r="AN388" s="12"/>
      <c r="AO388" s="12"/>
      <c r="AP388" s="12"/>
      <c r="AQ388" s="12"/>
      <c r="AR388" s="12"/>
    </row>
    <row r="389" spans="2:44" ht="12.75" customHeight="1">
      <c r="B389" s="10"/>
      <c r="C389" s="32"/>
      <c r="D389" s="28"/>
      <c r="E389" s="35"/>
      <c r="F389" s="35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AA389" s="12"/>
      <c r="AB389" s="12"/>
      <c r="AC389" s="12"/>
      <c r="AD389" s="12"/>
      <c r="AE389" s="12"/>
      <c r="AF389" s="12"/>
      <c r="AG389" s="12"/>
      <c r="AH389" s="12"/>
      <c r="AI389" s="12"/>
      <c r="AK389" s="12"/>
      <c r="AL389" s="12"/>
      <c r="AM389" s="12"/>
      <c r="AN389" s="12"/>
      <c r="AO389" s="12"/>
      <c r="AP389" s="12"/>
      <c r="AQ389" s="12"/>
      <c r="AR389" s="12"/>
    </row>
    <row r="390" spans="2:44" ht="12.75" customHeight="1">
      <c r="B390" s="16"/>
      <c r="C390" s="33"/>
      <c r="D390" s="31"/>
      <c r="E390" s="38"/>
      <c r="F390" s="38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5"/>
      <c r="Z390" s="15"/>
      <c r="AA390" s="11"/>
      <c r="AB390" s="11"/>
      <c r="AC390" s="11"/>
      <c r="AD390" s="11"/>
      <c r="AE390" s="11"/>
      <c r="AF390" s="11"/>
      <c r="AG390" s="11"/>
      <c r="AH390" s="11"/>
      <c r="AI390" s="11"/>
      <c r="AJ390" s="15"/>
      <c r="AK390" s="11"/>
      <c r="AL390" s="11"/>
      <c r="AM390" s="11"/>
      <c r="AN390" s="11"/>
      <c r="AO390" s="11"/>
      <c r="AP390" s="11"/>
      <c r="AQ390" s="11"/>
      <c r="AR390" s="11"/>
    </row>
    <row r="391" spans="3:44" ht="12.75" customHeight="1">
      <c r="C391" s="32"/>
      <c r="D391" s="28"/>
      <c r="E391" s="35"/>
      <c r="F391" s="35"/>
      <c r="G391" s="12"/>
      <c r="H391" s="12"/>
      <c r="I391" s="12"/>
      <c r="J391" s="12"/>
      <c r="K391" s="11"/>
      <c r="L391" s="11"/>
      <c r="M391" s="11"/>
      <c r="N391" s="11"/>
      <c r="O391" s="12"/>
      <c r="P391" s="12"/>
      <c r="Q391" s="12"/>
      <c r="R391" s="12"/>
      <c r="S391" s="12"/>
      <c r="T391" s="12"/>
      <c r="U391" s="11"/>
      <c r="V391" s="11"/>
      <c r="W391" s="11"/>
      <c r="X391" s="11"/>
      <c r="AA391" s="12"/>
      <c r="AB391" s="12"/>
      <c r="AC391" s="12"/>
      <c r="AD391" s="12"/>
      <c r="AE391" s="11"/>
      <c r="AF391" s="11"/>
      <c r="AG391" s="11"/>
      <c r="AH391" s="11"/>
      <c r="AI391" s="11"/>
      <c r="AK391" s="12"/>
      <c r="AL391" s="12"/>
      <c r="AM391" s="12"/>
      <c r="AN391" s="12"/>
      <c r="AO391" s="11"/>
      <c r="AP391" s="11"/>
      <c r="AQ391" s="11"/>
      <c r="AR391" s="11"/>
    </row>
    <row r="392" spans="2:44" ht="12.75" customHeight="1">
      <c r="B392" s="16"/>
      <c r="C392" s="33"/>
      <c r="D392" s="31"/>
      <c r="E392" s="38"/>
      <c r="F392" s="38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5"/>
      <c r="Z392" s="15"/>
      <c r="AA392" s="11"/>
      <c r="AB392" s="11"/>
      <c r="AC392" s="11"/>
      <c r="AD392" s="11"/>
      <c r="AE392" s="11"/>
      <c r="AF392" s="11"/>
      <c r="AG392" s="11"/>
      <c r="AH392" s="11"/>
      <c r="AI392" s="11"/>
      <c r="AJ392" s="15"/>
      <c r="AK392" s="11"/>
      <c r="AL392" s="11"/>
      <c r="AM392" s="11"/>
      <c r="AN392" s="11"/>
      <c r="AO392" s="11"/>
      <c r="AP392" s="11"/>
      <c r="AQ392" s="11"/>
      <c r="AR392" s="11"/>
    </row>
    <row r="393" spans="2:44" ht="12.75" customHeight="1">
      <c r="B393" s="16"/>
      <c r="C393" s="33"/>
      <c r="D393" s="31"/>
      <c r="E393" s="38"/>
      <c r="F393" s="38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5"/>
      <c r="Z393" s="15"/>
      <c r="AA393" s="11"/>
      <c r="AB393" s="11"/>
      <c r="AC393" s="11"/>
      <c r="AD393" s="11"/>
      <c r="AE393" s="11"/>
      <c r="AF393" s="11"/>
      <c r="AG393" s="11"/>
      <c r="AH393" s="11"/>
      <c r="AI393" s="11"/>
      <c r="AJ393" s="15"/>
      <c r="AK393" s="11"/>
      <c r="AL393" s="11"/>
      <c r="AM393" s="11"/>
      <c r="AN393" s="11"/>
      <c r="AO393" s="11"/>
      <c r="AP393" s="11"/>
      <c r="AQ393" s="11"/>
      <c r="AR393" s="11"/>
    </row>
    <row r="394" spans="3:44" ht="12.75" customHeight="1">
      <c r="C394" s="32"/>
      <c r="D394" s="28"/>
      <c r="E394" s="35"/>
      <c r="F394" s="35"/>
      <c r="G394" s="12"/>
      <c r="H394" s="12"/>
      <c r="I394" s="12"/>
      <c r="J394" s="12"/>
      <c r="K394" s="11"/>
      <c r="L394" s="11"/>
      <c r="M394" s="11"/>
      <c r="N394" s="11"/>
      <c r="O394" s="12"/>
      <c r="P394" s="12"/>
      <c r="Q394" s="12"/>
      <c r="R394" s="12"/>
      <c r="S394" s="12"/>
      <c r="T394" s="12"/>
      <c r="U394" s="11"/>
      <c r="V394" s="11"/>
      <c r="W394" s="11"/>
      <c r="X394" s="11"/>
      <c r="AA394" s="12"/>
      <c r="AB394" s="12"/>
      <c r="AC394" s="12"/>
      <c r="AD394" s="12"/>
      <c r="AE394" s="11"/>
      <c r="AF394" s="11"/>
      <c r="AG394" s="11"/>
      <c r="AH394" s="11"/>
      <c r="AI394" s="11"/>
      <c r="AK394" s="12"/>
      <c r="AL394" s="12"/>
      <c r="AM394" s="12"/>
      <c r="AN394" s="12"/>
      <c r="AO394" s="11"/>
      <c r="AP394" s="11"/>
      <c r="AQ394" s="11"/>
      <c r="AR394" s="11"/>
    </row>
    <row r="395" spans="2:44" ht="12.75" customHeight="1">
      <c r="B395" s="10"/>
      <c r="C395" s="32"/>
      <c r="D395" s="28"/>
      <c r="E395" s="35"/>
      <c r="F395" s="35"/>
      <c r="G395" s="12"/>
      <c r="H395" s="12"/>
      <c r="I395" s="12"/>
      <c r="J395" s="12"/>
      <c r="K395" s="12"/>
      <c r="L395" s="12"/>
      <c r="M395" s="11"/>
      <c r="N395" s="11"/>
      <c r="O395" s="12"/>
      <c r="P395" s="12"/>
      <c r="Q395" s="12"/>
      <c r="R395" s="12"/>
      <c r="S395" s="12"/>
      <c r="T395" s="12"/>
      <c r="U395" s="12"/>
      <c r="V395" s="12"/>
      <c r="W395" s="11"/>
      <c r="X395" s="11"/>
      <c r="AA395" s="12"/>
      <c r="AB395" s="12"/>
      <c r="AC395" s="12"/>
      <c r="AD395" s="12"/>
      <c r="AE395" s="12"/>
      <c r="AF395" s="12"/>
      <c r="AG395" s="11"/>
      <c r="AH395" s="11"/>
      <c r="AI395" s="11"/>
      <c r="AK395" s="12"/>
      <c r="AL395" s="12"/>
      <c r="AM395" s="12"/>
      <c r="AN395" s="12"/>
      <c r="AO395" s="12"/>
      <c r="AP395" s="12"/>
      <c r="AQ395" s="11"/>
      <c r="AR395" s="11"/>
    </row>
    <row r="396" spans="2:44" ht="12.75" customHeight="1">
      <c r="B396" s="10"/>
      <c r="C396" s="32"/>
      <c r="D396" s="28"/>
      <c r="E396" s="35"/>
      <c r="F396" s="35"/>
      <c r="G396" s="11"/>
      <c r="H396" s="11"/>
      <c r="I396" s="11"/>
      <c r="J396" s="11"/>
      <c r="K396" s="11"/>
      <c r="L396" s="11"/>
      <c r="M396" s="11"/>
      <c r="N396" s="11"/>
      <c r="O396" s="12"/>
      <c r="P396" s="11"/>
      <c r="Q396" s="11"/>
      <c r="R396" s="11"/>
      <c r="S396" s="11"/>
      <c r="T396" s="11"/>
      <c r="U396" s="11"/>
      <c r="V396" s="11"/>
      <c r="W396" s="11"/>
      <c r="X396" s="11"/>
      <c r="AA396" s="11"/>
      <c r="AB396" s="11"/>
      <c r="AC396" s="11"/>
      <c r="AD396" s="11"/>
      <c r="AE396" s="11"/>
      <c r="AF396" s="11"/>
      <c r="AG396" s="11"/>
      <c r="AH396" s="11"/>
      <c r="AI396" s="11"/>
      <c r="AK396" s="11"/>
      <c r="AL396" s="11"/>
      <c r="AM396" s="11"/>
      <c r="AN396" s="11"/>
      <c r="AO396" s="11"/>
      <c r="AP396" s="11"/>
      <c r="AQ396" s="11"/>
      <c r="AR396" s="11"/>
    </row>
    <row r="397" spans="3:6" ht="12.75" customHeight="1">
      <c r="C397" s="39"/>
      <c r="D397" s="28"/>
      <c r="E397" s="40"/>
      <c r="F397" s="40"/>
    </row>
    <row r="398" spans="2:44" ht="12.75" customHeight="1">
      <c r="B398" s="16"/>
      <c r="C398" s="33"/>
      <c r="D398" s="29"/>
      <c r="E398" s="36"/>
      <c r="F398" s="36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5"/>
      <c r="Z398" s="15"/>
      <c r="AA398" s="11"/>
      <c r="AB398" s="11"/>
      <c r="AC398" s="11"/>
      <c r="AD398" s="11"/>
      <c r="AE398" s="11"/>
      <c r="AF398" s="11"/>
      <c r="AG398" s="11"/>
      <c r="AH398" s="11"/>
      <c r="AI398" s="11"/>
      <c r="AJ398" s="15"/>
      <c r="AK398" s="11"/>
      <c r="AL398" s="11"/>
      <c r="AM398" s="11"/>
      <c r="AN398" s="11"/>
      <c r="AO398" s="11"/>
      <c r="AP398" s="11"/>
      <c r="AQ398" s="11"/>
      <c r="AR398" s="11"/>
    </row>
    <row r="399" spans="2:44" ht="12.75" customHeight="1">
      <c r="B399" s="10"/>
      <c r="C399" s="32"/>
      <c r="D399" s="28"/>
      <c r="E399" s="35"/>
      <c r="F399" s="35"/>
      <c r="G399" s="12"/>
      <c r="H399" s="12"/>
      <c r="I399" s="12"/>
      <c r="J399" s="12"/>
      <c r="K399" s="12"/>
      <c r="L399" s="12"/>
      <c r="M399" s="11"/>
      <c r="N399" s="11"/>
      <c r="O399" s="12"/>
      <c r="P399" s="12"/>
      <c r="Q399" s="12"/>
      <c r="R399" s="12"/>
      <c r="S399" s="12"/>
      <c r="T399" s="12"/>
      <c r="U399" s="12"/>
      <c r="V399" s="12"/>
      <c r="W399" s="11"/>
      <c r="X399" s="11"/>
      <c r="AA399" s="12"/>
      <c r="AB399" s="12"/>
      <c r="AC399" s="12"/>
      <c r="AD399" s="12"/>
      <c r="AE399" s="12"/>
      <c r="AF399" s="12"/>
      <c r="AG399" s="11"/>
      <c r="AH399" s="11"/>
      <c r="AI399" s="11"/>
      <c r="AK399" s="12"/>
      <c r="AL399" s="12"/>
      <c r="AM399" s="12"/>
      <c r="AN399" s="12"/>
      <c r="AO399" s="12"/>
      <c r="AP399" s="12"/>
      <c r="AQ399" s="11"/>
      <c r="AR399" s="11"/>
    </row>
    <row r="400" spans="2:24" ht="12.75" customHeight="1">
      <c r="B400" s="10"/>
      <c r="C400" s="32"/>
      <c r="D400" s="28"/>
      <c r="E400" s="35"/>
      <c r="F400" s="35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</row>
    <row r="401" spans="2:24" ht="12.75" customHeight="1">
      <c r="B401" s="10"/>
      <c r="C401" s="32"/>
      <c r="D401" s="28"/>
      <c r="E401" s="35"/>
      <c r="F401" s="35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</row>
    <row r="402" spans="2:24" ht="12.75" customHeight="1">
      <c r="B402" s="10"/>
      <c r="C402" s="32"/>
      <c r="D402" s="28"/>
      <c r="E402" s="35"/>
      <c r="F402" s="35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</row>
    <row r="403" spans="2:24" ht="12.75" customHeight="1">
      <c r="B403" s="10"/>
      <c r="C403" s="32"/>
      <c r="D403" s="28"/>
      <c r="E403" s="35"/>
      <c r="F403" s="35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</row>
    <row r="404" spans="2:24" ht="12.75" customHeight="1">
      <c r="B404" s="10"/>
      <c r="C404" s="32"/>
      <c r="D404" s="28"/>
      <c r="E404" s="35"/>
      <c r="F404" s="35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</row>
    <row r="405" spans="2:24" ht="12.75" customHeight="1">
      <c r="B405" s="10"/>
      <c r="C405" s="32"/>
      <c r="D405" s="28"/>
      <c r="E405" s="35"/>
      <c r="F405" s="35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</row>
    <row r="406" spans="2:24" ht="12.75" customHeight="1">
      <c r="B406" s="10"/>
      <c r="C406" s="32"/>
      <c r="D406" s="28"/>
      <c r="E406" s="35"/>
      <c r="F406" s="35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</row>
    <row r="407" spans="2:24" ht="12.75" customHeight="1">
      <c r="B407" s="10"/>
      <c r="C407" s="32"/>
      <c r="D407" s="28"/>
      <c r="E407" s="35"/>
      <c r="F407" s="35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</row>
    <row r="408" spans="2:24" ht="12.75" customHeight="1">
      <c r="B408" s="10"/>
      <c r="C408" s="32"/>
      <c r="D408" s="28"/>
      <c r="E408" s="35"/>
      <c r="F408" s="35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</row>
    <row r="409" spans="2:24" ht="12.75" customHeight="1">
      <c r="B409" s="10"/>
      <c r="C409" s="32"/>
      <c r="D409" s="28"/>
      <c r="E409" s="35"/>
      <c r="F409" s="35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</row>
    <row r="410" spans="2:24" ht="12.75" customHeight="1">
      <c r="B410" s="10"/>
      <c r="C410" s="32"/>
      <c r="D410" s="28"/>
      <c r="E410" s="35"/>
      <c r="F410" s="35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</row>
    <row r="411" spans="2:24" ht="12.75" customHeight="1">
      <c r="B411" s="10"/>
      <c r="C411" s="32"/>
      <c r="D411" s="28"/>
      <c r="E411" s="35"/>
      <c r="F411" s="35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</row>
    <row r="412" spans="2:24" ht="12.75" customHeight="1">
      <c r="B412" s="10"/>
      <c r="C412" s="32"/>
      <c r="D412" s="28"/>
      <c r="E412" s="35"/>
      <c r="F412" s="35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</row>
    <row r="413" spans="2:24" ht="12.75" customHeight="1">
      <c r="B413" s="10"/>
      <c r="C413" s="32"/>
      <c r="D413" s="28"/>
      <c r="E413" s="35"/>
      <c r="F413" s="35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</row>
    <row r="414" spans="2:24" ht="12.75" customHeight="1">
      <c r="B414" s="10"/>
      <c r="C414" s="32"/>
      <c r="D414" s="28"/>
      <c r="E414" s="35"/>
      <c r="F414" s="35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</row>
    <row r="415" spans="2:24" ht="12.75" customHeight="1">
      <c r="B415" s="10"/>
      <c r="C415" s="32"/>
      <c r="D415" s="28"/>
      <c r="E415" s="35"/>
      <c r="F415" s="35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</row>
    <row r="416" spans="2:24" ht="12.75" customHeight="1">
      <c r="B416" s="10"/>
      <c r="C416" s="32"/>
      <c r="D416" s="28"/>
      <c r="E416" s="35"/>
      <c r="F416" s="35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</row>
    <row r="417" spans="2:24" ht="12.75" customHeight="1">
      <c r="B417" s="10"/>
      <c r="C417" s="32"/>
      <c r="D417" s="28"/>
      <c r="E417" s="35"/>
      <c r="F417" s="35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</row>
    <row r="418" spans="2:24" ht="12.75" customHeight="1">
      <c r="B418" s="10"/>
      <c r="C418" s="32"/>
      <c r="D418" s="28"/>
      <c r="E418" s="35"/>
      <c r="F418" s="35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</row>
    <row r="419" spans="2:24" ht="12.75" customHeight="1">
      <c r="B419" s="10"/>
      <c r="C419" s="32"/>
      <c r="D419" s="28"/>
      <c r="E419" s="35"/>
      <c r="F419" s="35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</row>
    <row r="420" spans="2:24" ht="12.75" customHeight="1">
      <c r="B420" s="10"/>
      <c r="C420" s="32"/>
      <c r="D420" s="28"/>
      <c r="E420" s="35"/>
      <c r="F420" s="35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</row>
    <row r="421" spans="2:24" ht="12.75" customHeight="1">
      <c r="B421" s="10"/>
      <c r="C421" s="32"/>
      <c r="D421" s="28"/>
      <c r="E421" s="35"/>
      <c r="F421" s="35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</row>
    <row r="422" spans="2:24" ht="12.75" customHeight="1">
      <c r="B422" s="10"/>
      <c r="C422" s="32"/>
      <c r="D422" s="28"/>
      <c r="E422" s="35"/>
      <c r="F422" s="35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</row>
    <row r="423" spans="2:24" ht="12.75" customHeight="1">
      <c r="B423" s="10"/>
      <c r="C423" s="32"/>
      <c r="D423" s="28"/>
      <c r="E423" s="35"/>
      <c r="F423" s="35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</row>
    <row r="424" spans="2:24" ht="12.75" customHeight="1">
      <c r="B424" s="10"/>
      <c r="C424" s="32"/>
      <c r="D424" s="28"/>
      <c r="E424" s="35"/>
      <c r="F424" s="35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</row>
    <row r="425" spans="2:24" ht="12.75" customHeight="1">
      <c r="B425" s="10"/>
      <c r="C425" s="32"/>
      <c r="D425" s="28"/>
      <c r="E425" s="35"/>
      <c r="F425" s="35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</row>
    <row r="426" spans="2:24" ht="12.75" customHeight="1">
      <c r="B426" s="10"/>
      <c r="C426" s="32"/>
      <c r="D426" s="28"/>
      <c r="E426" s="35"/>
      <c r="F426" s="35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</row>
    <row r="427" spans="2:24" ht="12.75" customHeight="1">
      <c r="B427" s="10"/>
      <c r="C427" s="32"/>
      <c r="D427" s="28"/>
      <c r="E427" s="35"/>
      <c r="F427" s="35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</row>
    <row r="428" spans="2:24" ht="12.75" customHeight="1">
      <c r="B428" s="10"/>
      <c r="C428" s="32"/>
      <c r="D428" s="28"/>
      <c r="E428" s="35"/>
      <c r="F428" s="35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</row>
    <row r="429" spans="2:24" ht="12.75" customHeight="1">
      <c r="B429" s="10"/>
      <c r="C429" s="32"/>
      <c r="D429" s="28"/>
      <c r="E429" s="35"/>
      <c r="F429" s="35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</row>
    <row r="430" spans="2:24" ht="12.75" customHeight="1">
      <c r="B430" s="10"/>
      <c r="C430" s="32"/>
      <c r="D430" s="28"/>
      <c r="E430" s="35"/>
      <c r="F430" s="35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</row>
    <row r="431" spans="2:24" ht="12.75" customHeight="1">
      <c r="B431" s="10"/>
      <c r="C431" s="32"/>
      <c r="D431" s="28"/>
      <c r="E431" s="35"/>
      <c r="F431" s="35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</row>
    <row r="432" spans="2:24" ht="12.75" customHeight="1">
      <c r="B432" s="10"/>
      <c r="C432" s="32"/>
      <c r="D432" s="28"/>
      <c r="E432" s="35"/>
      <c r="F432" s="35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</row>
    <row r="433" spans="2:24" ht="12.75" customHeight="1">
      <c r="B433" s="10"/>
      <c r="C433" s="32"/>
      <c r="D433" s="28"/>
      <c r="E433" s="35"/>
      <c r="F433" s="35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</row>
    <row r="434" spans="2:24" ht="12.75" customHeight="1">
      <c r="B434" s="10"/>
      <c r="C434" s="32"/>
      <c r="D434" s="28"/>
      <c r="E434" s="35"/>
      <c r="F434" s="35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</row>
    <row r="435" spans="2:24" ht="12.75" customHeight="1">
      <c r="B435" s="10"/>
      <c r="C435" s="32"/>
      <c r="D435" s="28"/>
      <c r="E435" s="35"/>
      <c r="F435" s="35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</row>
    <row r="436" spans="2:24" ht="12.75" customHeight="1">
      <c r="B436" s="10"/>
      <c r="C436" s="32"/>
      <c r="D436" s="28"/>
      <c r="E436" s="35"/>
      <c r="F436" s="35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</row>
    <row r="437" spans="2:24" ht="12.75" customHeight="1">
      <c r="B437" s="10"/>
      <c r="C437" s="32"/>
      <c r="D437" s="28"/>
      <c r="E437" s="35"/>
      <c r="F437" s="35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</row>
    <row r="438" spans="2:24" ht="12.75" customHeight="1">
      <c r="B438" s="10"/>
      <c r="C438" s="32"/>
      <c r="D438" s="28"/>
      <c r="E438" s="35"/>
      <c r="F438" s="35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</row>
    <row r="439" spans="2:24" ht="12.75" customHeight="1">
      <c r="B439" s="10"/>
      <c r="C439" s="32"/>
      <c r="D439" s="28"/>
      <c r="E439" s="35"/>
      <c r="F439" s="35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</row>
    <row r="440" spans="2:24" ht="12.75" customHeight="1">
      <c r="B440" s="10"/>
      <c r="C440" s="32"/>
      <c r="D440" s="28"/>
      <c r="E440" s="35"/>
      <c r="F440" s="35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</row>
    <row r="441" spans="2:24" ht="12.75" customHeight="1">
      <c r="B441" s="10"/>
      <c r="C441" s="32"/>
      <c r="D441" s="28"/>
      <c r="E441" s="35"/>
      <c r="F441" s="35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</row>
    <row r="442" spans="2:24" ht="12.75" customHeight="1">
      <c r="B442" s="10"/>
      <c r="C442" s="32"/>
      <c r="D442" s="28"/>
      <c r="E442" s="35"/>
      <c r="F442" s="35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</row>
    <row r="443" spans="2:24" ht="12.75" customHeight="1">
      <c r="B443" s="10"/>
      <c r="C443" s="32"/>
      <c r="D443" s="28"/>
      <c r="E443" s="35"/>
      <c r="F443" s="35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</row>
    <row r="444" spans="2:24" ht="12.75" customHeight="1">
      <c r="B444" s="10"/>
      <c r="C444" s="32"/>
      <c r="D444" s="28"/>
      <c r="E444" s="35"/>
      <c r="F444" s="35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</row>
    <row r="445" spans="2:24" ht="12.75" customHeight="1">
      <c r="B445" s="10"/>
      <c r="C445" s="32"/>
      <c r="D445" s="28"/>
      <c r="E445" s="35"/>
      <c r="F445" s="35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</row>
    <row r="446" spans="2:24" ht="12.75" customHeight="1">
      <c r="B446" s="10"/>
      <c r="C446" s="32"/>
      <c r="D446" s="28"/>
      <c r="E446" s="35"/>
      <c r="F446" s="35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</row>
    <row r="447" spans="2:24" ht="12.75" customHeight="1">
      <c r="B447" s="10"/>
      <c r="C447" s="32"/>
      <c r="D447" s="28"/>
      <c r="E447" s="35"/>
      <c r="F447" s="35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</row>
    <row r="448" spans="2:24" ht="12.75" customHeight="1">
      <c r="B448" s="10"/>
      <c r="C448" s="32"/>
      <c r="D448" s="28"/>
      <c r="E448" s="35"/>
      <c r="F448" s="35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</row>
    <row r="449" spans="2:24" ht="12.75" customHeight="1">
      <c r="B449" s="10"/>
      <c r="C449" s="32"/>
      <c r="D449" s="28"/>
      <c r="E449" s="35"/>
      <c r="F449" s="35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</row>
    <row r="450" spans="2:24" ht="12.75" customHeight="1">
      <c r="B450" s="10"/>
      <c r="C450" s="32"/>
      <c r="D450" s="28"/>
      <c r="E450" s="35"/>
      <c r="F450" s="35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</row>
    <row r="451" spans="2:24" ht="12.75" customHeight="1">
      <c r="B451" s="10"/>
      <c r="C451" s="32"/>
      <c r="D451" s="28"/>
      <c r="E451" s="35"/>
      <c r="F451" s="35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</row>
    <row r="452" spans="2:24" ht="12.75" customHeight="1">
      <c r="B452" s="10"/>
      <c r="C452" s="32"/>
      <c r="D452" s="28"/>
      <c r="E452" s="35"/>
      <c r="F452" s="35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</row>
    <row r="453" spans="2:24" ht="12.75" customHeight="1">
      <c r="B453" s="10"/>
      <c r="C453" s="32"/>
      <c r="D453" s="28"/>
      <c r="E453" s="35"/>
      <c r="F453" s="35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</row>
    <row r="454" spans="2:24" ht="12.75" customHeight="1">
      <c r="B454" s="10"/>
      <c r="C454" s="32"/>
      <c r="D454" s="28"/>
      <c r="E454" s="35"/>
      <c r="F454" s="35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</row>
    <row r="455" spans="2:24" ht="12.75" customHeight="1">
      <c r="B455" s="10"/>
      <c r="C455" s="32"/>
      <c r="D455" s="28"/>
      <c r="E455" s="35"/>
      <c r="F455" s="35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</row>
    <row r="456" spans="2:24" ht="12.75" customHeight="1">
      <c r="B456" s="10"/>
      <c r="C456" s="32"/>
      <c r="D456" s="28"/>
      <c r="E456" s="35"/>
      <c r="F456" s="35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</row>
    <row r="457" spans="2:24" ht="12.75" customHeight="1">
      <c r="B457" s="10"/>
      <c r="C457" s="32"/>
      <c r="D457" s="28"/>
      <c r="E457" s="35"/>
      <c r="F457" s="35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</row>
    <row r="458" spans="2:24" ht="12.75" customHeight="1">
      <c r="B458" s="10"/>
      <c r="C458" s="32"/>
      <c r="D458" s="28"/>
      <c r="E458" s="35"/>
      <c r="F458" s="35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</row>
    <row r="459" spans="2:24" ht="12.75" customHeight="1">
      <c r="B459" s="10"/>
      <c r="C459" s="32"/>
      <c r="D459" s="28"/>
      <c r="E459" s="35"/>
      <c r="F459" s="35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</row>
    <row r="460" spans="2:24" ht="12.75" customHeight="1">
      <c r="B460" s="10"/>
      <c r="C460" s="32"/>
      <c r="D460" s="28"/>
      <c r="E460" s="35"/>
      <c r="F460" s="35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</row>
    <row r="461" spans="2:24" ht="12.75" customHeight="1">
      <c r="B461" s="10"/>
      <c r="C461" s="32"/>
      <c r="D461" s="28"/>
      <c r="E461" s="35"/>
      <c r="F461" s="35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</row>
    <row r="462" spans="2:24" ht="12.75" customHeight="1">
      <c r="B462" s="10"/>
      <c r="C462" s="32"/>
      <c r="D462" s="28"/>
      <c r="E462" s="35"/>
      <c r="F462" s="35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</row>
    <row r="463" spans="2:24" ht="12.75" customHeight="1">
      <c r="B463" s="10"/>
      <c r="C463" s="32"/>
      <c r="D463" s="28"/>
      <c r="E463" s="35"/>
      <c r="F463" s="35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</row>
    <row r="464" spans="2:24" ht="12.75" customHeight="1">
      <c r="B464" s="10"/>
      <c r="C464" s="32"/>
      <c r="D464" s="28"/>
      <c r="E464" s="35"/>
      <c r="F464" s="35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</row>
    <row r="465" spans="2:24" ht="12.75" customHeight="1">
      <c r="B465" s="10"/>
      <c r="C465" s="32"/>
      <c r="D465" s="28"/>
      <c r="E465" s="35"/>
      <c r="F465" s="35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</row>
    <row r="466" spans="2:24" ht="12.75" customHeight="1">
      <c r="B466" s="10"/>
      <c r="C466" s="32"/>
      <c r="D466" s="28"/>
      <c r="E466" s="35"/>
      <c r="F466" s="35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</row>
    <row r="467" spans="2:24" ht="12.75" customHeight="1">
      <c r="B467" s="10"/>
      <c r="C467" s="32"/>
      <c r="D467" s="28"/>
      <c r="E467" s="35"/>
      <c r="F467" s="35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</row>
    <row r="468" spans="2:24" ht="12.75" customHeight="1">
      <c r="B468" s="10"/>
      <c r="C468" s="32"/>
      <c r="D468" s="28"/>
      <c r="E468" s="35"/>
      <c r="F468" s="35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</row>
    <row r="469" spans="2:24" ht="12.75" customHeight="1">
      <c r="B469" s="10"/>
      <c r="C469" s="32"/>
      <c r="D469" s="28"/>
      <c r="E469" s="35"/>
      <c r="F469" s="35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</row>
    <row r="470" spans="2:24" ht="12.75" customHeight="1">
      <c r="B470" s="10"/>
      <c r="C470" s="32"/>
      <c r="D470" s="28"/>
      <c r="E470" s="35"/>
      <c r="F470" s="35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</row>
    <row r="471" spans="2:24" ht="12.75" customHeight="1">
      <c r="B471" s="10"/>
      <c r="C471" s="32"/>
      <c r="D471" s="28"/>
      <c r="E471" s="35"/>
      <c r="F471" s="35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</row>
    <row r="472" spans="2:24" ht="12.75" customHeight="1">
      <c r="B472" s="10"/>
      <c r="C472" s="32"/>
      <c r="D472" s="28"/>
      <c r="E472" s="35"/>
      <c r="F472" s="35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</row>
    <row r="473" spans="2:24" ht="12.75" customHeight="1">
      <c r="B473" s="10"/>
      <c r="C473" s="32"/>
      <c r="D473" s="28"/>
      <c r="E473" s="35"/>
      <c r="F473" s="35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</row>
    <row r="474" spans="2:24" ht="12.75" customHeight="1">
      <c r="B474" s="10"/>
      <c r="C474" s="32"/>
      <c r="D474" s="28"/>
      <c r="E474" s="35"/>
      <c r="F474" s="35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</row>
    <row r="475" spans="2:24" ht="12.75" customHeight="1">
      <c r="B475" s="10"/>
      <c r="C475" s="32"/>
      <c r="D475" s="28"/>
      <c r="E475" s="35"/>
      <c r="F475" s="35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</row>
    <row r="476" spans="2:24" ht="12.75" customHeight="1">
      <c r="B476" s="10"/>
      <c r="C476" s="32"/>
      <c r="D476" s="28"/>
      <c r="E476" s="35"/>
      <c r="F476" s="35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</row>
    <row r="477" spans="2:24" ht="12.75" customHeight="1">
      <c r="B477" s="10"/>
      <c r="C477" s="32"/>
      <c r="D477" s="28"/>
      <c r="E477" s="35"/>
      <c r="F477" s="35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</row>
    <row r="478" spans="2:24" ht="12.75" customHeight="1">
      <c r="B478" s="10"/>
      <c r="C478" s="32"/>
      <c r="D478" s="28"/>
      <c r="E478" s="35"/>
      <c r="F478" s="35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</row>
    <row r="479" spans="2:24" ht="12.75" customHeight="1">
      <c r="B479" s="10"/>
      <c r="C479" s="32"/>
      <c r="D479" s="28"/>
      <c r="E479" s="35"/>
      <c r="F479" s="35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</row>
    <row r="480" spans="2:24" ht="12.75" customHeight="1">
      <c r="B480" s="10"/>
      <c r="C480" s="32"/>
      <c r="D480" s="28"/>
      <c r="E480" s="35"/>
      <c r="F480" s="35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</row>
    <row r="481" spans="2:24" ht="12.75" customHeight="1">
      <c r="B481" s="10"/>
      <c r="C481" s="32"/>
      <c r="D481" s="28"/>
      <c r="E481" s="35"/>
      <c r="F481" s="35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</row>
    <row r="482" spans="2:24" ht="12.75" customHeight="1">
      <c r="B482" s="10"/>
      <c r="C482" s="32"/>
      <c r="D482" s="28"/>
      <c r="E482" s="35"/>
      <c r="F482" s="35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</row>
    <row r="483" spans="2:24" ht="12.75" customHeight="1">
      <c r="B483" s="10"/>
      <c r="C483" s="32"/>
      <c r="D483" s="28"/>
      <c r="E483" s="35"/>
      <c r="F483" s="35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</row>
    <row r="484" spans="2:24" ht="12.75" customHeight="1">
      <c r="B484" s="10"/>
      <c r="C484" s="32"/>
      <c r="D484" s="28"/>
      <c r="E484" s="35"/>
      <c r="F484" s="35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</row>
    <row r="485" spans="2:24" ht="12.75" customHeight="1">
      <c r="B485" s="10"/>
      <c r="C485" s="32"/>
      <c r="D485" s="28"/>
      <c r="E485" s="35"/>
      <c r="F485" s="35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</row>
    <row r="486" spans="2:24" ht="12.75" customHeight="1">
      <c r="B486" s="10"/>
      <c r="C486" s="32"/>
      <c r="D486" s="28"/>
      <c r="E486" s="35"/>
      <c r="F486" s="35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</row>
    <row r="487" spans="2:24" ht="12.75" customHeight="1">
      <c r="B487" s="10"/>
      <c r="C487" s="32"/>
      <c r="D487" s="28"/>
      <c r="E487" s="35"/>
      <c r="F487" s="35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</row>
    <row r="488" spans="2:24" ht="12.75" customHeight="1">
      <c r="B488" s="10"/>
      <c r="C488" s="32"/>
      <c r="D488" s="28"/>
      <c r="E488" s="35"/>
      <c r="F488" s="35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</row>
    <row r="489" spans="2:24" ht="12.75" customHeight="1">
      <c r="B489" s="10"/>
      <c r="C489" s="32"/>
      <c r="D489" s="28"/>
      <c r="E489" s="35"/>
      <c r="F489" s="35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</row>
    <row r="490" spans="2:24" ht="12.75" customHeight="1">
      <c r="B490" s="10"/>
      <c r="C490" s="32"/>
      <c r="D490" s="28"/>
      <c r="E490" s="35"/>
      <c r="F490" s="35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</row>
    <row r="491" spans="2:24" ht="12.75" customHeight="1">
      <c r="B491" s="10"/>
      <c r="C491" s="32"/>
      <c r="D491" s="28"/>
      <c r="E491" s="35"/>
      <c r="F491" s="35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</row>
    <row r="492" spans="2:24" ht="12.75" customHeight="1">
      <c r="B492" s="10"/>
      <c r="C492" s="32"/>
      <c r="D492" s="28"/>
      <c r="E492" s="35"/>
      <c r="F492" s="35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</row>
    <row r="493" spans="2:24" ht="12.75" customHeight="1">
      <c r="B493" s="10"/>
      <c r="C493" s="32"/>
      <c r="D493" s="28"/>
      <c r="E493" s="35"/>
      <c r="F493" s="35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</row>
    <row r="494" spans="2:24" ht="12.75" customHeight="1">
      <c r="B494" s="10"/>
      <c r="C494" s="32"/>
      <c r="D494" s="28"/>
      <c r="E494" s="35"/>
      <c r="F494" s="35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</row>
    <row r="495" spans="2:24" ht="12.75" customHeight="1">
      <c r="B495" s="10"/>
      <c r="C495" s="32"/>
      <c r="D495" s="28"/>
      <c r="E495" s="35"/>
      <c r="F495" s="35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</row>
    <row r="496" spans="2:24" ht="12.75" customHeight="1">
      <c r="B496" s="10"/>
      <c r="C496" s="32"/>
      <c r="D496" s="28"/>
      <c r="E496" s="35"/>
      <c r="F496" s="35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</row>
    <row r="497" spans="2:24" ht="12.75" customHeight="1">
      <c r="B497" s="10"/>
      <c r="C497" s="32"/>
      <c r="D497" s="28"/>
      <c r="E497" s="35"/>
      <c r="F497" s="35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</row>
    <row r="498" spans="2:24" ht="12.75" customHeight="1">
      <c r="B498" s="10"/>
      <c r="C498" s="32"/>
      <c r="D498" s="28"/>
      <c r="E498" s="35"/>
      <c r="F498" s="35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</row>
    <row r="499" spans="2:24" ht="12.75" customHeight="1">
      <c r="B499" s="10"/>
      <c r="C499" s="32"/>
      <c r="D499" s="28"/>
      <c r="E499" s="35"/>
      <c r="F499" s="35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</row>
    <row r="500" spans="2:24" ht="12.75" customHeight="1">
      <c r="B500" s="10"/>
      <c r="C500" s="32"/>
      <c r="D500" s="28"/>
      <c r="E500" s="35"/>
      <c r="F500" s="35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</row>
    <row r="501" spans="2:24" ht="12.75" customHeight="1">
      <c r="B501" s="10"/>
      <c r="C501" s="32"/>
      <c r="D501" s="28"/>
      <c r="E501" s="35"/>
      <c r="F501" s="35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</row>
    <row r="502" spans="2:24" ht="12.75" customHeight="1">
      <c r="B502" s="10"/>
      <c r="C502" s="32"/>
      <c r="D502" s="28"/>
      <c r="E502" s="35"/>
      <c r="F502" s="35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</row>
    <row r="503" spans="2:24" ht="12.75" customHeight="1">
      <c r="B503" s="10"/>
      <c r="C503" s="32"/>
      <c r="D503" s="28"/>
      <c r="E503" s="35"/>
      <c r="F503" s="35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</row>
    <row r="504" spans="2:24" ht="12.75" customHeight="1">
      <c r="B504" s="10"/>
      <c r="C504" s="32"/>
      <c r="D504" s="28"/>
      <c r="E504" s="35"/>
      <c r="F504" s="35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</row>
    <row r="505" spans="2:24" ht="12.75" customHeight="1">
      <c r="B505" s="10"/>
      <c r="C505" s="32"/>
      <c r="D505" s="28"/>
      <c r="E505" s="35"/>
      <c r="F505" s="35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</row>
    <row r="506" spans="2:24" ht="12.75" customHeight="1">
      <c r="B506" s="10"/>
      <c r="C506" s="32"/>
      <c r="D506" s="28"/>
      <c r="E506" s="35"/>
      <c r="F506" s="35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</row>
    <row r="507" spans="2:24" ht="12.75" customHeight="1">
      <c r="B507" s="10"/>
      <c r="C507" s="32"/>
      <c r="D507" s="28"/>
      <c r="E507" s="35"/>
      <c r="F507" s="35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</row>
    <row r="508" spans="2:24" ht="12.75" customHeight="1">
      <c r="B508" s="10"/>
      <c r="C508" s="32"/>
      <c r="D508" s="28"/>
      <c r="E508" s="35"/>
      <c r="F508" s="35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</row>
    <row r="509" spans="2:24" ht="12.75" customHeight="1">
      <c r="B509" s="10"/>
      <c r="C509" s="32"/>
      <c r="D509" s="28"/>
      <c r="E509" s="35"/>
      <c r="F509" s="35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</row>
    <row r="510" spans="3:24" ht="12.75" customHeight="1">
      <c r="C510" s="39"/>
      <c r="D510" s="28"/>
      <c r="E510" s="35"/>
      <c r="F510" s="35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</row>
    <row r="511" spans="3:24" ht="12.75" customHeight="1">
      <c r="C511" s="39"/>
      <c r="D511" s="28"/>
      <c r="E511" s="35"/>
      <c r="F511" s="35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</row>
    <row r="512" spans="3:24" ht="12.75" customHeight="1">
      <c r="C512" s="39"/>
      <c r="D512" s="28"/>
      <c r="E512" s="35"/>
      <c r="F512" s="35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</row>
    <row r="513" spans="3:24" ht="12.75" customHeight="1">
      <c r="C513" s="39"/>
      <c r="D513" s="28"/>
      <c r="E513" s="35"/>
      <c r="F513" s="35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</row>
    <row r="514" spans="3:24" ht="12.75" customHeight="1">
      <c r="C514" s="39"/>
      <c r="D514" s="28"/>
      <c r="E514" s="35"/>
      <c r="F514" s="35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</row>
    <row r="515" spans="3:24" ht="12.75" customHeight="1">
      <c r="C515" s="39"/>
      <c r="D515" s="28"/>
      <c r="E515" s="35"/>
      <c r="F515" s="35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</row>
    <row r="516" spans="3:24" ht="12.75" customHeight="1">
      <c r="C516" s="39"/>
      <c r="D516" s="28"/>
      <c r="E516" s="35"/>
      <c r="F516" s="35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</row>
    <row r="517" spans="3:24" ht="12.75" customHeight="1">
      <c r="C517" s="39"/>
      <c r="D517" s="28"/>
      <c r="E517" s="35"/>
      <c r="F517" s="35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</row>
    <row r="518" spans="3:24" ht="12.75" customHeight="1">
      <c r="C518" s="39"/>
      <c r="D518" s="28"/>
      <c r="E518" s="35"/>
      <c r="F518" s="35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</row>
    <row r="519" spans="3:24" ht="12.75" customHeight="1">
      <c r="C519" s="39"/>
      <c r="D519" s="28"/>
      <c r="E519" s="35"/>
      <c r="F519" s="35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</row>
    <row r="520" spans="3:24" ht="12.75" customHeight="1">
      <c r="C520" s="39"/>
      <c r="D520" s="28"/>
      <c r="E520" s="35"/>
      <c r="F520" s="35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</row>
    <row r="521" spans="3:24" ht="12.75" customHeight="1">
      <c r="C521" s="39"/>
      <c r="D521" s="28"/>
      <c r="E521" s="35"/>
      <c r="F521" s="35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</row>
    <row r="522" spans="3:24" ht="12.75" customHeight="1">
      <c r="C522" s="39"/>
      <c r="D522" s="28"/>
      <c r="E522" s="35"/>
      <c r="F522" s="35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</row>
    <row r="523" spans="3:24" ht="12.75" customHeight="1">
      <c r="C523" s="39"/>
      <c r="D523" s="28"/>
      <c r="E523" s="35"/>
      <c r="F523" s="35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</row>
    <row r="524" spans="3:24" ht="12.75" customHeight="1">
      <c r="C524" s="39"/>
      <c r="D524" s="28"/>
      <c r="E524" s="35"/>
      <c r="F524" s="35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</row>
    <row r="525" spans="3:24" ht="12.75" customHeight="1">
      <c r="C525" s="39"/>
      <c r="D525" s="28"/>
      <c r="E525" s="35"/>
      <c r="F525" s="35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</row>
    <row r="526" spans="3:24" ht="12.75" customHeight="1">
      <c r="C526" s="39"/>
      <c r="D526" s="28"/>
      <c r="E526" s="35"/>
      <c r="F526" s="35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</row>
    <row r="527" spans="3:24" ht="12.75" customHeight="1">
      <c r="C527" s="39"/>
      <c r="D527" s="28"/>
      <c r="E527" s="35"/>
      <c r="F527" s="35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</row>
    <row r="528" spans="3:24" ht="12.75" customHeight="1">
      <c r="C528" s="39"/>
      <c r="D528" s="28"/>
      <c r="E528" s="35"/>
      <c r="F528" s="35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</row>
    <row r="529" spans="3:24" ht="12.75" customHeight="1">
      <c r="C529" s="39"/>
      <c r="D529" s="28"/>
      <c r="E529" s="35"/>
      <c r="F529" s="35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</row>
    <row r="530" spans="3:24" ht="12.75" customHeight="1">
      <c r="C530" s="39"/>
      <c r="D530" s="28"/>
      <c r="E530" s="35"/>
      <c r="F530" s="35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</row>
    <row r="531" spans="3:24" ht="12.75" customHeight="1">
      <c r="C531" s="39"/>
      <c r="D531" s="28"/>
      <c r="E531" s="35"/>
      <c r="F531" s="35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</row>
    <row r="532" spans="3:24" ht="12.75" customHeight="1">
      <c r="C532" s="39"/>
      <c r="D532" s="28"/>
      <c r="E532" s="35"/>
      <c r="F532" s="35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</row>
    <row r="533" spans="3:24" ht="12.75" customHeight="1">
      <c r="C533" s="39"/>
      <c r="D533" s="28"/>
      <c r="E533" s="35"/>
      <c r="F533" s="35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</row>
    <row r="534" spans="3:24" ht="12.75" customHeight="1">
      <c r="C534" s="39"/>
      <c r="D534" s="28"/>
      <c r="E534" s="35"/>
      <c r="F534" s="35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</row>
    <row r="535" spans="3:24" ht="12.75" customHeight="1">
      <c r="C535" s="39"/>
      <c r="D535" s="28"/>
      <c r="E535" s="35"/>
      <c r="F535" s="35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</row>
    <row r="536" spans="3:24" ht="12.75" customHeight="1">
      <c r="C536" s="39"/>
      <c r="D536" s="28"/>
      <c r="E536" s="35"/>
      <c r="F536" s="35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</row>
    <row r="537" spans="3:24" ht="12.75" customHeight="1">
      <c r="C537" s="39"/>
      <c r="D537" s="28"/>
      <c r="E537" s="35"/>
      <c r="F537" s="35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</row>
    <row r="538" spans="3:24" ht="12.75" customHeight="1">
      <c r="C538" s="39"/>
      <c r="D538" s="28"/>
      <c r="E538" s="35"/>
      <c r="F538" s="35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</row>
    <row r="539" spans="3:24" ht="12.75" customHeight="1">
      <c r="C539" s="39"/>
      <c r="D539" s="28"/>
      <c r="E539" s="35"/>
      <c r="F539" s="35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</row>
    <row r="540" spans="3:24" ht="12.75" customHeight="1">
      <c r="C540" s="39"/>
      <c r="D540" s="28"/>
      <c r="E540" s="35"/>
      <c r="F540" s="35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</row>
    <row r="541" spans="3:24" ht="12.75" customHeight="1">
      <c r="C541" s="39"/>
      <c r="D541" s="28"/>
      <c r="E541" s="35"/>
      <c r="F541" s="35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</row>
    <row r="542" spans="3:24" ht="12.75" customHeight="1">
      <c r="C542" s="39"/>
      <c r="D542" s="28"/>
      <c r="E542" s="35"/>
      <c r="F542" s="35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</row>
    <row r="543" spans="3:24" ht="12.75" customHeight="1">
      <c r="C543" s="39"/>
      <c r="D543" s="28"/>
      <c r="E543" s="35"/>
      <c r="F543" s="35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</row>
    <row r="544" spans="3:24" ht="12.75" customHeight="1">
      <c r="C544" s="39"/>
      <c r="D544" s="28"/>
      <c r="E544" s="35"/>
      <c r="F544" s="35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</row>
    <row r="545" spans="3:24" ht="12.75" customHeight="1">
      <c r="C545" s="39"/>
      <c r="D545" s="28"/>
      <c r="E545" s="35"/>
      <c r="F545" s="35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</row>
    <row r="546" spans="3:24" ht="12.75" customHeight="1">
      <c r="C546" s="39"/>
      <c r="D546" s="28"/>
      <c r="E546" s="35"/>
      <c r="F546" s="35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</row>
    <row r="547" spans="3:24" ht="12.75" customHeight="1">
      <c r="C547" s="39"/>
      <c r="D547" s="28"/>
      <c r="E547" s="35"/>
      <c r="F547" s="35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</row>
    <row r="548" spans="3:24" ht="12.75" customHeight="1">
      <c r="C548" s="39"/>
      <c r="D548" s="28"/>
      <c r="E548" s="35"/>
      <c r="F548" s="35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</row>
    <row r="549" spans="3:24" ht="12.75" customHeight="1">
      <c r="C549" s="39"/>
      <c r="D549" s="28"/>
      <c r="E549" s="35"/>
      <c r="F549" s="35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</row>
    <row r="550" spans="3:24" ht="12.75" customHeight="1">
      <c r="C550" s="39"/>
      <c r="D550" s="28"/>
      <c r="E550" s="35"/>
      <c r="F550" s="35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</row>
    <row r="551" spans="3:24" ht="12.75" customHeight="1">
      <c r="C551" s="39"/>
      <c r="D551" s="28"/>
      <c r="E551" s="35"/>
      <c r="F551" s="35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</row>
    <row r="552" spans="3:24" ht="12.75" customHeight="1">
      <c r="C552" s="39"/>
      <c r="D552" s="28"/>
      <c r="E552" s="35"/>
      <c r="F552" s="35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</row>
    <row r="553" spans="3:24" ht="12.75" customHeight="1">
      <c r="C553" s="39"/>
      <c r="D553" s="28"/>
      <c r="E553" s="35"/>
      <c r="F553" s="35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</row>
    <row r="554" spans="3:24" ht="12.75" customHeight="1">
      <c r="C554" s="39"/>
      <c r="D554" s="28"/>
      <c r="E554" s="35"/>
      <c r="F554" s="35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</row>
    <row r="555" spans="3:24" ht="12.75" customHeight="1">
      <c r="C555" s="39"/>
      <c r="D555" s="28"/>
      <c r="E555" s="35"/>
      <c r="F555" s="35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</row>
    <row r="556" spans="3:24" ht="12.75" customHeight="1">
      <c r="C556" s="39"/>
      <c r="D556" s="28"/>
      <c r="E556" s="35"/>
      <c r="F556" s="35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</row>
    <row r="557" spans="3:24" ht="12.75" customHeight="1">
      <c r="C557" s="39"/>
      <c r="D557" s="28"/>
      <c r="E557" s="35"/>
      <c r="F557" s="35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</row>
    <row r="558" spans="3:24" ht="12.75" customHeight="1">
      <c r="C558" s="39"/>
      <c r="D558" s="28"/>
      <c r="E558" s="35"/>
      <c r="F558" s="35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</row>
    <row r="559" spans="3:24" ht="12.75" customHeight="1">
      <c r="C559" s="39"/>
      <c r="D559" s="28"/>
      <c r="E559" s="35"/>
      <c r="F559" s="35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</row>
    <row r="560" spans="3:24" ht="12.75" customHeight="1">
      <c r="C560" s="39"/>
      <c r="D560" s="28"/>
      <c r="E560" s="35"/>
      <c r="F560" s="35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</row>
    <row r="561" spans="3:24" ht="12.75" customHeight="1">
      <c r="C561" s="39"/>
      <c r="D561" s="28"/>
      <c r="E561" s="35"/>
      <c r="F561" s="35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</row>
    <row r="562" spans="3:24" ht="12.75" customHeight="1">
      <c r="C562" s="39"/>
      <c r="D562" s="28"/>
      <c r="E562" s="35"/>
      <c r="F562" s="35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</row>
    <row r="563" spans="3:24" ht="12.75" customHeight="1">
      <c r="C563" s="39"/>
      <c r="D563" s="28"/>
      <c r="E563" s="35"/>
      <c r="F563" s="35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</row>
    <row r="564" spans="3:24" ht="12.75" customHeight="1">
      <c r="C564" s="39"/>
      <c r="D564" s="28"/>
      <c r="E564" s="35"/>
      <c r="F564" s="35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</row>
    <row r="565" spans="3:24" ht="12.75" customHeight="1">
      <c r="C565" s="39"/>
      <c r="D565" s="28"/>
      <c r="E565" s="35"/>
      <c r="F565" s="35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</row>
    <row r="566" spans="3:24" ht="12.75" customHeight="1">
      <c r="C566" s="39"/>
      <c r="D566" s="28"/>
      <c r="E566" s="35"/>
      <c r="F566" s="35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</row>
    <row r="567" spans="3:24" ht="12.75" customHeight="1">
      <c r="C567" s="39"/>
      <c r="D567" s="28"/>
      <c r="E567" s="35"/>
      <c r="F567" s="35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</row>
    <row r="568" spans="3:24" ht="12.75" customHeight="1">
      <c r="C568" s="39"/>
      <c r="D568" s="28"/>
      <c r="E568" s="35"/>
      <c r="F568" s="35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</row>
    <row r="569" spans="3:24" ht="12.75" customHeight="1">
      <c r="C569" s="39"/>
      <c r="D569" s="28"/>
      <c r="E569" s="35"/>
      <c r="F569" s="35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</row>
    <row r="570" spans="3:24" ht="12.75" customHeight="1">
      <c r="C570" s="39"/>
      <c r="D570" s="28"/>
      <c r="E570" s="35"/>
      <c r="F570" s="35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</row>
    <row r="571" spans="3:24" ht="12.75" customHeight="1">
      <c r="C571" s="39"/>
      <c r="D571" s="28"/>
      <c r="E571" s="35"/>
      <c r="F571" s="35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</row>
    <row r="572" spans="3:24" ht="12.75" customHeight="1">
      <c r="C572" s="39"/>
      <c r="D572" s="28"/>
      <c r="E572" s="35"/>
      <c r="F572" s="35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</row>
    <row r="573" spans="3:24" ht="12.75" customHeight="1">
      <c r="C573" s="39"/>
      <c r="D573" s="28"/>
      <c r="E573" s="35"/>
      <c r="F573" s="35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</row>
    <row r="574" spans="3:24" ht="12.75" customHeight="1">
      <c r="C574" s="39"/>
      <c r="D574" s="28"/>
      <c r="E574" s="35"/>
      <c r="F574" s="35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</row>
    <row r="575" spans="3:24" ht="12.75" customHeight="1">
      <c r="C575" s="39"/>
      <c r="D575" s="28"/>
      <c r="E575" s="35"/>
      <c r="F575" s="35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</row>
    <row r="576" spans="3:24" ht="12.75" customHeight="1">
      <c r="C576" s="39"/>
      <c r="D576" s="28"/>
      <c r="E576" s="35"/>
      <c r="F576" s="35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</row>
    <row r="577" spans="3:24" ht="12.75" customHeight="1">
      <c r="C577" s="39"/>
      <c r="D577" s="28"/>
      <c r="E577" s="35"/>
      <c r="F577" s="35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</row>
    <row r="578" spans="3:24" ht="12.75" customHeight="1">
      <c r="C578" s="39"/>
      <c r="D578" s="28"/>
      <c r="E578" s="40"/>
      <c r="F578" s="40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</row>
    <row r="579" spans="3:24" ht="12.75" customHeight="1">
      <c r="C579" s="39"/>
      <c r="D579" s="28"/>
      <c r="E579" s="40"/>
      <c r="F579" s="40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</row>
    <row r="580" spans="3:24" ht="12.75" customHeight="1">
      <c r="C580" s="39"/>
      <c r="D580" s="28"/>
      <c r="E580" s="40"/>
      <c r="F580" s="40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</row>
    <row r="581" spans="3:24" ht="12.75" customHeight="1">
      <c r="C581" s="39"/>
      <c r="D581" s="28"/>
      <c r="E581" s="40"/>
      <c r="F581" s="40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</row>
    <row r="582" spans="3:24" ht="12.75" customHeight="1">
      <c r="C582" s="39"/>
      <c r="D582" s="28"/>
      <c r="E582" s="40"/>
      <c r="F582" s="40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</row>
    <row r="583" spans="3:24" ht="12.75" customHeight="1">
      <c r="C583" s="39"/>
      <c r="D583" s="28"/>
      <c r="E583" s="40"/>
      <c r="F583" s="40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</row>
    <row r="584" spans="3:24" ht="12.75" customHeight="1">
      <c r="C584" s="39"/>
      <c r="D584" s="28"/>
      <c r="E584" s="40"/>
      <c r="F584" s="40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</row>
    <row r="585" spans="3:24" ht="12.75" customHeight="1">
      <c r="C585" s="39"/>
      <c r="D585" s="28"/>
      <c r="E585" s="40"/>
      <c r="F585" s="40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</row>
    <row r="586" spans="3:24" ht="12.75" customHeight="1">
      <c r="C586" s="39"/>
      <c r="D586" s="28"/>
      <c r="E586" s="40"/>
      <c r="F586" s="40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</row>
    <row r="587" spans="3:24" ht="12.75" customHeight="1">
      <c r="C587" s="39"/>
      <c r="D587" s="28"/>
      <c r="E587" s="40"/>
      <c r="F587" s="40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</row>
    <row r="588" spans="3:24" ht="12.75" customHeight="1">
      <c r="C588" s="39"/>
      <c r="D588" s="28"/>
      <c r="E588" s="40"/>
      <c r="F588" s="40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</row>
    <row r="589" spans="3:24" ht="12.75" customHeight="1">
      <c r="C589" s="39"/>
      <c r="D589" s="28"/>
      <c r="E589" s="40"/>
      <c r="F589" s="40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</row>
    <row r="590" spans="3:24" ht="12.75" customHeight="1">
      <c r="C590" s="39"/>
      <c r="D590" s="28"/>
      <c r="E590" s="40"/>
      <c r="F590" s="40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</row>
    <row r="591" spans="3:24" ht="12.75" customHeight="1">
      <c r="C591" s="39"/>
      <c r="D591" s="28"/>
      <c r="E591" s="40"/>
      <c r="F591" s="40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</row>
    <row r="592" spans="3:24" ht="12.75" customHeight="1">
      <c r="C592" s="39"/>
      <c r="D592" s="28"/>
      <c r="E592" s="40"/>
      <c r="F592" s="40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</row>
    <row r="593" spans="3:24" ht="12.75" customHeight="1">
      <c r="C593" s="39"/>
      <c r="D593" s="28"/>
      <c r="E593" s="40"/>
      <c r="F593" s="40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</row>
    <row r="594" spans="3:24" ht="12.75" customHeight="1">
      <c r="C594" s="39"/>
      <c r="D594" s="28"/>
      <c r="E594" s="40"/>
      <c r="F594" s="40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</row>
    <row r="595" spans="3:24" ht="12.75" customHeight="1">
      <c r="C595" s="39"/>
      <c r="D595" s="28"/>
      <c r="E595" s="40"/>
      <c r="F595" s="40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</row>
    <row r="596" spans="3:24" ht="12.75" customHeight="1">
      <c r="C596" s="39"/>
      <c r="D596" s="28"/>
      <c r="E596" s="40"/>
      <c r="F596" s="40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</row>
    <row r="597" spans="3:24" ht="12.75" customHeight="1">
      <c r="C597" s="39"/>
      <c r="D597" s="28"/>
      <c r="E597" s="40"/>
      <c r="F597" s="40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</row>
    <row r="598" spans="3:24" ht="12.75" customHeight="1">
      <c r="C598" s="39"/>
      <c r="D598" s="28"/>
      <c r="E598" s="40"/>
      <c r="F598" s="40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</row>
    <row r="599" spans="3:24" ht="12.75" customHeight="1">
      <c r="C599" s="39"/>
      <c r="D599" s="28"/>
      <c r="E599" s="40"/>
      <c r="F599" s="40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</row>
    <row r="600" spans="3:24" ht="12.75" customHeight="1">
      <c r="C600" s="39"/>
      <c r="D600" s="28"/>
      <c r="E600" s="40"/>
      <c r="F600" s="40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</row>
    <row r="601" spans="3:24" ht="12.75" customHeight="1">
      <c r="C601" s="39"/>
      <c r="D601" s="28"/>
      <c r="E601" s="40"/>
      <c r="F601" s="40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</row>
    <row r="602" spans="3:24" ht="12.75" customHeight="1">
      <c r="C602" s="39"/>
      <c r="D602" s="28"/>
      <c r="E602" s="40"/>
      <c r="F602" s="40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</row>
    <row r="603" spans="3:24" ht="12.75" customHeight="1">
      <c r="C603" s="39"/>
      <c r="D603" s="28"/>
      <c r="E603" s="40"/>
      <c r="F603" s="40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</row>
    <row r="604" spans="3:24" ht="12.75" customHeight="1">
      <c r="C604" s="39"/>
      <c r="D604" s="28"/>
      <c r="E604" s="40"/>
      <c r="F604" s="40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</row>
    <row r="605" spans="3:24" ht="12.75" customHeight="1">
      <c r="C605" s="39"/>
      <c r="D605" s="28"/>
      <c r="E605" s="40"/>
      <c r="F605" s="40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</row>
    <row r="606" spans="3:24" ht="12.75" customHeight="1">
      <c r="C606" s="39"/>
      <c r="D606" s="28"/>
      <c r="E606" s="40"/>
      <c r="F606" s="40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</row>
    <row r="607" spans="3:24" ht="12.75" customHeight="1">
      <c r="C607" s="39"/>
      <c r="D607" s="28"/>
      <c r="E607" s="40"/>
      <c r="F607" s="40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</row>
    <row r="608" spans="3:24" ht="12.75" customHeight="1">
      <c r="C608" s="39"/>
      <c r="D608" s="28"/>
      <c r="E608" s="40"/>
      <c r="F608" s="40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</row>
    <row r="609" spans="3:24" ht="12.75" customHeight="1">
      <c r="C609" s="39"/>
      <c r="D609" s="28"/>
      <c r="E609" s="40"/>
      <c r="F609" s="40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</row>
    <row r="610" spans="3:24" ht="12.75" customHeight="1">
      <c r="C610" s="39"/>
      <c r="D610" s="28"/>
      <c r="E610" s="40"/>
      <c r="F610" s="40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</row>
    <row r="611" spans="3:24" ht="12.75" customHeight="1">
      <c r="C611" s="39"/>
      <c r="D611" s="28"/>
      <c r="E611" s="40"/>
      <c r="F611" s="40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</row>
    <row r="612" spans="3:24" ht="12.75" customHeight="1">
      <c r="C612" s="39"/>
      <c r="D612" s="28"/>
      <c r="E612" s="40"/>
      <c r="F612" s="40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</row>
    <row r="613" spans="3:24" ht="12.75" customHeight="1">
      <c r="C613" s="39"/>
      <c r="D613" s="28"/>
      <c r="E613" s="40"/>
      <c r="F613" s="40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</row>
    <row r="614" spans="3:24" ht="12.75" customHeight="1">
      <c r="C614" s="39"/>
      <c r="D614" s="28"/>
      <c r="E614" s="40"/>
      <c r="F614" s="40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</row>
    <row r="615" spans="3:24" ht="12.75" customHeight="1">
      <c r="C615" s="39"/>
      <c r="D615" s="28"/>
      <c r="E615" s="40"/>
      <c r="F615" s="40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</row>
    <row r="616" spans="3:24" ht="12.75" customHeight="1">
      <c r="C616" s="39"/>
      <c r="D616" s="28"/>
      <c r="E616" s="40"/>
      <c r="F616" s="40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</row>
    <row r="617" spans="3:24" ht="12.75" customHeight="1">
      <c r="C617" s="39"/>
      <c r="D617" s="28"/>
      <c r="E617" s="40"/>
      <c r="F617" s="40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</row>
    <row r="618" spans="3:24" ht="12.75" customHeight="1">
      <c r="C618" s="39"/>
      <c r="D618" s="28"/>
      <c r="E618" s="40"/>
      <c r="F618" s="40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</row>
    <row r="619" spans="3:24" ht="12.75" customHeight="1">
      <c r="C619" s="39"/>
      <c r="D619" s="28"/>
      <c r="E619" s="40"/>
      <c r="F619" s="40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</row>
    <row r="620" spans="3:24" ht="12.75" customHeight="1">
      <c r="C620" s="39"/>
      <c r="D620" s="28"/>
      <c r="E620" s="40"/>
      <c r="F620" s="40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</row>
    <row r="621" spans="3:24" ht="12.75" customHeight="1">
      <c r="C621" s="39"/>
      <c r="D621" s="28"/>
      <c r="E621" s="40"/>
      <c r="F621" s="40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</row>
    <row r="622" spans="3:24" ht="12.75" customHeight="1">
      <c r="C622" s="39"/>
      <c r="D622" s="28"/>
      <c r="E622" s="40"/>
      <c r="F622" s="40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</row>
    <row r="623" spans="3:24" ht="12.75" customHeight="1">
      <c r="C623" s="39"/>
      <c r="D623" s="28"/>
      <c r="E623" s="40"/>
      <c r="F623" s="40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</row>
    <row r="624" spans="3:24" ht="12.75" customHeight="1">
      <c r="C624" s="39"/>
      <c r="D624" s="28"/>
      <c r="E624" s="40"/>
      <c r="F624" s="40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</row>
    <row r="625" spans="3:24" ht="12.75" customHeight="1">
      <c r="C625" s="39"/>
      <c r="D625" s="28"/>
      <c r="E625" s="40"/>
      <c r="F625" s="40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</row>
    <row r="626" spans="3:24" ht="12.75" customHeight="1">
      <c r="C626" s="39"/>
      <c r="D626" s="28"/>
      <c r="E626" s="40"/>
      <c r="F626" s="40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</row>
    <row r="627" spans="3:24" ht="12.75" customHeight="1">
      <c r="C627" s="39"/>
      <c r="D627" s="28"/>
      <c r="E627" s="40"/>
      <c r="F627" s="40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</row>
    <row r="628" spans="3:24" ht="12.75" customHeight="1">
      <c r="C628" s="39"/>
      <c r="D628" s="28"/>
      <c r="E628" s="40"/>
      <c r="F628" s="40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</row>
    <row r="629" spans="3:24" ht="12.75" customHeight="1">
      <c r="C629" s="39"/>
      <c r="D629" s="28"/>
      <c r="E629" s="40"/>
      <c r="F629" s="40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</row>
    <row r="630" spans="3:24" ht="12.75" customHeight="1">
      <c r="C630" s="39"/>
      <c r="D630" s="28"/>
      <c r="E630" s="40"/>
      <c r="F630" s="40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</row>
    <row r="631" spans="3:24" ht="12.75" customHeight="1">
      <c r="C631" s="39"/>
      <c r="D631" s="28"/>
      <c r="E631" s="40"/>
      <c r="F631" s="40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</row>
    <row r="632" spans="3:24" ht="12.75" customHeight="1">
      <c r="C632" s="39"/>
      <c r="D632" s="28"/>
      <c r="E632" s="40"/>
      <c r="F632" s="40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</row>
    <row r="633" spans="3:24" ht="12.75" customHeight="1">
      <c r="C633" s="39"/>
      <c r="D633" s="28"/>
      <c r="E633" s="40"/>
      <c r="F633" s="40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</row>
    <row r="634" spans="3:24" ht="12.75" customHeight="1">
      <c r="C634" s="39"/>
      <c r="D634" s="28"/>
      <c r="E634" s="40"/>
      <c r="F634" s="40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</row>
    <row r="635" spans="3:24" ht="12.75" customHeight="1">
      <c r="C635" s="39"/>
      <c r="D635" s="28"/>
      <c r="E635" s="40"/>
      <c r="F635" s="40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</row>
    <row r="636" spans="3:24" ht="12.75" customHeight="1">
      <c r="C636" s="39"/>
      <c r="D636" s="28"/>
      <c r="E636" s="40"/>
      <c r="F636" s="40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</row>
    <row r="637" spans="3:24" ht="12.75" customHeight="1">
      <c r="C637" s="39"/>
      <c r="D637" s="28"/>
      <c r="E637" s="40"/>
      <c r="F637" s="40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</row>
    <row r="638" spans="3:24" ht="12.75" customHeight="1">
      <c r="C638" s="39"/>
      <c r="D638" s="28"/>
      <c r="E638" s="40"/>
      <c r="F638" s="40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</row>
    <row r="639" spans="3:24" ht="12.75" customHeight="1">
      <c r="C639" s="39"/>
      <c r="D639" s="28"/>
      <c r="E639" s="40"/>
      <c r="F639" s="40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</row>
    <row r="640" spans="3:24" ht="12.75" customHeight="1">
      <c r="C640" s="39"/>
      <c r="D640" s="28"/>
      <c r="E640" s="40"/>
      <c r="F640" s="40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</row>
    <row r="641" spans="3:24" ht="12.75" customHeight="1">
      <c r="C641" s="39"/>
      <c r="D641" s="28"/>
      <c r="E641" s="40"/>
      <c r="F641" s="40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</row>
    <row r="642" spans="3:24" ht="12.75" customHeight="1">
      <c r="C642" s="39"/>
      <c r="D642" s="28"/>
      <c r="E642" s="40"/>
      <c r="F642" s="40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</row>
    <row r="643" spans="3:24" ht="12.75" customHeight="1">
      <c r="C643" s="39"/>
      <c r="D643" s="28"/>
      <c r="E643" s="40"/>
      <c r="F643" s="40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</row>
    <row r="644" spans="3:24" ht="12.75" customHeight="1">
      <c r="C644" s="39"/>
      <c r="D644" s="28"/>
      <c r="E644" s="40"/>
      <c r="F644" s="40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</row>
    <row r="645" spans="3:24" ht="12.75" customHeight="1">
      <c r="C645" s="39"/>
      <c r="D645" s="28"/>
      <c r="E645" s="40"/>
      <c r="F645" s="40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</row>
    <row r="646" spans="3:24" ht="12.75" customHeight="1">
      <c r="C646" s="39"/>
      <c r="D646" s="28"/>
      <c r="E646" s="40"/>
      <c r="F646" s="40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</row>
    <row r="647" spans="3:24" ht="12.75" customHeight="1">
      <c r="C647" s="39"/>
      <c r="D647" s="28"/>
      <c r="E647" s="40"/>
      <c r="F647" s="40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</row>
    <row r="648" spans="3:24" ht="12.75" customHeight="1">
      <c r="C648" s="39"/>
      <c r="D648" s="28"/>
      <c r="E648" s="40"/>
      <c r="F648" s="40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</row>
    <row r="649" spans="3:24" ht="12.75" customHeight="1">
      <c r="C649" s="39"/>
      <c r="D649" s="28"/>
      <c r="E649" s="40"/>
      <c r="F649" s="40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</row>
    <row r="650" spans="3:24" ht="12.75" customHeight="1">
      <c r="C650" s="39"/>
      <c r="D650" s="28"/>
      <c r="E650" s="40"/>
      <c r="F650" s="40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</row>
    <row r="651" spans="3:24" ht="12.75" customHeight="1">
      <c r="C651" s="39"/>
      <c r="D651" s="28"/>
      <c r="E651" s="40"/>
      <c r="F651" s="40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</row>
    <row r="652" spans="3:24" ht="12.75" customHeight="1">
      <c r="C652" s="39"/>
      <c r="D652" s="28"/>
      <c r="E652" s="40"/>
      <c r="F652" s="40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</row>
    <row r="653" spans="3:24" ht="12.75" customHeight="1">
      <c r="C653" s="39"/>
      <c r="D653" s="28"/>
      <c r="E653" s="40"/>
      <c r="F653" s="40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</row>
    <row r="654" spans="3:24" ht="12.75" customHeight="1">
      <c r="C654" s="39"/>
      <c r="D654" s="28"/>
      <c r="E654" s="40"/>
      <c r="F654" s="40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</row>
    <row r="655" spans="3:24" ht="12.75" customHeight="1">
      <c r="C655" s="39"/>
      <c r="D655" s="28"/>
      <c r="E655" s="40"/>
      <c r="F655" s="40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</row>
    <row r="656" spans="3:24" ht="12.75" customHeight="1">
      <c r="C656" s="39"/>
      <c r="D656" s="28"/>
      <c r="E656" s="40"/>
      <c r="F656" s="40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</row>
    <row r="657" spans="3:24" ht="12.75" customHeight="1">
      <c r="C657" s="39"/>
      <c r="D657" s="28"/>
      <c r="E657" s="40"/>
      <c r="F657" s="40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</row>
    <row r="658" spans="3:24" ht="12.75" customHeight="1">
      <c r="C658" s="39"/>
      <c r="D658" s="28"/>
      <c r="E658" s="40"/>
      <c r="F658" s="40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</row>
    <row r="659" spans="3:24" ht="12.75" customHeight="1">
      <c r="C659" s="39"/>
      <c r="D659" s="28"/>
      <c r="E659" s="40"/>
      <c r="F659" s="40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</row>
    <row r="660" spans="3:24" ht="12.75" customHeight="1">
      <c r="C660" s="39"/>
      <c r="D660" s="28"/>
      <c r="E660" s="40"/>
      <c r="F660" s="40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</row>
    <row r="661" spans="3:24" ht="12.75" customHeight="1">
      <c r="C661" s="39"/>
      <c r="D661" s="28"/>
      <c r="E661" s="40"/>
      <c r="F661" s="40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</row>
    <row r="662" spans="3:24" ht="12.75" customHeight="1">
      <c r="C662" s="39"/>
      <c r="D662" s="28"/>
      <c r="E662" s="40"/>
      <c r="F662" s="40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</row>
    <row r="663" spans="3:24" ht="12.75" customHeight="1">
      <c r="C663" s="39"/>
      <c r="D663" s="28"/>
      <c r="E663" s="40"/>
      <c r="F663" s="40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</row>
    <row r="664" spans="3:24" ht="12.75" customHeight="1">
      <c r="C664" s="39"/>
      <c r="D664" s="28"/>
      <c r="E664" s="40"/>
      <c r="F664" s="40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</row>
    <row r="665" spans="3:24" ht="12.75" customHeight="1">
      <c r="C665" s="39"/>
      <c r="D665" s="28"/>
      <c r="E665" s="40"/>
      <c r="F665" s="40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</row>
    <row r="666" spans="3:24" ht="12.75" customHeight="1">
      <c r="C666" s="39"/>
      <c r="D666" s="28"/>
      <c r="E666" s="40"/>
      <c r="F666" s="40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</row>
    <row r="667" spans="3:24" ht="12.75" customHeight="1">
      <c r="C667" s="39"/>
      <c r="D667" s="28"/>
      <c r="E667" s="40"/>
      <c r="F667" s="40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</row>
    <row r="668" spans="3:24" ht="12.75" customHeight="1">
      <c r="C668" s="39"/>
      <c r="D668" s="28"/>
      <c r="E668" s="40"/>
      <c r="F668" s="40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</row>
    <row r="669" spans="3:24" ht="12.75" customHeight="1">
      <c r="C669" s="39"/>
      <c r="D669" s="28"/>
      <c r="E669" s="40"/>
      <c r="F669" s="40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</row>
    <row r="670" spans="3:24" ht="12.75" customHeight="1">
      <c r="C670" s="39"/>
      <c r="D670" s="28"/>
      <c r="E670" s="40"/>
      <c r="F670" s="40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</row>
    <row r="671" spans="3:24" ht="12.75" customHeight="1">
      <c r="C671" s="39"/>
      <c r="D671" s="28"/>
      <c r="E671" s="40"/>
      <c r="F671" s="40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</row>
    <row r="672" spans="3:24" ht="12.75" customHeight="1">
      <c r="C672" s="39"/>
      <c r="D672" s="28"/>
      <c r="E672" s="40"/>
      <c r="F672" s="40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</row>
    <row r="673" spans="3:24" ht="12.75" customHeight="1">
      <c r="C673" s="39"/>
      <c r="D673" s="28"/>
      <c r="E673" s="40"/>
      <c r="F673" s="40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</row>
    <row r="674" spans="3:24" ht="12.75" customHeight="1">
      <c r="C674" s="39"/>
      <c r="D674" s="28"/>
      <c r="E674" s="40"/>
      <c r="F674" s="40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</row>
    <row r="675" spans="3:24" ht="12.75" customHeight="1">
      <c r="C675" s="39"/>
      <c r="D675" s="28"/>
      <c r="E675" s="40"/>
      <c r="F675" s="40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</row>
    <row r="676" spans="3:24" ht="12.75" customHeight="1">
      <c r="C676" s="39"/>
      <c r="D676" s="28"/>
      <c r="E676" s="40"/>
      <c r="F676" s="40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</row>
    <row r="677" spans="3:24" ht="12.75" customHeight="1">
      <c r="C677" s="39"/>
      <c r="D677" s="28"/>
      <c r="E677" s="40"/>
      <c r="F677" s="40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</row>
    <row r="678" spans="3:24" ht="12.75" customHeight="1">
      <c r="C678" s="39"/>
      <c r="D678" s="28"/>
      <c r="E678" s="40"/>
      <c r="F678" s="40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</row>
    <row r="679" spans="3:24" ht="12.75" customHeight="1">
      <c r="C679" s="39"/>
      <c r="D679" s="28"/>
      <c r="E679" s="40"/>
      <c r="F679" s="40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</row>
    <row r="680" spans="3:24" ht="12.75" customHeight="1">
      <c r="C680" s="39"/>
      <c r="D680" s="28"/>
      <c r="E680" s="40"/>
      <c r="F680" s="40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</row>
    <row r="681" spans="3:24" ht="12.75" customHeight="1">
      <c r="C681" s="39"/>
      <c r="D681" s="28"/>
      <c r="E681" s="40"/>
      <c r="F681" s="40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</row>
    <row r="682" spans="3:24" ht="12.75" customHeight="1">
      <c r="C682" s="39"/>
      <c r="D682" s="28"/>
      <c r="E682" s="40"/>
      <c r="F682" s="40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</row>
    <row r="683" spans="3:24" ht="12.75" customHeight="1">
      <c r="C683" s="39"/>
      <c r="D683" s="28"/>
      <c r="E683" s="40"/>
      <c r="F683" s="40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</row>
    <row r="684" spans="3:24" ht="12.75" customHeight="1">
      <c r="C684" s="39"/>
      <c r="D684" s="28"/>
      <c r="E684" s="40"/>
      <c r="F684" s="40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</row>
    <row r="685" spans="3:24" ht="12.75" customHeight="1">
      <c r="C685" s="39"/>
      <c r="D685" s="28"/>
      <c r="E685" s="40"/>
      <c r="F685" s="40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</row>
    <row r="686" spans="3:24" ht="12.75" customHeight="1">
      <c r="C686" s="39"/>
      <c r="D686" s="28"/>
      <c r="E686" s="40"/>
      <c r="F686" s="40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</row>
    <row r="687" spans="3:24" ht="12.75" customHeight="1">
      <c r="C687" s="39"/>
      <c r="D687" s="28"/>
      <c r="E687" s="40"/>
      <c r="F687" s="40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</row>
    <row r="688" spans="3:24" ht="12.75" customHeight="1">
      <c r="C688" s="39"/>
      <c r="D688" s="28"/>
      <c r="E688" s="40"/>
      <c r="F688" s="40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</row>
    <row r="689" spans="3:24" ht="12.75" customHeight="1">
      <c r="C689" s="39"/>
      <c r="D689" s="28"/>
      <c r="E689" s="40"/>
      <c r="F689" s="40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</row>
    <row r="690" spans="3:24" ht="12.75" customHeight="1">
      <c r="C690" s="39"/>
      <c r="D690" s="28"/>
      <c r="E690" s="40"/>
      <c r="F690" s="40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</row>
    <row r="691" spans="3:24" ht="12.75" customHeight="1">
      <c r="C691" s="39"/>
      <c r="D691" s="28"/>
      <c r="E691" s="40"/>
      <c r="F691" s="40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</row>
    <row r="692" spans="3:24" ht="12.75" customHeight="1">
      <c r="C692" s="39"/>
      <c r="D692" s="28"/>
      <c r="E692" s="40"/>
      <c r="F692" s="40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</row>
    <row r="693" spans="3:24" ht="12.75" customHeight="1">
      <c r="C693" s="39"/>
      <c r="D693" s="28"/>
      <c r="E693" s="40"/>
      <c r="F693" s="40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</row>
    <row r="694" spans="3:24" ht="12.75" customHeight="1">
      <c r="C694" s="39"/>
      <c r="D694" s="28"/>
      <c r="E694" s="40"/>
      <c r="F694" s="40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</row>
    <row r="695" spans="3:24" ht="12.75" customHeight="1">
      <c r="C695" s="39"/>
      <c r="D695" s="28"/>
      <c r="E695" s="40"/>
      <c r="F695" s="40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</row>
    <row r="696" spans="3:24" ht="12.75" customHeight="1">
      <c r="C696" s="39"/>
      <c r="D696" s="28"/>
      <c r="E696" s="40"/>
      <c r="F696" s="40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</row>
    <row r="697" spans="3:24" ht="12.75" customHeight="1">
      <c r="C697" s="39"/>
      <c r="D697" s="28"/>
      <c r="E697" s="40"/>
      <c r="F697" s="40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</row>
    <row r="698" spans="3:24" ht="12.75" customHeight="1">
      <c r="C698" s="39"/>
      <c r="D698" s="28"/>
      <c r="E698" s="40"/>
      <c r="F698" s="40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</row>
    <row r="699" spans="3:24" ht="12.75" customHeight="1">
      <c r="C699" s="39"/>
      <c r="D699" s="28"/>
      <c r="E699" s="40"/>
      <c r="F699" s="40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</row>
    <row r="700" spans="3:24" ht="12.75" customHeight="1">
      <c r="C700" s="39"/>
      <c r="D700" s="28"/>
      <c r="E700" s="40"/>
      <c r="F700" s="40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</row>
    <row r="701" spans="3:24" ht="12.75" customHeight="1">
      <c r="C701" s="39"/>
      <c r="D701" s="28"/>
      <c r="E701" s="40"/>
      <c r="F701" s="40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</row>
    <row r="702" spans="3:24" ht="12.75" customHeight="1">
      <c r="C702" s="39"/>
      <c r="D702" s="28"/>
      <c r="E702" s="40"/>
      <c r="F702" s="40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</row>
    <row r="703" spans="3:24" ht="12.75" customHeight="1">
      <c r="C703" s="39"/>
      <c r="D703" s="28"/>
      <c r="E703" s="40"/>
      <c r="F703" s="40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</row>
    <row r="704" spans="3:24" ht="12.75" customHeight="1">
      <c r="C704" s="39"/>
      <c r="D704" s="28"/>
      <c r="E704" s="40"/>
      <c r="F704" s="40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</row>
    <row r="705" spans="3:24" ht="12.75" customHeight="1">
      <c r="C705" s="39"/>
      <c r="D705" s="28"/>
      <c r="E705" s="40"/>
      <c r="F705" s="40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</row>
    <row r="706" spans="3:24" ht="12.75" customHeight="1">
      <c r="C706" s="39"/>
      <c r="D706" s="28"/>
      <c r="E706" s="40"/>
      <c r="F706" s="40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</row>
    <row r="707" spans="3:24" ht="12.75" customHeight="1">
      <c r="C707" s="39"/>
      <c r="D707" s="28"/>
      <c r="E707" s="40"/>
      <c r="F707" s="40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</row>
    <row r="708" spans="3:24" ht="12.75" customHeight="1">
      <c r="C708" s="39"/>
      <c r="D708" s="28"/>
      <c r="E708" s="40"/>
      <c r="F708" s="40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</row>
    <row r="709" spans="3:24" ht="12.75" customHeight="1">
      <c r="C709" s="39"/>
      <c r="D709" s="28"/>
      <c r="E709" s="40"/>
      <c r="F709" s="40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</row>
    <row r="710" spans="3:24" ht="12.75" customHeight="1">
      <c r="C710" s="39"/>
      <c r="D710" s="28"/>
      <c r="E710" s="40"/>
      <c r="F710" s="40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</row>
    <row r="711" spans="3:24" ht="12.75" customHeight="1">
      <c r="C711" s="39"/>
      <c r="D711" s="28"/>
      <c r="E711" s="40"/>
      <c r="F711" s="40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</row>
    <row r="712" spans="3:24" ht="12.75" customHeight="1">
      <c r="C712" s="39"/>
      <c r="D712" s="28"/>
      <c r="E712" s="40"/>
      <c r="F712" s="40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</row>
    <row r="713" spans="3:24" ht="12.75" customHeight="1">
      <c r="C713" s="39"/>
      <c r="D713" s="28"/>
      <c r="E713" s="40"/>
      <c r="F713" s="40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</row>
    <row r="714" spans="3:24" ht="12.75" customHeight="1">
      <c r="C714" s="39"/>
      <c r="D714" s="28"/>
      <c r="E714" s="40"/>
      <c r="F714" s="40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</row>
    <row r="715" spans="3:24" ht="12.75" customHeight="1">
      <c r="C715" s="39"/>
      <c r="D715" s="28"/>
      <c r="E715" s="40"/>
      <c r="F715" s="40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</row>
    <row r="716" spans="3:24" ht="12.75" customHeight="1">
      <c r="C716" s="39"/>
      <c r="D716" s="28"/>
      <c r="E716" s="40"/>
      <c r="F716" s="40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</row>
    <row r="717" spans="3:24" ht="12.75" customHeight="1">
      <c r="C717" s="39"/>
      <c r="D717" s="28"/>
      <c r="E717" s="40"/>
      <c r="F717" s="40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</row>
    <row r="718" spans="3:24" ht="12.75" customHeight="1">
      <c r="C718" s="39"/>
      <c r="D718" s="28"/>
      <c r="E718" s="40"/>
      <c r="F718" s="40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</row>
    <row r="719" spans="3:24" ht="12.75" customHeight="1">
      <c r="C719" s="39"/>
      <c r="D719" s="28"/>
      <c r="E719" s="40"/>
      <c r="F719" s="40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</row>
    <row r="720" spans="3:24" ht="12.75" customHeight="1">
      <c r="C720" s="39"/>
      <c r="D720" s="28"/>
      <c r="E720" s="40"/>
      <c r="F720" s="40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</row>
    <row r="721" spans="3:24" ht="12.75" customHeight="1">
      <c r="C721" s="39"/>
      <c r="D721" s="28"/>
      <c r="E721" s="40"/>
      <c r="F721" s="40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</row>
    <row r="722" spans="3:24" ht="12.75" customHeight="1">
      <c r="C722" s="39"/>
      <c r="D722" s="28"/>
      <c r="E722" s="40"/>
      <c r="F722" s="40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</row>
    <row r="723" spans="3:24" ht="12.75" customHeight="1">
      <c r="C723" s="39"/>
      <c r="D723" s="28"/>
      <c r="E723" s="40"/>
      <c r="F723" s="40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</row>
    <row r="724" spans="3:24" ht="12.75" customHeight="1">
      <c r="C724" s="39"/>
      <c r="D724" s="28"/>
      <c r="E724" s="40"/>
      <c r="F724" s="40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</row>
    <row r="725" spans="3:24" ht="12.75" customHeight="1">
      <c r="C725" s="39"/>
      <c r="D725" s="28"/>
      <c r="E725" s="40"/>
      <c r="F725" s="40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</row>
    <row r="726" spans="3:24" ht="12.75" customHeight="1">
      <c r="C726" s="39"/>
      <c r="D726" s="28"/>
      <c r="E726" s="40"/>
      <c r="F726" s="40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</row>
    <row r="727" spans="3:24" ht="12.75" customHeight="1">
      <c r="C727" s="39"/>
      <c r="D727" s="28"/>
      <c r="E727" s="40"/>
      <c r="F727" s="40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</row>
    <row r="728" spans="3:24" ht="12.75" customHeight="1">
      <c r="C728" s="39"/>
      <c r="D728" s="28"/>
      <c r="E728" s="40"/>
      <c r="F728" s="40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</row>
    <row r="729" spans="3:24" ht="12.75" customHeight="1">
      <c r="C729" s="39"/>
      <c r="D729" s="28"/>
      <c r="E729" s="40"/>
      <c r="F729" s="40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</row>
    <row r="730" spans="3:24" ht="12.75" customHeight="1">
      <c r="C730" s="39"/>
      <c r="D730" s="28"/>
      <c r="E730" s="40"/>
      <c r="F730" s="40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</row>
    <row r="731" spans="3:24" ht="12.75" customHeight="1">
      <c r="C731" s="39"/>
      <c r="D731" s="28"/>
      <c r="E731" s="40"/>
      <c r="F731" s="40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</row>
    <row r="732" spans="3:24" ht="12.75" customHeight="1">
      <c r="C732" s="39"/>
      <c r="D732" s="28"/>
      <c r="E732" s="40"/>
      <c r="F732" s="40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</row>
    <row r="733" spans="3:24" ht="12.75" customHeight="1">
      <c r="C733" s="39"/>
      <c r="D733" s="28"/>
      <c r="E733" s="40"/>
      <c r="F733" s="40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</row>
    <row r="734" spans="3:24" ht="12.75" customHeight="1">
      <c r="C734" s="39"/>
      <c r="D734" s="28"/>
      <c r="E734" s="40"/>
      <c r="F734" s="40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</row>
    <row r="735" spans="3:24" ht="12.75" customHeight="1">
      <c r="C735" s="39"/>
      <c r="D735" s="28"/>
      <c r="E735" s="40"/>
      <c r="F735" s="40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</row>
    <row r="736" spans="3:24" ht="12.75" customHeight="1">
      <c r="C736" s="39"/>
      <c r="D736" s="28"/>
      <c r="E736" s="40"/>
      <c r="F736" s="40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</row>
    <row r="737" spans="3:24" ht="12.75" customHeight="1">
      <c r="C737" s="39"/>
      <c r="D737" s="28"/>
      <c r="E737" s="40"/>
      <c r="F737" s="40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</row>
    <row r="738" spans="3:24" ht="12.75" customHeight="1">
      <c r="C738" s="39"/>
      <c r="D738" s="28"/>
      <c r="E738" s="40"/>
      <c r="F738" s="40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</row>
    <row r="739" spans="3:24" ht="12.75" customHeight="1">
      <c r="C739" s="39"/>
      <c r="D739" s="28"/>
      <c r="E739" s="40"/>
      <c r="F739" s="40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</row>
    <row r="740" spans="3:24" ht="12.75" customHeight="1">
      <c r="C740" s="39"/>
      <c r="D740" s="28"/>
      <c r="E740" s="40"/>
      <c r="F740" s="40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</row>
    <row r="741" spans="3:24" ht="12.75" customHeight="1">
      <c r="C741" s="39"/>
      <c r="D741" s="28"/>
      <c r="E741" s="40"/>
      <c r="F741" s="40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</row>
    <row r="742" spans="3:24" ht="12.75" customHeight="1">
      <c r="C742" s="39"/>
      <c r="D742" s="28"/>
      <c r="E742" s="40"/>
      <c r="F742" s="40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</row>
    <row r="743" spans="3:24" ht="12.75" customHeight="1">
      <c r="C743" s="39"/>
      <c r="D743" s="28"/>
      <c r="E743" s="40"/>
      <c r="F743" s="40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</row>
    <row r="744" spans="3:24" ht="12.75" customHeight="1">
      <c r="C744" s="39"/>
      <c r="D744" s="28"/>
      <c r="E744" s="40"/>
      <c r="F744" s="40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</row>
    <row r="745" spans="3:24" ht="12.75" customHeight="1">
      <c r="C745" s="39"/>
      <c r="D745" s="28"/>
      <c r="E745" s="40"/>
      <c r="F745" s="40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</row>
    <row r="746" spans="3:24" ht="12.75" customHeight="1">
      <c r="C746" s="39"/>
      <c r="D746" s="28"/>
      <c r="E746" s="40"/>
      <c r="F746" s="40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</row>
    <row r="747" spans="3:24" ht="12.75" customHeight="1">
      <c r="C747" s="39"/>
      <c r="D747" s="28"/>
      <c r="E747" s="40"/>
      <c r="F747" s="40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</row>
    <row r="748" spans="3:24" ht="12.75" customHeight="1">
      <c r="C748" s="39"/>
      <c r="D748" s="28"/>
      <c r="E748" s="40"/>
      <c r="F748" s="40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</row>
    <row r="749" spans="3:24" ht="12.75" customHeight="1">
      <c r="C749" s="39"/>
      <c r="D749" s="28"/>
      <c r="E749" s="40"/>
      <c r="F749" s="40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</row>
    <row r="750" spans="3:24" ht="12.75" customHeight="1">
      <c r="C750" s="39"/>
      <c r="D750" s="28"/>
      <c r="E750" s="40"/>
      <c r="F750" s="40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</row>
    <row r="751" spans="3:24" ht="12.75" customHeight="1">
      <c r="C751" s="39"/>
      <c r="D751" s="28"/>
      <c r="E751" s="40"/>
      <c r="F751" s="40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</row>
    <row r="752" spans="3:24" ht="12.75" customHeight="1">
      <c r="C752" s="39"/>
      <c r="D752" s="28"/>
      <c r="E752" s="40"/>
      <c r="F752" s="40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</row>
    <row r="753" spans="3:24" ht="12.75" customHeight="1">
      <c r="C753" s="39"/>
      <c r="D753" s="28"/>
      <c r="E753" s="40"/>
      <c r="F753" s="40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</row>
    <row r="754" spans="3:24" ht="12.75" customHeight="1">
      <c r="C754" s="39"/>
      <c r="D754" s="28"/>
      <c r="E754" s="40"/>
      <c r="F754" s="40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</row>
    <row r="755" spans="3:24" ht="12.75" customHeight="1">
      <c r="C755" s="39"/>
      <c r="D755" s="28"/>
      <c r="E755" s="40"/>
      <c r="F755" s="40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</row>
    <row r="756" spans="3:24" ht="12.75" customHeight="1">
      <c r="C756" s="39"/>
      <c r="D756" s="28"/>
      <c r="E756" s="40"/>
      <c r="F756" s="40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</row>
    <row r="757" spans="3:24" ht="12.75" customHeight="1">
      <c r="C757" s="39"/>
      <c r="D757" s="28"/>
      <c r="E757" s="40"/>
      <c r="F757" s="40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</row>
    <row r="758" spans="3:24" ht="12.75" customHeight="1">
      <c r="C758" s="39"/>
      <c r="D758" s="28"/>
      <c r="E758" s="40"/>
      <c r="F758" s="40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</row>
    <row r="759" spans="3:24" ht="12.75" customHeight="1">
      <c r="C759" s="39"/>
      <c r="D759" s="28"/>
      <c r="E759" s="40"/>
      <c r="F759" s="40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</row>
    <row r="760" spans="3:24" ht="12.75" customHeight="1">
      <c r="C760" s="39"/>
      <c r="D760" s="28"/>
      <c r="E760" s="40"/>
      <c r="F760" s="40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</row>
    <row r="761" spans="3:24" ht="12.75" customHeight="1">
      <c r="C761" s="39"/>
      <c r="D761" s="28"/>
      <c r="E761" s="40"/>
      <c r="F761" s="40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</row>
    <row r="762" spans="3:24" ht="12.75" customHeight="1">
      <c r="C762" s="39"/>
      <c r="D762" s="28"/>
      <c r="E762" s="40"/>
      <c r="F762" s="40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</row>
    <row r="763" spans="3:24" ht="12.75" customHeight="1">
      <c r="C763" s="39"/>
      <c r="D763" s="28"/>
      <c r="E763" s="40"/>
      <c r="F763" s="40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</row>
    <row r="764" spans="3:24" ht="12.75" customHeight="1">
      <c r="C764" s="39"/>
      <c r="D764" s="28"/>
      <c r="E764" s="40"/>
      <c r="F764" s="40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</row>
    <row r="765" spans="3:24" ht="12.75" customHeight="1">
      <c r="C765" s="39"/>
      <c r="D765" s="28"/>
      <c r="E765" s="40"/>
      <c r="F765" s="40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</row>
    <row r="766" spans="3:24" ht="12.75" customHeight="1">
      <c r="C766" s="39"/>
      <c r="D766" s="28"/>
      <c r="E766" s="40"/>
      <c r="F766" s="40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</row>
    <row r="767" spans="3:24" ht="12.75" customHeight="1">
      <c r="C767" s="39"/>
      <c r="D767" s="28"/>
      <c r="E767" s="40"/>
      <c r="F767" s="40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</row>
    <row r="768" spans="3:24" ht="12.75" customHeight="1">
      <c r="C768" s="39"/>
      <c r="D768" s="28"/>
      <c r="E768" s="40"/>
      <c r="F768" s="40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</row>
    <row r="769" spans="3:24" ht="12.75" customHeight="1">
      <c r="C769" s="39"/>
      <c r="D769" s="28"/>
      <c r="E769" s="40"/>
      <c r="F769" s="40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</row>
    <row r="770" spans="3:24" ht="12.75" customHeight="1">
      <c r="C770" s="39"/>
      <c r="D770" s="28"/>
      <c r="E770" s="40"/>
      <c r="F770" s="40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</row>
    <row r="771" spans="3:24" ht="12.75" customHeight="1">
      <c r="C771" s="39"/>
      <c r="D771" s="28"/>
      <c r="E771" s="40"/>
      <c r="F771" s="40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</row>
    <row r="772" spans="3:24" ht="12.75" customHeight="1">
      <c r="C772" s="39"/>
      <c r="D772" s="28"/>
      <c r="E772" s="40"/>
      <c r="F772" s="40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</row>
    <row r="773" spans="3:24" ht="12.75" customHeight="1">
      <c r="C773" s="39"/>
      <c r="D773" s="28"/>
      <c r="E773" s="40"/>
      <c r="F773" s="40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</row>
    <row r="774" spans="3:24" ht="12.75" customHeight="1">
      <c r="C774" s="39"/>
      <c r="D774" s="28"/>
      <c r="E774" s="40"/>
      <c r="F774" s="40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</row>
    <row r="775" spans="3:24" ht="12.75" customHeight="1">
      <c r="C775" s="39"/>
      <c r="D775" s="28"/>
      <c r="E775" s="40"/>
      <c r="F775" s="40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</row>
    <row r="776" spans="3:24" ht="12.75" customHeight="1">
      <c r="C776" s="39"/>
      <c r="D776" s="28"/>
      <c r="E776" s="40"/>
      <c r="F776" s="40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</row>
    <row r="777" spans="3:24" ht="12.75" customHeight="1">
      <c r="C777" s="39"/>
      <c r="D777" s="28"/>
      <c r="E777" s="40"/>
      <c r="F777" s="40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</row>
    <row r="778" spans="3:24" ht="12.75" customHeight="1">
      <c r="C778" s="39"/>
      <c r="D778" s="28"/>
      <c r="E778" s="40"/>
      <c r="F778" s="40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</row>
    <row r="779" spans="3:24" ht="12.75" customHeight="1">
      <c r="C779" s="39"/>
      <c r="D779" s="28"/>
      <c r="E779" s="40"/>
      <c r="F779" s="40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</row>
    <row r="780" spans="3:24" ht="12.75" customHeight="1">
      <c r="C780" s="39"/>
      <c r="D780" s="28"/>
      <c r="E780" s="40"/>
      <c r="F780" s="40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</row>
    <row r="781" spans="3:24" ht="12.75" customHeight="1">
      <c r="C781" s="39"/>
      <c r="D781" s="28"/>
      <c r="E781" s="40"/>
      <c r="F781" s="40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</row>
    <row r="782" spans="3:24" ht="12.75" customHeight="1">
      <c r="C782" s="39"/>
      <c r="D782" s="28"/>
      <c r="E782" s="40"/>
      <c r="F782" s="40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</row>
    <row r="783" spans="3:24" ht="12.75" customHeight="1">
      <c r="C783" s="39"/>
      <c r="D783" s="28"/>
      <c r="E783" s="40"/>
      <c r="F783" s="40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</row>
    <row r="784" spans="3:24" ht="12.75" customHeight="1">
      <c r="C784" s="39"/>
      <c r="D784" s="28"/>
      <c r="E784" s="40"/>
      <c r="F784" s="40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</row>
    <row r="785" spans="3:24" ht="12.75" customHeight="1">
      <c r="C785" s="39"/>
      <c r="D785" s="28"/>
      <c r="E785" s="40"/>
      <c r="F785" s="40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</row>
    <row r="786" spans="3:24" ht="12.75" customHeight="1">
      <c r="C786" s="39"/>
      <c r="D786" s="28"/>
      <c r="E786" s="40"/>
      <c r="F786" s="40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</row>
    <row r="787" spans="3:24" ht="12.75" customHeight="1">
      <c r="C787" s="39"/>
      <c r="D787" s="28"/>
      <c r="E787" s="40"/>
      <c r="F787" s="40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</row>
    <row r="788" spans="3:24" ht="12.75" customHeight="1">
      <c r="C788" s="39"/>
      <c r="D788" s="28"/>
      <c r="E788" s="40"/>
      <c r="F788" s="40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</row>
    <row r="789" spans="3:24" ht="12.75" customHeight="1">
      <c r="C789" s="39"/>
      <c r="D789" s="28"/>
      <c r="E789" s="40"/>
      <c r="F789" s="40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</row>
    <row r="790" spans="3:24" ht="12.75" customHeight="1">
      <c r="C790" s="39"/>
      <c r="D790" s="28"/>
      <c r="E790" s="40"/>
      <c r="F790" s="40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</row>
    <row r="791" spans="3:24" ht="12.75" customHeight="1">
      <c r="C791" s="39"/>
      <c r="D791" s="28"/>
      <c r="E791" s="40"/>
      <c r="F791" s="40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</row>
    <row r="792" spans="3:24" ht="12.75" customHeight="1">
      <c r="C792" s="39"/>
      <c r="D792" s="28"/>
      <c r="E792" s="40"/>
      <c r="F792" s="40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</row>
    <row r="793" spans="3:24" ht="12.75" customHeight="1">
      <c r="C793" s="39"/>
      <c r="D793" s="28"/>
      <c r="E793" s="40"/>
      <c r="F793" s="40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</row>
    <row r="794" spans="3:24" ht="12.75" customHeight="1">
      <c r="C794" s="39"/>
      <c r="D794" s="28"/>
      <c r="E794" s="40"/>
      <c r="F794" s="40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</row>
    <row r="795" spans="3:24" ht="12.75" customHeight="1">
      <c r="C795" s="39"/>
      <c r="D795" s="28"/>
      <c r="E795" s="40"/>
      <c r="F795" s="40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</row>
    <row r="796" spans="3:24" ht="12.75" customHeight="1">
      <c r="C796" s="39"/>
      <c r="D796" s="28"/>
      <c r="E796" s="40"/>
      <c r="F796" s="40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</row>
    <row r="797" spans="3:24" ht="12.75" customHeight="1">
      <c r="C797" s="39"/>
      <c r="D797" s="28"/>
      <c r="E797" s="40"/>
      <c r="F797" s="40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</row>
    <row r="798" spans="3:24" ht="12.75" customHeight="1">
      <c r="C798" s="39"/>
      <c r="D798" s="28"/>
      <c r="E798" s="40"/>
      <c r="F798" s="40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</row>
    <row r="799" spans="3:24" ht="12.75" customHeight="1">
      <c r="C799" s="39"/>
      <c r="D799" s="28"/>
      <c r="E799" s="40"/>
      <c r="F799" s="40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</row>
    <row r="800" spans="3:24" ht="12.75" customHeight="1">
      <c r="C800" s="39"/>
      <c r="D800" s="28"/>
      <c r="E800" s="40"/>
      <c r="F800" s="40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</row>
    <row r="801" spans="3:24" ht="12.75" customHeight="1">
      <c r="C801" s="39"/>
      <c r="D801" s="28"/>
      <c r="E801" s="40"/>
      <c r="F801" s="40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</row>
    <row r="802" spans="3:24" ht="12.75" customHeight="1">
      <c r="C802" s="39"/>
      <c r="D802" s="28"/>
      <c r="E802" s="40"/>
      <c r="F802" s="40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</row>
    <row r="803" spans="3:24" ht="12.75" customHeight="1">
      <c r="C803" s="39"/>
      <c r="D803" s="28"/>
      <c r="E803" s="40"/>
      <c r="F803" s="40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</row>
    <row r="804" spans="3:24" ht="12.75" customHeight="1">
      <c r="C804" s="39"/>
      <c r="D804" s="28"/>
      <c r="E804" s="40"/>
      <c r="F804" s="40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</row>
    <row r="805" spans="3:24" ht="12.75" customHeight="1">
      <c r="C805" s="39"/>
      <c r="D805" s="28"/>
      <c r="E805" s="40"/>
      <c r="F805" s="40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</row>
    <row r="806" spans="3:24" ht="12.75" customHeight="1">
      <c r="C806" s="39"/>
      <c r="D806" s="28"/>
      <c r="E806" s="40"/>
      <c r="F806" s="40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</row>
    <row r="807" spans="3:24" ht="12.75" customHeight="1">
      <c r="C807" s="39"/>
      <c r="D807" s="28"/>
      <c r="E807" s="40"/>
      <c r="F807" s="40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</row>
    <row r="808" spans="3:24" ht="12.75">
      <c r="C808" s="39"/>
      <c r="D808" s="28"/>
      <c r="E808" s="40"/>
      <c r="F808" s="40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</row>
    <row r="809" spans="3:24" ht="12.75">
      <c r="C809" s="39"/>
      <c r="D809" s="28"/>
      <c r="E809" s="40"/>
      <c r="F809" s="40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</row>
    <row r="810" spans="3:24" ht="12.75">
      <c r="C810" s="39"/>
      <c r="D810" s="28"/>
      <c r="E810" s="40"/>
      <c r="F810" s="40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</row>
    <row r="811" spans="3:24" ht="12.75">
      <c r="C811" s="39"/>
      <c r="D811" s="28"/>
      <c r="E811" s="40"/>
      <c r="F811" s="40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</row>
    <row r="812" spans="3:24" ht="12.75">
      <c r="C812" s="39"/>
      <c r="D812" s="28"/>
      <c r="E812" s="40"/>
      <c r="F812" s="40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</row>
    <row r="813" spans="3:24" ht="12.75">
      <c r="C813" s="39"/>
      <c r="D813" s="28"/>
      <c r="E813" s="40"/>
      <c r="F813" s="40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</row>
    <row r="814" spans="3:24" ht="12.75">
      <c r="C814" s="39"/>
      <c r="D814" s="28"/>
      <c r="E814" s="40"/>
      <c r="F814" s="40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</row>
    <row r="815" spans="3:24" ht="12.75">
      <c r="C815" s="39"/>
      <c r="D815" s="28"/>
      <c r="E815" s="40"/>
      <c r="F815" s="40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</row>
    <row r="816" spans="3:24" ht="12.75">
      <c r="C816" s="39"/>
      <c r="D816" s="28"/>
      <c r="E816" s="40"/>
      <c r="F816" s="40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</row>
    <row r="817" spans="3:24" ht="12.75">
      <c r="C817" s="39"/>
      <c r="D817" s="28"/>
      <c r="E817" s="40"/>
      <c r="F817" s="40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</row>
    <row r="818" spans="3:24" ht="12.75">
      <c r="C818" s="39"/>
      <c r="D818" s="28"/>
      <c r="E818" s="40"/>
      <c r="F818" s="40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</row>
    <row r="819" spans="3:24" ht="12.75">
      <c r="C819" s="39"/>
      <c r="D819" s="28"/>
      <c r="E819" s="40"/>
      <c r="F819" s="40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</row>
    <row r="820" spans="3:24" ht="12.75">
      <c r="C820" s="39"/>
      <c r="D820" s="28"/>
      <c r="E820" s="40"/>
      <c r="F820" s="40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</row>
    <row r="821" spans="3:24" ht="12.75">
      <c r="C821" s="39"/>
      <c r="D821" s="28"/>
      <c r="E821" s="40"/>
      <c r="F821" s="40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</row>
    <row r="822" spans="3:24" ht="12.75">
      <c r="C822" s="39"/>
      <c r="D822" s="28"/>
      <c r="E822" s="40"/>
      <c r="F822" s="40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</row>
    <row r="823" spans="3:24" ht="12.75">
      <c r="C823" s="39"/>
      <c r="D823" s="28"/>
      <c r="E823" s="40"/>
      <c r="F823" s="40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</row>
    <row r="824" spans="3:24" ht="12.75">
      <c r="C824" s="39"/>
      <c r="D824" s="28"/>
      <c r="E824" s="40"/>
      <c r="F824" s="40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</row>
    <row r="825" spans="3:24" ht="12.75">
      <c r="C825" s="39"/>
      <c r="D825" s="28"/>
      <c r="E825" s="40"/>
      <c r="F825" s="40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</row>
    <row r="826" spans="3:24" ht="12.75">
      <c r="C826" s="39"/>
      <c r="D826" s="28"/>
      <c r="E826" s="40"/>
      <c r="F826" s="40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</row>
    <row r="827" spans="3:24" ht="12.75">
      <c r="C827" s="39"/>
      <c r="D827" s="28"/>
      <c r="E827" s="40"/>
      <c r="F827" s="40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</row>
    <row r="828" spans="3:24" ht="12.75">
      <c r="C828" s="39"/>
      <c r="D828" s="28"/>
      <c r="E828" s="40"/>
      <c r="F828" s="40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</row>
    <row r="829" spans="3:24" ht="12.75">
      <c r="C829" s="39"/>
      <c r="D829" s="28"/>
      <c r="E829" s="40"/>
      <c r="F829" s="40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</row>
    <row r="830" spans="3:24" ht="12.75">
      <c r="C830" s="39"/>
      <c r="D830" s="28"/>
      <c r="E830" s="40"/>
      <c r="F830" s="40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</row>
    <row r="831" spans="3:24" ht="12.75">
      <c r="C831" s="39"/>
      <c r="D831" s="28"/>
      <c r="E831" s="40"/>
      <c r="F831" s="40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</row>
    <row r="832" spans="3:24" ht="12.75">
      <c r="C832" s="39"/>
      <c r="D832" s="28"/>
      <c r="E832" s="40"/>
      <c r="F832" s="40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</row>
    <row r="833" spans="3:24" ht="12.75">
      <c r="C833" s="39"/>
      <c r="D833" s="28"/>
      <c r="E833" s="40"/>
      <c r="F833" s="40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</row>
    <row r="834" spans="3:24" ht="12.75">
      <c r="C834" s="39"/>
      <c r="D834" s="28"/>
      <c r="E834" s="40"/>
      <c r="F834" s="40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</row>
    <row r="835" spans="3:24" ht="12.75">
      <c r="C835" s="39"/>
      <c r="D835" s="28"/>
      <c r="E835" s="40"/>
      <c r="F835" s="40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</row>
    <row r="836" spans="3:24" ht="12.75">
      <c r="C836" s="39"/>
      <c r="D836" s="28"/>
      <c r="E836" s="40"/>
      <c r="F836" s="40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</row>
    <row r="837" spans="3:24" ht="12.75">
      <c r="C837" s="39"/>
      <c r="D837" s="28"/>
      <c r="E837" s="40"/>
      <c r="F837" s="40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</row>
    <row r="838" spans="3:24" ht="12.75">
      <c r="C838" s="39"/>
      <c r="D838" s="28"/>
      <c r="E838" s="40"/>
      <c r="F838" s="40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</row>
    <row r="839" spans="3:24" ht="12.75">
      <c r="C839" s="39"/>
      <c r="D839" s="28"/>
      <c r="E839" s="40"/>
      <c r="F839" s="40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</row>
    <row r="840" spans="3:24" ht="12.75">
      <c r="C840" s="39"/>
      <c r="D840" s="28"/>
      <c r="E840" s="40"/>
      <c r="F840" s="40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</row>
    <row r="841" spans="3:24" ht="12.75">
      <c r="C841" s="39"/>
      <c r="D841" s="28"/>
      <c r="E841" s="40"/>
      <c r="F841" s="40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</row>
    <row r="842" spans="3:24" ht="12.75">
      <c r="C842" s="39"/>
      <c r="D842" s="28"/>
      <c r="E842" s="40"/>
      <c r="F842" s="40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</row>
    <row r="843" spans="3:24" ht="12.75">
      <c r="C843" s="39"/>
      <c r="D843" s="28"/>
      <c r="E843" s="40"/>
      <c r="F843" s="40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</row>
    <row r="844" spans="3:24" ht="12.75">
      <c r="C844" s="39"/>
      <c r="D844" s="28"/>
      <c r="E844" s="40"/>
      <c r="F844" s="40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</row>
    <row r="845" spans="3:24" ht="12.75">
      <c r="C845" s="39"/>
      <c r="D845" s="28"/>
      <c r="E845" s="40"/>
      <c r="F845" s="40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</row>
    <row r="846" spans="3:24" ht="12.75">
      <c r="C846" s="39"/>
      <c r="D846" s="28"/>
      <c r="E846" s="40"/>
      <c r="F846" s="40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</row>
    <row r="847" spans="3:24" ht="12.75">
      <c r="C847" s="39"/>
      <c r="D847" s="28"/>
      <c r="E847" s="40"/>
      <c r="F847" s="40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</row>
    <row r="848" spans="3:24" ht="12.75">
      <c r="C848" s="39"/>
      <c r="D848" s="28"/>
      <c r="E848" s="40"/>
      <c r="F848" s="40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</row>
    <row r="849" spans="3:24" ht="12.75">
      <c r="C849" s="39"/>
      <c r="D849" s="28"/>
      <c r="E849" s="40"/>
      <c r="F849" s="40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</row>
    <row r="850" spans="3:24" ht="12.75">
      <c r="C850" s="39"/>
      <c r="D850" s="28"/>
      <c r="E850" s="40"/>
      <c r="F850" s="40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</row>
    <row r="851" spans="3:24" ht="12.75">
      <c r="C851" s="39"/>
      <c r="D851" s="28"/>
      <c r="E851" s="40"/>
      <c r="F851" s="40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</row>
    <row r="852" spans="3:24" ht="12.75">
      <c r="C852" s="39"/>
      <c r="D852" s="28"/>
      <c r="E852" s="40"/>
      <c r="F852" s="40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</row>
    <row r="853" spans="3:24" ht="12.75">
      <c r="C853" s="39"/>
      <c r="D853" s="28"/>
      <c r="E853" s="40"/>
      <c r="F853" s="40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</row>
    <row r="854" spans="3:24" ht="12.75">
      <c r="C854" s="39"/>
      <c r="D854" s="28"/>
      <c r="E854" s="40"/>
      <c r="F854" s="40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</row>
    <row r="855" spans="3:24" ht="12.75">
      <c r="C855" s="39"/>
      <c r="D855" s="28"/>
      <c r="E855" s="40"/>
      <c r="F855" s="40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</row>
    <row r="856" spans="3:24" ht="12.75">
      <c r="C856" s="39"/>
      <c r="D856" s="28"/>
      <c r="E856" s="40"/>
      <c r="F856" s="40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</row>
    <row r="857" spans="3:24" ht="12.75">
      <c r="C857" s="39"/>
      <c r="D857" s="28"/>
      <c r="E857" s="40"/>
      <c r="F857" s="40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</row>
    <row r="858" spans="3:24" ht="12.75">
      <c r="C858" s="39"/>
      <c r="D858" s="28"/>
      <c r="E858" s="40"/>
      <c r="F858" s="40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</row>
    <row r="859" spans="3:24" ht="12.75">
      <c r="C859" s="39"/>
      <c r="D859" s="28"/>
      <c r="E859" s="40"/>
      <c r="F859" s="40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</row>
    <row r="860" spans="3:24" ht="12.75">
      <c r="C860" s="39"/>
      <c r="D860" s="28"/>
      <c r="E860" s="40"/>
      <c r="F860" s="40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</row>
    <row r="861" spans="3:24" ht="12.75">
      <c r="C861" s="39"/>
      <c r="D861" s="28"/>
      <c r="E861" s="40"/>
      <c r="F861" s="40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</row>
    <row r="862" spans="3:24" ht="12.75">
      <c r="C862" s="39"/>
      <c r="D862" s="28"/>
      <c r="E862" s="40"/>
      <c r="F862" s="40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</row>
    <row r="863" spans="3:24" ht="12.75">
      <c r="C863" s="39"/>
      <c r="D863" s="28"/>
      <c r="E863" s="40"/>
      <c r="F863" s="40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</row>
    <row r="864" spans="3:24" ht="12.75">
      <c r="C864" s="39"/>
      <c r="D864" s="28"/>
      <c r="E864" s="40"/>
      <c r="F864" s="40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</row>
    <row r="865" spans="3:24" ht="12.75">
      <c r="C865" s="39"/>
      <c r="D865" s="28"/>
      <c r="E865" s="40"/>
      <c r="F865" s="40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</row>
    <row r="866" spans="3:24" ht="12.75">
      <c r="C866" s="39"/>
      <c r="D866" s="28"/>
      <c r="E866" s="40"/>
      <c r="F866" s="40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</row>
    <row r="867" spans="3:24" ht="12.75">
      <c r="C867" s="39"/>
      <c r="D867" s="28"/>
      <c r="E867" s="40"/>
      <c r="F867" s="40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</row>
    <row r="868" spans="3:24" ht="12.75">
      <c r="C868" s="39"/>
      <c r="D868" s="28"/>
      <c r="E868" s="40"/>
      <c r="F868" s="40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</row>
    <row r="869" spans="3:24" ht="12.75">
      <c r="C869" s="39"/>
      <c r="D869" s="28"/>
      <c r="E869" s="40"/>
      <c r="F869" s="40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</row>
    <row r="870" spans="3:24" ht="12.75">
      <c r="C870" s="39"/>
      <c r="D870" s="28"/>
      <c r="E870" s="40"/>
      <c r="F870" s="40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</row>
    <row r="871" spans="3:24" ht="12.75">
      <c r="C871" s="39"/>
      <c r="D871" s="28"/>
      <c r="E871" s="40"/>
      <c r="F871" s="40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</row>
    <row r="872" spans="3:24" ht="12.75">
      <c r="C872" s="39"/>
      <c r="D872" s="28"/>
      <c r="E872" s="40"/>
      <c r="F872" s="40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</row>
    <row r="873" spans="3:24" ht="12.75">
      <c r="C873" s="39"/>
      <c r="D873" s="28"/>
      <c r="E873" s="40"/>
      <c r="F873" s="40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</row>
    <row r="874" spans="3:24" ht="12.75">
      <c r="C874" s="39"/>
      <c r="D874" s="28"/>
      <c r="E874" s="40"/>
      <c r="F874" s="40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</row>
    <row r="875" spans="3:24" ht="12.75">
      <c r="C875" s="39"/>
      <c r="D875" s="28"/>
      <c r="E875" s="40"/>
      <c r="F875" s="40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</row>
    <row r="876" spans="3:24" ht="12.75">
      <c r="C876" s="39"/>
      <c r="D876" s="28"/>
      <c r="E876" s="40"/>
      <c r="F876" s="40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</row>
    <row r="877" spans="3:24" ht="12.75">
      <c r="C877" s="39"/>
      <c r="D877" s="28"/>
      <c r="E877" s="40"/>
      <c r="F877" s="40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</row>
    <row r="878" spans="3:24" ht="12.75">
      <c r="C878" s="39"/>
      <c r="D878" s="28"/>
      <c r="E878" s="40"/>
      <c r="F878" s="40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</row>
    <row r="879" spans="3:24" ht="12.75">
      <c r="C879" s="39"/>
      <c r="D879" s="28"/>
      <c r="E879" s="40"/>
      <c r="F879" s="40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</row>
    <row r="880" spans="3:24" ht="12.75">
      <c r="C880" s="39"/>
      <c r="D880" s="28"/>
      <c r="E880" s="40"/>
      <c r="F880" s="40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</row>
    <row r="881" spans="3:24" ht="12.75">
      <c r="C881" s="39"/>
      <c r="D881" s="28"/>
      <c r="E881" s="40"/>
      <c r="F881" s="40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</row>
    <row r="882" spans="3:24" ht="12.75">
      <c r="C882" s="39"/>
      <c r="D882" s="28"/>
      <c r="E882" s="40"/>
      <c r="F882" s="40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</row>
    <row r="883" spans="3:24" ht="12.75">
      <c r="C883" s="39"/>
      <c r="D883" s="28"/>
      <c r="E883" s="40"/>
      <c r="F883" s="40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</row>
    <row r="884" spans="3:24" ht="12.75">
      <c r="C884" s="39"/>
      <c r="D884" s="28"/>
      <c r="E884" s="40"/>
      <c r="F884" s="40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</row>
    <row r="885" spans="3:24" ht="12.75">
      <c r="C885" s="39"/>
      <c r="D885" s="28"/>
      <c r="E885" s="40"/>
      <c r="F885" s="40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</row>
    <row r="886" spans="3:24" ht="12.75">
      <c r="C886" s="39"/>
      <c r="D886" s="28"/>
      <c r="E886" s="40"/>
      <c r="F886" s="40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</row>
    <row r="887" spans="3:24" ht="12.75">
      <c r="C887" s="39"/>
      <c r="D887" s="28"/>
      <c r="E887" s="40"/>
      <c r="F887" s="40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</row>
    <row r="888" spans="3:24" ht="12.75">
      <c r="C888" s="39"/>
      <c r="D888" s="28"/>
      <c r="E888" s="40"/>
      <c r="F888" s="40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</row>
    <row r="889" spans="3:24" ht="12.75">
      <c r="C889" s="39"/>
      <c r="D889" s="28"/>
      <c r="E889" s="40"/>
      <c r="F889" s="40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</row>
    <row r="890" spans="3:24" ht="12.75">
      <c r="C890" s="39"/>
      <c r="D890" s="28"/>
      <c r="E890" s="40"/>
      <c r="F890" s="40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</row>
    <row r="891" spans="3:24" ht="12.75">
      <c r="C891" s="39"/>
      <c r="D891" s="28"/>
      <c r="E891" s="40"/>
      <c r="F891" s="40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</row>
    <row r="892" spans="3:24" ht="12.75">
      <c r="C892" s="39"/>
      <c r="D892" s="28"/>
      <c r="E892" s="40"/>
      <c r="F892" s="40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</row>
    <row r="893" spans="3:24" ht="12.75">
      <c r="C893" s="39"/>
      <c r="D893" s="28"/>
      <c r="E893" s="40"/>
      <c r="F893" s="40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</row>
    <row r="894" spans="3:24" ht="12.75">
      <c r="C894" s="39"/>
      <c r="D894" s="28"/>
      <c r="E894" s="40"/>
      <c r="F894" s="40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</row>
    <row r="895" spans="3:24" ht="12.75">
      <c r="C895" s="39"/>
      <c r="D895" s="28"/>
      <c r="E895" s="40"/>
      <c r="F895" s="40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</row>
    <row r="896" spans="3:24" ht="12.75">
      <c r="C896" s="39"/>
      <c r="D896" s="28"/>
      <c r="E896" s="40"/>
      <c r="F896" s="40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</row>
    <row r="897" spans="3:24" ht="12.75">
      <c r="C897" s="39"/>
      <c r="D897" s="28"/>
      <c r="E897" s="40"/>
      <c r="F897" s="40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</row>
    <row r="898" spans="3:24" ht="12.75">
      <c r="C898" s="39"/>
      <c r="D898" s="28"/>
      <c r="E898" s="40"/>
      <c r="F898" s="40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</row>
    <row r="899" spans="3:24" ht="12.75">
      <c r="C899" s="39"/>
      <c r="D899" s="28"/>
      <c r="E899" s="40"/>
      <c r="F899" s="40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</row>
    <row r="900" spans="3:24" ht="12.75">
      <c r="C900" s="39"/>
      <c r="D900" s="28"/>
      <c r="E900" s="40"/>
      <c r="F900" s="40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</row>
    <row r="901" spans="3:24" ht="12.75">
      <c r="C901" s="39"/>
      <c r="D901" s="28"/>
      <c r="E901" s="40"/>
      <c r="F901" s="40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</row>
    <row r="902" spans="3:24" ht="12.75">
      <c r="C902" s="39"/>
      <c r="D902" s="28"/>
      <c r="E902" s="40"/>
      <c r="F902" s="40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</row>
    <row r="903" spans="3:24" ht="12.75">
      <c r="C903" s="39"/>
      <c r="D903" s="28"/>
      <c r="E903" s="40"/>
      <c r="F903" s="40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</row>
    <row r="904" spans="3:24" ht="12.75">
      <c r="C904" s="39"/>
      <c r="D904" s="28"/>
      <c r="E904" s="40"/>
      <c r="F904" s="40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</row>
    <row r="905" spans="3:24" ht="12.75">
      <c r="C905" s="39"/>
      <c r="D905" s="28"/>
      <c r="E905" s="40"/>
      <c r="F905" s="40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</row>
    <row r="906" spans="3:24" ht="12.75">
      <c r="C906" s="39"/>
      <c r="D906" s="28"/>
      <c r="E906" s="40"/>
      <c r="F906" s="40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</row>
    <row r="907" spans="3:24" ht="12.75">
      <c r="C907" s="39"/>
      <c r="D907" s="28"/>
      <c r="E907" s="40"/>
      <c r="F907" s="40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</row>
    <row r="908" spans="3:24" ht="12.75">
      <c r="C908" s="39"/>
      <c r="D908" s="28"/>
      <c r="E908" s="40"/>
      <c r="F908" s="40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</row>
    <row r="909" spans="3:24" ht="12.75">
      <c r="C909" s="39"/>
      <c r="D909" s="28"/>
      <c r="E909" s="40"/>
      <c r="F909" s="40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</row>
    <row r="910" spans="3:24" ht="12.75">
      <c r="C910" s="39"/>
      <c r="D910" s="28"/>
      <c r="E910" s="40"/>
      <c r="F910" s="40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</row>
    <row r="911" spans="3:24" ht="12.75">
      <c r="C911" s="39"/>
      <c r="D911" s="28"/>
      <c r="E911" s="40"/>
      <c r="F911" s="40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</row>
    <row r="912" spans="3:24" ht="12.75">
      <c r="C912" s="39"/>
      <c r="D912" s="28"/>
      <c r="E912" s="40"/>
      <c r="F912" s="40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</row>
    <row r="913" spans="3:24" ht="12.75">
      <c r="C913" s="39"/>
      <c r="D913" s="28"/>
      <c r="E913" s="40"/>
      <c r="F913" s="40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</row>
    <row r="914" spans="3:24" ht="12.75">
      <c r="C914" s="39"/>
      <c r="D914" s="28"/>
      <c r="E914" s="40"/>
      <c r="F914" s="40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</row>
    <row r="915" spans="3:24" ht="12.75">
      <c r="C915" s="39"/>
      <c r="D915" s="28"/>
      <c r="E915" s="40"/>
      <c r="F915" s="40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</row>
    <row r="916" spans="3:24" ht="12.75">
      <c r="C916" s="39"/>
      <c r="D916" s="28"/>
      <c r="E916" s="40"/>
      <c r="F916" s="40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</row>
    <row r="917" spans="3:24" ht="12.75">
      <c r="C917" s="39"/>
      <c r="D917" s="28"/>
      <c r="E917" s="40"/>
      <c r="F917" s="40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</row>
    <row r="918" spans="3:24" ht="12.75">
      <c r="C918" s="39"/>
      <c r="D918" s="28"/>
      <c r="E918" s="40"/>
      <c r="F918" s="40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</row>
    <row r="919" spans="3:24" ht="12.75">
      <c r="C919" s="39"/>
      <c r="D919" s="28"/>
      <c r="E919" s="40"/>
      <c r="F919" s="40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</row>
    <row r="920" spans="3:24" ht="12.75">
      <c r="C920" s="39"/>
      <c r="D920" s="28"/>
      <c r="E920" s="40"/>
      <c r="F920" s="40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</row>
    <row r="921" spans="3:24" ht="12.75">
      <c r="C921" s="39"/>
      <c r="D921" s="28"/>
      <c r="E921" s="40"/>
      <c r="F921" s="40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</row>
    <row r="922" spans="3:24" ht="12.75">
      <c r="C922" s="39"/>
      <c r="D922" s="28"/>
      <c r="E922" s="40"/>
      <c r="F922" s="40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</row>
    <row r="923" spans="3:24" ht="12.75">
      <c r="C923" s="39"/>
      <c r="D923" s="28"/>
      <c r="E923" s="40"/>
      <c r="F923" s="40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</row>
    <row r="924" spans="3:24" ht="12.75">
      <c r="C924" s="39"/>
      <c r="D924" s="28"/>
      <c r="E924" s="40"/>
      <c r="F924" s="40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</row>
    <row r="925" spans="3:24" ht="12.75">
      <c r="C925" s="39"/>
      <c r="D925" s="28"/>
      <c r="E925" s="40"/>
      <c r="F925" s="40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</row>
    <row r="926" spans="3:24" ht="12.75">
      <c r="C926" s="39"/>
      <c r="D926" s="28"/>
      <c r="E926" s="40"/>
      <c r="F926" s="40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</row>
    <row r="927" spans="3:24" ht="12.75">
      <c r="C927" s="39"/>
      <c r="D927" s="28"/>
      <c r="E927" s="40"/>
      <c r="F927" s="40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</row>
    <row r="928" spans="3:24" ht="12.75">
      <c r="C928" s="39"/>
      <c r="D928" s="28"/>
      <c r="E928" s="40"/>
      <c r="F928" s="40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</row>
    <row r="929" spans="3:24" ht="12.75">
      <c r="C929" s="39"/>
      <c r="D929" s="28"/>
      <c r="E929" s="40"/>
      <c r="F929" s="40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</row>
    <row r="930" spans="3:24" ht="12.75">
      <c r="C930" s="39"/>
      <c r="D930" s="28"/>
      <c r="E930" s="40"/>
      <c r="F930" s="40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</row>
    <row r="931" spans="3:24" ht="12.75">
      <c r="C931" s="39"/>
      <c r="D931" s="28"/>
      <c r="E931" s="40"/>
      <c r="F931" s="40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</row>
    <row r="932" spans="3:24" ht="12.75">
      <c r="C932" s="39"/>
      <c r="D932" s="28"/>
      <c r="E932" s="40"/>
      <c r="F932" s="40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</row>
    <row r="933" spans="3:24" ht="12.75">
      <c r="C933" s="39"/>
      <c r="D933" s="28"/>
      <c r="E933" s="40"/>
      <c r="F933" s="40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</row>
    <row r="934" spans="3:24" ht="12.75">
      <c r="C934" s="39"/>
      <c r="D934" s="28"/>
      <c r="E934" s="40"/>
      <c r="F934" s="40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</row>
    <row r="935" spans="3:24" ht="12.75">
      <c r="C935" s="39"/>
      <c r="D935" s="28"/>
      <c r="E935" s="40"/>
      <c r="F935" s="40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</row>
    <row r="936" spans="3:24" ht="12.75">
      <c r="C936" s="39"/>
      <c r="D936" s="28"/>
      <c r="E936" s="40"/>
      <c r="F936" s="40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</row>
    <row r="937" spans="3:24" ht="12.75">
      <c r="C937" s="39"/>
      <c r="D937" s="28"/>
      <c r="E937" s="40"/>
      <c r="F937" s="40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</row>
    <row r="938" spans="3:24" ht="12.75">
      <c r="C938" s="39"/>
      <c r="D938" s="28"/>
      <c r="E938" s="40"/>
      <c r="F938" s="40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</row>
    <row r="939" spans="3:24" ht="12.75">
      <c r="C939" s="39"/>
      <c r="D939" s="28"/>
      <c r="E939" s="40"/>
      <c r="F939" s="40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</row>
    <row r="940" spans="3:24" ht="12.75">
      <c r="C940" s="39"/>
      <c r="D940" s="28"/>
      <c r="E940" s="40"/>
      <c r="F940" s="40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</row>
    <row r="941" spans="3:24" ht="12.75">
      <c r="C941" s="39"/>
      <c r="D941" s="28"/>
      <c r="E941" s="40"/>
      <c r="F941" s="40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</row>
    <row r="942" spans="3:24" ht="12.75">
      <c r="C942" s="39"/>
      <c r="D942" s="28"/>
      <c r="E942" s="40"/>
      <c r="F942" s="40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</row>
    <row r="943" spans="3:24" ht="12.75">
      <c r="C943" s="39"/>
      <c r="D943" s="28"/>
      <c r="E943" s="40"/>
      <c r="F943" s="40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</row>
    <row r="944" spans="3:24" ht="12.75">
      <c r="C944" s="39"/>
      <c r="D944" s="28"/>
      <c r="E944" s="40"/>
      <c r="F944" s="40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</row>
    <row r="945" spans="3:24" ht="12.75">
      <c r="C945" s="39"/>
      <c r="D945" s="28"/>
      <c r="E945" s="40"/>
      <c r="F945" s="40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</row>
    <row r="946" spans="3:24" ht="12.75">
      <c r="C946" s="39"/>
      <c r="D946" s="28"/>
      <c r="E946" s="40"/>
      <c r="F946" s="40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</row>
    <row r="947" spans="3:24" ht="12.75">
      <c r="C947" s="39"/>
      <c r="D947" s="28"/>
      <c r="E947" s="40"/>
      <c r="F947" s="40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</row>
    <row r="948" spans="3:24" ht="12.75">
      <c r="C948" s="39"/>
      <c r="D948" s="28"/>
      <c r="E948" s="40"/>
      <c r="F948" s="40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</row>
    <row r="949" spans="3:24" ht="12.75">
      <c r="C949" s="39"/>
      <c r="D949" s="28"/>
      <c r="E949" s="40"/>
      <c r="F949" s="40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</row>
    <row r="950" spans="3:24" ht="12.75">
      <c r="C950" s="39"/>
      <c r="D950" s="28"/>
      <c r="E950" s="40"/>
      <c r="F950" s="40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</row>
    <row r="951" spans="3:24" ht="12.75">
      <c r="C951" s="39"/>
      <c r="D951" s="28"/>
      <c r="E951" s="40"/>
      <c r="F951" s="40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</row>
    <row r="952" spans="3:24" ht="12.75">
      <c r="C952" s="39"/>
      <c r="D952" s="28"/>
      <c r="E952" s="40"/>
      <c r="F952" s="40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</row>
    <row r="953" spans="3:24" ht="12.75">
      <c r="C953" s="39"/>
      <c r="D953" s="28"/>
      <c r="E953" s="40"/>
      <c r="F953" s="40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</row>
    <row r="954" spans="3:24" ht="12.75">
      <c r="C954" s="39"/>
      <c r="D954" s="28"/>
      <c r="E954" s="40"/>
      <c r="F954" s="40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</row>
    <row r="955" spans="3:24" ht="12.75">
      <c r="C955" s="39"/>
      <c r="D955" s="28"/>
      <c r="E955" s="40"/>
      <c r="F955" s="40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</row>
    <row r="956" spans="3:24" ht="12.75">
      <c r="C956" s="39"/>
      <c r="D956" s="28"/>
      <c r="E956" s="40"/>
      <c r="F956" s="40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</row>
    <row r="957" spans="3:24" ht="12.75">
      <c r="C957" s="39"/>
      <c r="D957" s="28"/>
      <c r="E957" s="40"/>
      <c r="F957" s="40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</row>
    <row r="958" spans="3:24" ht="12.75">
      <c r="C958" s="39"/>
      <c r="D958" s="28"/>
      <c r="E958" s="40"/>
      <c r="F958" s="40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</row>
    <row r="959" spans="3:24" ht="12.75">
      <c r="C959" s="39"/>
      <c r="D959" s="28"/>
      <c r="E959" s="40"/>
      <c r="F959" s="40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</row>
    <row r="960" spans="3:24" ht="12.75">
      <c r="C960" s="39"/>
      <c r="D960" s="28"/>
      <c r="E960" s="40"/>
      <c r="F960" s="40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</row>
    <row r="961" spans="3:24" ht="12.75">
      <c r="C961" s="39"/>
      <c r="D961" s="28"/>
      <c r="E961" s="40"/>
      <c r="F961" s="40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</row>
    <row r="962" spans="3:24" ht="12.75">
      <c r="C962" s="39"/>
      <c r="D962" s="28"/>
      <c r="E962" s="40"/>
      <c r="F962" s="40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</row>
    <row r="963" spans="3:24" ht="12.75">
      <c r="C963" s="39"/>
      <c r="D963" s="28"/>
      <c r="E963" s="40"/>
      <c r="F963" s="40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</row>
    <row r="964" spans="3:24" ht="12.75">
      <c r="C964" s="39"/>
      <c r="D964" s="28"/>
      <c r="E964" s="40"/>
      <c r="F964" s="40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</row>
    <row r="965" spans="3:24" ht="12.75">
      <c r="C965" s="39"/>
      <c r="D965" s="28"/>
      <c r="E965" s="40"/>
      <c r="F965" s="40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</row>
    <row r="966" spans="3:24" ht="12.75">
      <c r="C966" s="39"/>
      <c r="D966" s="28"/>
      <c r="E966" s="40"/>
      <c r="F966" s="40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</row>
    <row r="967" spans="3:24" ht="12.75">
      <c r="C967" s="39"/>
      <c r="D967" s="28"/>
      <c r="E967" s="40"/>
      <c r="F967" s="40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</row>
    <row r="968" spans="3:24" ht="12.75">
      <c r="C968" s="39"/>
      <c r="D968" s="28"/>
      <c r="E968" s="40"/>
      <c r="F968" s="40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</row>
    <row r="969" spans="3:24" ht="12.75">
      <c r="C969" s="39"/>
      <c r="D969" s="28"/>
      <c r="E969" s="40"/>
      <c r="F969" s="40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</row>
    <row r="970" spans="3:24" ht="12.75">
      <c r="C970" s="39"/>
      <c r="D970" s="28"/>
      <c r="E970" s="40"/>
      <c r="F970" s="40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</row>
    <row r="971" spans="3:24" ht="12.75">
      <c r="C971" s="39"/>
      <c r="D971" s="28"/>
      <c r="E971" s="40"/>
      <c r="F971" s="40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</row>
    <row r="972" spans="3:24" ht="12.75">
      <c r="C972" s="39"/>
      <c r="D972" s="28"/>
      <c r="E972" s="40"/>
      <c r="F972" s="40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</row>
    <row r="973" spans="3:24" ht="12.75">
      <c r="C973" s="39"/>
      <c r="D973" s="28"/>
      <c r="E973" s="40"/>
      <c r="F973" s="40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</row>
    <row r="974" spans="3:24" ht="12.75">
      <c r="C974" s="39"/>
      <c r="D974" s="28"/>
      <c r="E974" s="40"/>
      <c r="F974" s="40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</row>
    <row r="975" spans="3:24" ht="12.75">
      <c r="C975" s="39"/>
      <c r="D975" s="28"/>
      <c r="E975" s="40"/>
      <c r="F975" s="40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</row>
    <row r="976" spans="3:24" ht="12.75">
      <c r="C976" s="39"/>
      <c r="D976" s="28"/>
      <c r="E976" s="40"/>
      <c r="F976" s="40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</row>
    <row r="977" spans="3:24" ht="12.75">
      <c r="C977" s="39"/>
      <c r="D977" s="28"/>
      <c r="E977" s="40"/>
      <c r="F977" s="40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</row>
    <row r="978" spans="3:24" ht="12.75">
      <c r="C978" s="39"/>
      <c r="D978" s="28"/>
      <c r="E978" s="40"/>
      <c r="F978" s="40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</row>
    <row r="979" spans="3:24" ht="12.75">
      <c r="C979" s="39"/>
      <c r="D979" s="28"/>
      <c r="E979" s="40"/>
      <c r="F979" s="40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</row>
    <row r="980" spans="3:24" ht="12.75">
      <c r="C980" s="39"/>
      <c r="D980" s="28"/>
      <c r="E980" s="40"/>
      <c r="F980" s="40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</row>
    <row r="981" spans="3:24" ht="12.75">
      <c r="C981" s="39"/>
      <c r="D981" s="28"/>
      <c r="E981" s="40"/>
      <c r="F981" s="40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</row>
    <row r="982" spans="3:24" ht="12.75">
      <c r="C982" s="39"/>
      <c r="D982" s="28"/>
      <c r="E982" s="40"/>
      <c r="F982" s="40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</row>
    <row r="983" spans="3:24" ht="12.75">
      <c r="C983" s="39"/>
      <c r="D983" s="28"/>
      <c r="E983" s="40"/>
      <c r="F983" s="40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</row>
    <row r="984" spans="3:24" ht="12.75">
      <c r="C984" s="39"/>
      <c r="D984" s="28"/>
      <c r="E984" s="40"/>
      <c r="F984" s="40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</row>
    <row r="985" spans="3:24" ht="12.75">
      <c r="C985" s="39"/>
      <c r="D985" s="28"/>
      <c r="E985" s="40"/>
      <c r="F985" s="40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</row>
    <row r="986" spans="3:24" ht="12.75">
      <c r="C986" s="39"/>
      <c r="D986" s="28"/>
      <c r="E986" s="40"/>
      <c r="F986" s="40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</row>
    <row r="987" spans="3:24" ht="12.75">
      <c r="C987" s="39"/>
      <c r="D987" s="28"/>
      <c r="E987" s="40"/>
      <c r="F987" s="40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</row>
    <row r="988" spans="3:24" ht="12.75">
      <c r="C988" s="39"/>
      <c r="D988" s="28"/>
      <c r="E988" s="40"/>
      <c r="F988" s="40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</row>
    <row r="989" spans="3:24" ht="12.75">
      <c r="C989" s="39"/>
      <c r="D989" s="28"/>
      <c r="E989" s="40"/>
      <c r="F989" s="40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</row>
    <row r="990" spans="3:24" ht="12.75">
      <c r="C990" s="39"/>
      <c r="D990" s="28"/>
      <c r="E990" s="40"/>
      <c r="F990" s="40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</row>
    <row r="991" spans="3:24" ht="12.75">
      <c r="C991" s="39"/>
      <c r="D991" s="28"/>
      <c r="E991" s="40"/>
      <c r="F991" s="40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</row>
    <row r="992" spans="3:24" ht="12.75">
      <c r="C992" s="39"/>
      <c r="D992" s="28"/>
      <c r="E992" s="40"/>
      <c r="F992" s="40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</row>
    <row r="993" spans="3:24" ht="12.75">
      <c r="C993" s="39"/>
      <c r="D993" s="28"/>
      <c r="E993" s="40"/>
      <c r="F993" s="40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</row>
    <row r="994" spans="3:24" ht="12.75">
      <c r="C994" s="39"/>
      <c r="D994" s="28"/>
      <c r="E994" s="40"/>
      <c r="F994" s="40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</row>
    <row r="995" spans="3:24" ht="12.75">
      <c r="C995" s="39"/>
      <c r="D995" s="28"/>
      <c r="E995" s="40"/>
      <c r="F995" s="40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</row>
    <row r="996" spans="3:24" ht="12.75">
      <c r="C996" s="39"/>
      <c r="D996" s="28"/>
      <c r="E996" s="40"/>
      <c r="F996" s="40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</row>
    <row r="997" spans="3:24" ht="12.75">
      <c r="C997" s="39"/>
      <c r="D997" s="28"/>
      <c r="E997" s="40"/>
      <c r="F997" s="40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</row>
    <row r="998" spans="3:24" ht="12.75">
      <c r="C998" s="39"/>
      <c r="D998" s="28"/>
      <c r="E998" s="40"/>
      <c r="F998" s="40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</row>
    <row r="999" spans="3:24" ht="12.75">
      <c r="C999" s="39"/>
      <c r="D999" s="28"/>
      <c r="E999" s="40"/>
      <c r="F999" s="40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</row>
    <row r="1000" spans="3:24" ht="12.75">
      <c r="C1000" s="39"/>
      <c r="D1000" s="28"/>
      <c r="E1000" s="40"/>
      <c r="F1000" s="40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</row>
    <row r="1001" spans="3:24" ht="12.75">
      <c r="C1001" s="39"/>
      <c r="D1001" s="28"/>
      <c r="E1001" s="40"/>
      <c r="F1001" s="40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</row>
    <row r="1002" spans="3:24" ht="12.75">
      <c r="C1002" s="39"/>
      <c r="D1002" s="28"/>
      <c r="E1002" s="40"/>
      <c r="F1002" s="40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</row>
    <row r="1003" spans="3:24" ht="12.75">
      <c r="C1003" s="39"/>
      <c r="D1003" s="28"/>
      <c r="E1003" s="40"/>
      <c r="F1003" s="40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</row>
    <row r="1004" spans="3:24" ht="12.75">
      <c r="C1004" s="39"/>
      <c r="D1004" s="28"/>
      <c r="E1004" s="40"/>
      <c r="F1004" s="40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</row>
    <row r="1005" spans="3:24" ht="12.75">
      <c r="C1005" s="39"/>
      <c r="D1005" s="28"/>
      <c r="E1005" s="40"/>
      <c r="F1005" s="40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</row>
    <row r="1006" spans="3:24" ht="12.75">
      <c r="C1006" s="39"/>
      <c r="D1006" s="28"/>
      <c r="E1006" s="40"/>
      <c r="F1006" s="40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</row>
    <row r="1007" spans="3:24" ht="12.75">
      <c r="C1007" s="39"/>
      <c r="D1007" s="28"/>
      <c r="E1007" s="40"/>
      <c r="F1007" s="40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</row>
    <row r="1008" spans="3:24" ht="12.75">
      <c r="C1008" s="39"/>
      <c r="D1008" s="28"/>
      <c r="E1008" s="40"/>
      <c r="F1008" s="40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</row>
    <row r="1009" spans="3:24" ht="12.75">
      <c r="C1009" s="39"/>
      <c r="D1009" s="28"/>
      <c r="E1009" s="40"/>
      <c r="F1009" s="40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</row>
    <row r="1010" spans="3:24" ht="12.75">
      <c r="C1010" s="39"/>
      <c r="D1010" s="28"/>
      <c r="E1010" s="40"/>
      <c r="F1010" s="40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</row>
    <row r="1011" spans="3:24" ht="12.75">
      <c r="C1011" s="39"/>
      <c r="D1011" s="28"/>
      <c r="E1011" s="40"/>
      <c r="F1011" s="40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</row>
    <row r="1012" spans="3:24" ht="12.75">
      <c r="C1012" s="39"/>
      <c r="D1012" s="28"/>
      <c r="E1012" s="40"/>
      <c r="F1012" s="40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</row>
    <row r="1013" spans="3:24" ht="12.75">
      <c r="C1013" s="39"/>
      <c r="D1013" s="28"/>
      <c r="E1013" s="40"/>
      <c r="F1013" s="40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</row>
    <row r="1014" spans="3:24" ht="12.75">
      <c r="C1014" s="39"/>
      <c r="D1014" s="28"/>
      <c r="E1014" s="40"/>
      <c r="F1014" s="40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</row>
    <row r="1015" spans="3:24" ht="12.75">
      <c r="C1015" s="39"/>
      <c r="D1015" s="28"/>
      <c r="E1015" s="40"/>
      <c r="F1015" s="40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</row>
    <row r="1016" spans="3:24" ht="12.75">
      <c r="C1016" s="39"/>
      <c r="D1016" s="28"/>
      <c r="E1016" s="40"/>
      <c r="F1016" s="40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</row>
    <row r="1017" spans="3:24" ht="12.75">
      <c r="C1017" s="39"/>
      <c r="D1017" s="28"/>
      <c r="E1017" s="40"/>
      <c r="F1017" s="40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</row>
    <row r="1018" spans="3:24" ht="12.75">
      <c r="C1018" s="39"/>
      <c r="D1018" s="28"/>
      <c r="E1018" s="40"/>
      <c r="F1018" s="40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</row>
    <row r="1019" spans="3:24" ht="12.75">
      <c r="C1019" s="39"/>
      <c r="D1019" s="28"/>
      <c r="E1019" s="40"/>
      <c r="F1019" s="40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</row>
    <row r="1020" spans="3:24" ht="12.75">
      <c r="C1020" s="39"/>
      <c r="D1020" s="28"/>
      <c r="E1020" s="40"/>
      <c r="F1020" s="40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</row>
    <row r="1021" spans="3:24" ht="12.75">
      <c r="C1021" s="39"/>
      <c r="D1021" s="28"/>
      <c r="E1021" s="40"/>
      <c r="F1021" s="40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</row>
    <row r="1022" spans="3:24" ht="12.75">
      <c r="C1022" s="39"/>
      <c r="D1022" s="28"/>
      <c r="E1022" s="40"/>
      <c r="F1022" s="40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</row>
    <row r="1023" spans="3:24" ht="12.75">
      <c r="C1023" s="39"/>
      <c r="D1023" s="28"/>
      <c r="E1023" s="40"/>
      <c r="F1023" s="40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</row>
    <row r="1024" spans="3:24" ht="12.75">
      <c r="C1024" s="39"/>
      <c r="D1024" s="28"/>
      <c r="E1024" s="40"/>
      <c r="F1024" s="40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</row>
    <row r="1025" spans="3:24" ht="12.75">
      <c r="C1025" s="39"/>
      <c r="D1025" s="28"/>
      <c r="E1025" s="40"/>
      <c r="F1025" s="40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</row>
    <row r="1026" spans="3:24" ht="12.75">
      <c r="C1026" s="39"/>
      <c r="D1026" s="28"/>
      <c r="E1026" s="40"/>
      <c r="F1026" s="40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  <c r="X1026" s="13"/>
    </row>
    <row r="1027" spans="3:24" ht="12.75">
      <c r="C1027" s="39"/>
      <c r="D1027" s="28"/>
      <c r="E1027" s="40"/>
      <c r="F1027" s="40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  <c r="X1027" s="13"/>
    </row>
    <row r="1028" spans="3:24" ht="12.75">
      <c r="C1028" s="39"/>
      <c r="D1028" s="28"/>
      <c r="E1028" s="40"/>
      <c r="F1028" s="40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</row>
    <row r="1029" spans="3:24" ht="12.75">
      <c r="C1029" s="39"/>
      <c r="D1029" s="28"/>
      <c r="E1029" s="40"/>
      <c r="F1029" s="40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  <c r="X1029" s="13"/>
    </row>
    <row r="1030" spans="3:24" ht="12.75">
      <c r="C1030" s="39"/>
      <c r="D1030" s="28"/>
      <c r="E1030" s="40"/>
      <c r="F1030" s="40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  <c r="X1030" s="13"/>
    </row>
    <row r="1031" spans="3:24" ht="12.75">
      <c r="C1031" s="39"/>
      <c r="D1031" s="28"/>
      <c r="E1031" s="40"/>
      <c r="F1031" s="40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  <c r="X1031" s="13"/>
    </row>
    <row r="1032" spans="3:24" ht="12.75">
      <c r="C1032" s="39"/>
      <c r="D1032" s="28"/>
      <c r="E1032" s="40"/>
      <c r="F1032" s="40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  <c r="X1032" s="13"/>
    </row>
    <row r="1033" spans="3:24" ht="12.75">
      <c r="C1033" s="39"/>
      <c r="D1033" s="28"/>
      <c r="E1033" s="40"/>
      <c r="F1033" s="40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  <c r="X1033" s="13"/>
    </row>
    <row r="1034" spans="3:24" ht="12.75">
      <c r="C1034" s="39"/>
      <c r="D1034" s="28"/>
      <c r="E1034" s="40"/>
      <c r="F1034" s="40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  <c r="X1034" s="13"/>
    </row>
    <row r="1035" spans="3:24" ht="12.75">
      <c r="C1035" s="39"/>
      <c r="D1035" s="28"/>
      <c r="E1035" s="40"/>
      <c r="F1035" s="40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  <c r="X1035" s="13"/>
    </row>
    <row r="1036" spans="3:24" ht="12.75">
      <c r="C1036" s="39"/>
      <c r="D1036" s="28"/>
      <c r="E1036" s="40"/>
      <c r="F1036" s="40"/>
      <c r="G1036" s="13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  <c r="W1036" s="13"/>
      <c r="X1036" s="13"/>
    </row>
    <row r="1037" spans="3:24" ht="12.75">
      <c r="C1037" s="39"/>
      <c r="D1037" s="28"/>
      <c r="E1037" s="40"/>
      <c r="F1037" s="40"/>
      <c r="G1037" s="13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  <c r="W1037" s="13"/>
      <c r="X1037" s="13"/>
    </row>
    <row r="1038" spans="3:24" ht="12.75">
      <c r="C1038" s="39"/>
      <c r="D1038" s="28"/>
      <c r="E1038" s="40"/>
      <c r="F1038" s="40"/>
      <c r="G1038" s="13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  <c r="W1038" s="13"/>
      <c r="X1038" s="13"/>
    </row>
    <row r="1039" spans="3:24" ht="12.75">
      <c r="C1039" s="39"/>
      <c r="D1039" s="28"/>
      <c r="E1039" s="40"/>
      <c r="F1039" s="40"/>
      <c r="G1039" s="13"/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  <c r="W1039" s="13"/>
      <c r="X1039" s="13"/>
    </row>
    <row r="1040" spans="3:24" ht="12.75">
      <c r="C1040" s="39"/>
      <c r="D1040" s="28"/>
      <c r="E1040" s="40"/>
      <c r="F1040" s="40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  <c r="W1040" s="13"/>
      <c r="X1040" s="13"/>
    </row>
    <row r="1041" spans="3:24" ht="12.75">
      <c r="C1041" s="39"/>
      <c r="D1041" s="28"/>
      <c r="E1041" s="40"/>
      <c r="F1041" s="40"/>
      <c r="G1041" s="13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  <c r="W1041" s="13"/>
      <c r="X1041" s="13"/>
    </row>
    <row r="1042" spans="3:24" ht="12.75">
      <c r="C1042" s="39"/>
      <c r="D1042" s="28"/>
      <c r="E1042" s="40"/>
      <c r="F1042" s="40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  <c r="W1042" s="13"/>
      <c r="X1042" s="13"/>
    </row>
    <row r="1043" spans="3:24" ht="12.75">
      <c r="C1043" s="39"/>
      <c r="D1043" s="28"/>
      <c r="E1043" s="40"/>
      <c r="F1043" s="40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  <c r="W1043" s="13"/>
      <c r="X1043" s="13"/>
    </row>
    <row r="1044" spans="3:24" ht="12.75">
      <c r="C1044" s="39"/>
      <c r="D1044" s="28"/>
      <c r="E1044" s="40"/>
      <c r="F1044" s="40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  <c r="W1044" s="13"/>
      <c r="X1044" s="13"/>
    </row>
    <row r="1045" spans="3:24" ht="12.75">
      <c r="C1045" s="39"/>
      <c r="D1045" s="28"/>
      <c r="E1045" s="40"/>
      <c r="F1045" s="40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  <c r="W1045" s="13"/>
      <c r="X1045" s="13"/>
    </row>
    <row r="1046" spans="3:24" ht="12.75">
      <c r="C1046" s="39"/>
      <c r="D1046" s="28"/>
      <c r="E1046" s="40"/>
      <c r="F1046" s="40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13"/>
      <c r="X1046" s="13"/>
    </row>
    <row r="1047" spans="3:24" ht="12.75">
      <c r="C1047" s="39"/>
      <c r="D1047" s="28"/>
      <c r="E1047" s="40"/>
      <c r="F1047" s="40"/>
      <c r="G1047" s="13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13"/>
      <c r="X1047" s="13"/>
    </row>
    <row r="1048" spans="3:24" ht="12.75">
      <c r="C1048" s="39"/>
      <c r="D1048" s="28"/>
      <c r="E1048" s="40"/>
      <c r="F1048" s="40"/>
      <c r="G1048" s="13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  <c r="W1048" s="13"/>
      <c r="X1048" s="13"/>
    </row>
    <row r="1049" spans="3:24" ht="12.75">
      <c r="C1049" s="39"/>
      <c r="D1049" s="28"/>
      <c r="E1049" s="40"/>
      <c r="F1049" s="40"/>
      <c r="G1049" s="13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W1049" s="13"/>
      <c r="X1049" s="13"/>
    </row>
    <row r="1050" spans="3:24" ht="12.75">
      <c r="C1050" s="39"/>
      <c r="D1050" s="28"/>
      <c r="E1050" s="40"/>
      <c r="F1050" s="40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  <c r="W1050" s="13"/>
      <c r="X1050" s="13"/>
    </row>
    <row r="1051" spans="3:24" ht="12.75">
      <c r="C1051" s="39"/>
      <c r="D1051" s="28"/>
      <c r="E1051" s="40"/>
      <c r="F1051" s="40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  <c r="W1051" s="13"/>
      <c r="X1051" s="13"/>
    </row>
    <row r="1052" spans="3:24" ht="12.75">
      <c r="C1052" s="39"/>
      <c r="D1052" s="28"/>
      <c r="E1052" s="40"/>
      <c r="F1052" s="40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  <c r="X1052" s="13"/>
    </row>
    <row r="1053" spans="3:24" ht="12.75">
      <c r="C1053" s="39"/>
      <c r="D1053" s="28"/>
      <c r="E1053" s="40"/>
      <c r="F1053" s="40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  <c r="W1053" s="13"/>
      <c r="X1053" s="13"/>
    </row>
    <row r="1054" spans="3:24" ht="12.75">
      <c r="C1054" s="39"/>
      <c r="D1054" s="28"/>
      <c r="E1054" s="40"/>
      <c r="F1054" s="40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W1054" s="13"/>
      <c r="X1054" s="13"/>
    </row>
    <row r="1055" spans="3:24" ht="12.75">
      <c r="C1055" s="39"/>
      <c r="D1055" s="28"/>
      <c r="E1055" s="40"/>
      <c r="F1055" s="40"/>
      <c r="G1055" s="13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  <c r="X1055" s="13"/>
    </row>
    <row r="1056" spans="3:24" ht="12.75">
      <c r="C1056" s="39"/>
      <c r="D1056" s="28"/>
      <c r="E1056" s="40"/>
      <c r="F1056" s="40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  <c r="X1056" s="13"/>
    </row>
    <row r="1057" spans="3:24" ht="12.75">
      <c r="C1057" s="39"/>
      <c r="D1057" s="28"/>
      <c r="E1057" s="40"/>
      <c r="F1057" s="40"/>
      <c r="G1057" s="13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  <c r="X1057" s="13"/>
    </row>
    <row r="1058" spans="3:24" ht="12.75">
      <c r="C1058" s="39"/>
      <c r="D1058" s="28"/>
      <c r="E1058" s="40"/>
      <c r="F1058" s="40"/>
      <c r="G1058" s="13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  <c r="X1058" s="13"/>
    </row>
    <row r="1059" spans="3:24" ht="12.75">
      <c r="C1059" s="39"/>
      <c r="D1059" s="28"/>
      <c r="E1059" s="40"/>
      <c r="F1059" s="40"/>
      <c r="G1059" s="13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  <c r="X1059" s="13"/>
    </row>
    <row r="1060" spans="3:24" ht="12.75">
      <c r="C1060" s="39"/>
      <c r="D1060" s="28"/>
      <c r="E1060" s="40"/>
      <c r="F1060" s="40"/>
      <c r="G1060" s="13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  <c r="X1060" s="13"/>
    </row>
    <row r="1061" spans="3:24" ht="12.75">
      <c r="C1061" s="39"/>
      <c r="D1061" s="28"/>
      <c r="E1061" s="40"/>
      <c r="F1061" s="40"/>
      <c r="G1061" s="13"/>
      <c r="H1061" s="13"/>
      <c r="I1061" s="13"/>
      <c r="J1061" s="13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  <c r="X1061" s="13"/>
    </row>
    <row r="1062" spans="3:24" ht="12.75">
      <c r="C1062" s="39"/>
      <c r="D1062" s="28"/>
      <c r="E1062" s="40"/>
      <c r="F1062" s="40"/>
      <c r="G1062" s="13"/>
      <c r="H1062" s="13"/>
      <c r="I1062" s="13"/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  <c r="X1062" s="13"/>
    </row>
    <row r="1063" spans="3:24" ht="12.75">
      <c r="C1063" s="39"/>
      <c r="D1063" s="28"/>
      <c r="E1063" s="40"/>
      <c r="F1063" s="40"/>
      <c r="G1063" s="13"/>
      <c r="H1063" s="13"/>
      <c r="I1063" s="13"/>
      <c r="J1063" s="1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  <c r="X1063" s="13"/>
    </row>
    <row r="1064" spans="3:24" ht="12.75">
      <c r="C1064" s="39"/>
      <c r="D1064" s="28"/>
      <c r="E1064" s="40"/>
      <c r="F1064" s="40"/>
      <c r="G1064" s="13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  <c r="X1064" s="13"/>
    </row>
    <row r="1065" spans="3:24" ht="12.75">
      <c r="C1065" s="39"/>
      <c r="D1065" s="28"/>
      <c r="E1065" s="40"/>
      <c r="F1065" s="40"/>
      <c r="G1065" s="13"/>
      <c r="H1065" s="13"/>
      <c r="I1065" s="13"/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  <c r="X1065" s="13"/>
    </row>
    <row r="1066" spans="3:24" ht="12.75">
      <c r="C1066" s="39"/>
      <c r="D1066" s="28"/>
      <c r="E1066" s="40"/>
      <c r="F1066" s="40"/>
      <c r="G1066" s="13"/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  <c r="X1066" s="13"/>
    </row>
    <row r="1067" spans="3:24" ht="12.75">
      <c r="C1067" s="39"/>
      <c r="D1067" s="28"/>
      <c r="E1067" s="40"/>
      <c r="F1067" s="40"/>
      <c r="G1067" s="13"/>
      <c r="H1067" s="13"/>
      <c r="I1067" s="13"/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  <c r="X1067" s="13"/>
    </row>
    <row r="1068" spans="3:24" ht="12.75">
      <c r="C1068" s="39"/>
      <c r="D1068" s="28"/>
      <c r="E1068" s="40"/>
      <c r="F1068" s="40"/>
      <c r="G1068" s="13"/>
      <c r="H1068" s="13"/>
      <c r="I1068" s="13"/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  <c r="X1068" s="13"/>
    </row>
    <row r="1069" spans="3:24" ht="12.75">
      <c r="C1069" s="39"/>
      <c r="D1069" s="28"/>
      <c r="E1069" s="40"/>
      <c r="F1069" s="40"/>
      <c r="G1069" s="13"/>
      <c r="H1069" s="13"/>
      <c r="I1069" s="13"/>
      <c r="J1069" s="1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  <c r="X1069" s="13"/>
    </row>
    <row r="1070" spans="3:24" ht="12.75">
      <c r="C1070" s="39"/>
      <c r="D1070" s="28"/>
      <c r="E1070" s="40"/>
      <c r="F1070" s="40"/>
      <c r="G1070" s="13"/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  <c r="X1070" s="13"/>
    </row>
    <row r="1071" spans="3:24" ht="12.75">
      <c r="C1071" s="39"/>
      <c r="D1071" s="28"/>
      <c r="E1071" s="40"/>
      <c r="F1071" s="40"/>
      <c r="G1071" s="13"/>
      <c r="H1071" s="13"/>
      <c r="I1071" s="13"/>
      <c r="J1071" s="1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  <c r="X1071" s="13"/>
    </row>
    <row r="1072" spans="3:24" ht="12.75">
      <c r="C1072" s="39"/>
      <c r="D1072" s="28"/>
      <c r="E1072" s="40"/>
      <c r="F1072" s="40"/>
      <c r="G1072" s="13"/>
      <c r="H1072" s="13"/>
      <c r="I1072" s="13"/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  <c r="X1072" s="13"/>
    </row>
    <row r="1073" spans="3:24" ht="12.75">
      <c r="C1073" s="39"/>
      <c r="D1073" s="28"/>
      <c r="E1073" s="40"/>
      <c r="F1073" s="40"/>
      <c r="G1073" s="13"/>
      <c r="H1073" s="13"/>
      <c r="I1073" s="13"/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  <c r="X1073" s="13"/>
    </row>
    <row r="1074" spans="3:24" ht="12.75">
      <c r="C1074" s="39"/>
      <c r="D1074" s="28"/>
      <c r="E1074" s="40"/>
      <c r="F1074" s="40"/>
      <c r="G1074" s="13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  <c r="X1074" s="13"/>
    </row>
    <row r="1075" spans="3:24" ht="12.75">
      <c r="C1075" s="39"/>
      <c r="D1075" s="28"/>
      <c r="E1075" s="40"/>
      <c r="F1075" s="40"/>
      <c r="G1075" s="13"/>
      <c r="H1075" s="13"/>
      <c r="I1075" s="13"/>
      <c r="J1075" s="13"/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W1075" s="13"/>
      <c r="X1075" s="13"/>
    </row>
    <row r="1076" spans="3:24" ht="12.75">
      <c r="C1076" s="39"/>
      <c r="D1076" s="28"/>
      <c r="E1076" s="40"/>
      <c r="F1076" s="40"/>
      <c r="G1076" s="13"/>
      <c r="H1076" s="13"/>
      <c r="I1076" s="13"/>
      <c r="J1076" s="13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  <c r="W1076" s="13"/>
      <c r="X1076" s="13"/>
    </row>
    <row r="1077" spans="3:24" ht="12.75">
      <c r="C1077" s="39"/>
      <c r="D1077" s="28"/>
      <c r="E1077" s="40"/>
      <c r="F1077" s="40"/>
      <c r="G1077" s="13"/>
      <c r="H1077" s="13"/>
      <c r="I1077" s="13"/>
      <c r="J1077" s="13"/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13"/>
      <c r="X1077" s="13"/>
    </row>
    <row r="1078" spans="3:24" ht="12.75">
      <c r="C1078" s="39"/>
      <c r="D1078" s="28"/>
      <c r="E1078" s="40"/>
      <c r="F1078" s="40"/>
      <c r="G1078" s="13"/>
      <c r="H1078" s="13"/>
      <c r="I1078" s="13"/>
      <c r="J1078" s="13"/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  <c r="W1078" s="13"/>
      <c r="X1078" s="13"/>
    </row>
    <row r="1079" spans="3:24" ht="12.75">
      <c r="C1079" s="39"/>
      <c r="D1079" s="28"/>
      <c r="E1079" s="40"/>
      <c r="F1079" s="40"/>
      <c r="G1079" s="13"/>
      <c r="H1079" s="13"/>
      <c r="I1079" s="13"/>
      <c r="J1079" s="13"/>
      <c r="K1079" s="13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  <c r="W1079" s="13"/>
      <c r="X1079" s="13"/>
    </row>
    <row r="1080" spans="3:24" ht="12.75">
      <c r="C1080" s="39"/>
      <c r="D1080" s="28"/>
      <c r="E1080" s="40"/>
      <c r="F1080" s="40"/>
      <c r="G1080" s="13"/>
      <c r="H1080" s="13"/>
      <c r="I1080" s="13"/>
      <c r="J1080" s="13"/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  <c r="W1080" s="13"/>
      <c r="X1080" s="13"/>
    </row>
    <row r="1081" spans="3:24" ht="12.75">
      <c r="C1081" s="39"/>
      <c r="D1081" s="28"/>
      <c r="E1081" s="40"/>
      <c r="F1081" s="40"/>
      <c r="G1081" s="13"/>
      <c r="H1081" s="13"/>
      <c r="I1081" s="13"/>
      <c r="J1081" s="13"/>
      <c r="K1081" s="13"/>
      <c r="L1081" s="13"/>
      <c r="M1081" s="13"/>
      <c r="N1081" s="13"/>
      <c r="O1081" s="13"/>
      <c r="P1081" s="13"/>
      <c r="Q1081" s="13"/>
      <c r="R1081" s="13"/>
      <c r="S1081" s="13"/>
      <c r="T1081" s="13"/>
      <c r="U1081" s="13"/>
      <c r="V1081" s="13"/>
      <c r="W1081" s="13"/>
      <c r="X1081" s="13"/>
    </row>
    <row r="1082" spans="3:24" ht="12.75">
      <c r="C1082" s="39"/>
      <c r="D1082" s="28"/>
      <c r="E1082" s="40"/>
      <c r="F1082" s="40"/>
      <c r="G1082" s="13"/>
      <c r="H1082" s="13"/>
      <c r="I1082" s="13"/>
      <c r="J1082" s="13"/>
      <c r="K1082" s="13"/>
      <c r="L1082" s="13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  <c r="W1082" s="13"/>
      <c r="X1082" s="13"/>
    </row>
    <row r="1083" spans="3:24" ht="12.75">
      <c r="C1083" s="39"/>
      <c r="D1083" s="28"/>
      <c r="E1083" s="40"/>
      <c r="F1083" s="40"/>
      <c r="G1083" s="13"/>
      <c r="H1083" s="13"/>
      <c r="I1083" s="13"/>
      <c r="J1083" s="13"/>
      <c r="K1083" s="13"/>
      <c r="L1083" s="13"/>
      <c r="M1083" s="13"/>
      <c r="N1083" s="13"/>
      <c r="O1083" s="13"/>
      <c r="P1083" s="13"/>
      <c r="Q1083" s="13"/>
      <c r="R1083" s="13"/>
      <c r="S1083" s="13"/>
      <c r="T1083" s="13"/>
      <c r="U1083" s="13"/>
      <c r="V1083" s="13"/>
      <c r="W1083" s="13"/>
      <c r="X1083" s="13"/>
    </row>
    <row r="1084" spans="3:24" ht="12.75">
      <c r="C1084" s="39"/>
      <c r="D1084" s="28"/>
      <c r="E1084" s="40"/>
      <c r="F1084" s="40"/>
      <c r="G1084" s="13"/>
      <c r="H1084" s="13"/>
      <c r="I1084" s="13"/>
      <c r="J1084" s="13"/>
      <c r="K1084" s="13"/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  <c r="V1084" s="13"/>
      <c r="W1084" s="13"/>
      <c r="X1084" s="13"/>
    </row>
    <row r="1085" spans="3:24" ht="12.75">
      <c r="C1085" s="39"/>
      <c r="D1085" s="28"/>
      <c r="E1085" s="40"/>
      <c r="F1085" s="40"/>
      <c r="G1085" s="13"/>
      <c r="H1085" s="13"/>
      <c r="I1085" s="13"/>
      <c r="J1085" s="13"/>
      <c r="K1085" s="13"/>
      <c r="L1085" s="13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  <c r="W1085" s="13"/>
      <c r="X1085" s="13"/>
    </row>
    <row r="1086" spans="3:24" ht="12.75">
      <c r="C1086" s="39"/>
      <c r="D1086" s="28"/>
      <c r="E1086" s="40"/>
      <c r="F1086" s="40"/>
      <c r="G1086" s="13"/>
      <c r="H1086" s="13"/>
      <c r="I1086" s="13"/>
      <c r="J1086" s="13"/>
      <c r="K1086" s="13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  <c r="W1086" s="13"/>
      <c r="X1086" s="13"/>
    </row>
    <row r="1087" spans="3:24" ht="12.75">
      <c r="C1087" s="39"/>
      <c r="D1087" s="28"/>
      <c r="E1087" s="40"/>
      <c r="F1087" s="40"/>
      <c r="G1087" s="13"/>
      <c r="H1087" s="13"/>
      <c r="I1087" s="13"/>
      <c r="J1087" s="13"/>
      <c r="K1087" s="13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/>
      <c r="V1087" s="13"/>
      <c r="W1087" s="13"/>
      <c r="X1087" s="13"/>
    </row>
    <row r="1088" spans="3:24" ht="12.75">
      <c r="C1088" s="39"/>
      <c r="D1088" s="28"/>
      <c r="E1088" s="40"/>
      <c r="F1088" s="40"/>
      <c r="G1088" s="13"/>
      <c r="H1088" s="13"/>
      <c r="I1088" s="13"/>
      <c r="J1088" s="13"/>
      <c r="K1088" s="13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  <c r="W1088" s="13"/>
      <c r="X1088" s="13"/>
    </row>
    <row r="1089" spans="3:24" ht="12.75">
      <c r="C1089" s="39"/>
      <c r="D1089" s="28"/>
      <c r="E1089" s="40"/>
      <c r="F1089" s="40"/>
      <c r="G1089" s="13"/>
      <c r="H1089" s="13"/>
      <c r="I1089" s="13"/>
      <c r="J1089" s="13"/>
      <c r="K1089" s="13"/>
      <c r="L1089" s="13"/>
      <c r="M1089" s="13"/>
      <c r="N1089" s="13"/>
      <c r="O1089" s="13"/>
      <c r="P1089" s="13"/>
      <c r="Q1089" s="13"/>
      <c r="R1089" s="13"/>
      <c r="S1089" s="13"/>
      <c r="T1089" s="13"/>
      <c r="U1089" s="13"/>
      <c r="V1089" s="13"/>
      <c r="W1089" s="13"/>
      <c r="X1089" s="13"/>
    </row>
    <row r="1090" spans="3:24" ht="12.75">
      <c r="C1090" s="39"/>
      <c r="D1090" s="28"/>
      <c r="E1090" s="40"/>
      <c r="F1090" s="40"/>
      <c r="G1090" s="13"/>
      <c r="H1090" s="13"/>
      <c r="I1090" s="13"/>
      <c r="J1090" s="13"/>
      <c r="K1090" s="13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/>
      <c r="V1090" s="13"/>
      <c r="W1090" s="13"/>
      <c r="X1090" s="13"/>
    </row>
    <row r="1091" spans="3:24" ht="12.75">
      <c r="C1091" s="39"/>
      <c r="D1091" s="28"/>
      <c r="E1091" s="40"/>
      <c r="F1091" s="40"/>
      <c r="G1091" s="13"/>
      <c r="H1091" s="13"/>
      <c r="I1091" s="13"/>
      <c r="J1091" s="13"/>
      <c r="K1091" s="13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  <c r="W1091" s="13"/>
      <c r="X1091" s="13"/>
    </row>
    <row r="1092" spans="3:24" ht="12.75">
      <c r="C1092" s="39"/>
      <c r="D1092" s="28"/>
      <c r="E1092" s="40"/>
      <c r="F1092" s="40"/>
      <c r="G1092" s="13"/>
      <c r="H1092" s="13"/>
      <c r="I1092" s="13"/>
      <c r="J1092" s="13"/>
      <c r="K1092" s="13"/>
      <c r="L1092" s="13"/>
      <c r="M1092" s="13"/>
      <c r="N1092" s="13"/>
      <c r="O1092" s="13"/>
      <c r="P1092" s="13"/>
      <c r="Q1092" s="13"/>
      <c r="R1092" s="13"/>
      <c r="S1092" s="13"/>
      <c r="T1092" s="13"/>
      <c r="U1092" s="13"/>
      <c r="V1092" s="13"/>
      <c r="W1092" s="13"/>
      <c r="X1092" s="13"/>
    </row>
    <row r="1093" spans="3:24" ht="12.75">
      <c r="C1093" s="39"/>
      <c r="D1093" s="28"/>
      <c r="E1093" s="40"/>
      <c r="F1093" s="40"/>
      <c r="G1093" s="13"/>
      <c r="H1093" s="13"/>
      <c r="I1093" s="13"/>
      <c r="J1093" s="13"/>
      <c r="K1093" s="13"/>
      <c r="L1093" s="13"/>
      <c r="M1093" s="13"/>
      <c r="N1093" s="13"/>
      <c r="O1093" s="13"/>
      <c r="P1093" s="13"/>
      <c r="Q1093" s="13"/>
      <c r="R1093" s="13"/>
      <c r="S1093" s="13"/>
      <c r="T1093" s="13"/>
      <c r="U1093" s="13"/>
      <c r="V1093" s="13"/>
      <c r="W1093" s="13"/>
      <c r="X1093" s="13"/>
    </row>
    <row r="1094" spans="3:24" ht="12.75">
      <c r="C1094" s="39"/>
      <c r="D1094" s="28"/>
      <c r="E1094" s="40"/>
      <c r="F1094" s="40"/>
      <c r="G1094" s="13"/>
      <c r="H1094" s="13"/>
      <c r="I1094" s="13"/>
      <c r="J1094" s="13"/>
      <c r="K1094" s="13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  <c r="W1094" s="13"/>
      <c r="X1094" s="13"/>
    </row>
    <row r="1095" spans="3:24" ht="12.75">
      <c r="C1095" s="39"/>
      <c r="D1095" s="28"/>
      <c r="E1095" s="40"/>
      <c r="F1095" s="40"/>
      <c r="G1095" s="13"/>
      <c r="H1095" s="13"/>
      <c r="I1095" s="13"/>
      <c r="J1095" s="13"/>
      <c r="K1095" s="13"/>
      <c r="L1095" s="13"/>
      <c r="M1095" s="13"/>
      <c r="N1095" s="13"/>
      <c r="O1095" s="13"/>
      <c r="P1095" s="13"/>
      <c r="Q1095" s="13"/>
      <c r="R1095" s="13"/>
      <c r="S1095" s="13"/>
      <c r="T1095" s="13"/>
      <c r="U1095" s="13"/>
      <c r="V1095" s="13"/>
      <c r="W1095" s="13"/>
      <c r="X1095" s="13"/>
    </row>
    <row r="1096" spans="3:24" ht="12.75">
      <c r="C1096" s="39"/>
      <c r="D1096" s="28"/>
      <c r="E1096" s="40"/>
      <c r="F1096" s="40"/>
      <c r="G1096" s="13"/>
      <c r="H1096" s="13"/>
      <c r="I1096" s="13"/>
      <c r="J1096" s="13"/>
      <c r="K1096" s="13"/>
      <c r="L1096" s="13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  <c r="W1096" s="13"/>
      <c r="X1096" s="13"/>
    </row>
    <row r="1097" spans="3:24" ht="12.75">
      <c r="C1097" s="39"/>
      <c r="D1097" s="28"/>
      <c r="E1097" s="40"/>
      <c r="F1097" s="40"/>
      <c r="G1097" s="13"/>
      <c r="H1097" s="13"/>
      <c r="I1097" s="13"/>
      <c r="J1097" s="13"/>
      <c r="K1097" s="13"/>
      <c r="L1097" s="13"/>
      <c r="M1097" s="13"/>
      <c r="N1097" s="13"/>
      <c r="O1097" s="13"/>
      <c r="P1097" s="13"/>
      <c r="Q1097" s="13"/>
      <c r="R1097" s="13"/>
      <c r="S1097" s="13"/>
      <c r="T1097" s="13"/>
      <c r="U1097" s="13"/>
      <c r="V1097" s="13"/>
      <c r="W1097" s="13"/>
      <c r="X1097" s="13"/>
    </row>
    <row r="1098" spans="3:24" ht="12.75">
      <c r="C1098" s="39"/>
      <c r="D1098" s="28"/>
      <c r="E1098" s="40"/>
      <c r="F1098" s="40"/>
      <c r="G1098" s="13"/>
      <c r="H1098" s="13"/>
      <c r="I1098" s="13"/>
      <c r="J1098" s="13"/>
      <c r="K1098" s="13"/>
      <c r="L1098" s="13"/>
      <c r="M1098" s="13"/>
      <c r="N1098" s="13"/>
      <c r="O1098" s="13"/>
      <c r="P1098" s="13"/>
      <c r="Q1098" s="13"/>
      <c r="R1098" s="13"/>
      <c r="S1098" s="13"/>
      <c r="T1098" s="13"/>
      <c r="U1098" s="13"/>
      <c r="V1098" s="13"/>
      <c r="W1098" s="13"/>
      <c r="X1098" s="13"/>
    </row>
    <row r="1099" spans="3:24" ht="12.75">
      <c r="C1099" s="39"/>
      <c r="D1099" s="28"/>
      <c r="E1099" s="40"/>
      <c r="F1099" s="40"/>
      <c r="G1099" s="13"/>
      <c r="H1099" s="13"/>
      <c r="I1099" s="13"/>
      <c r="J1099" s="13"/>
      <c r="K1099" s="13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  <c r="W1099" s="13"/>
      <c r="X1099" s="13"/>
    </row>
    <row r="1100" spans="3:24" ht="12.75">
      <c r="C1100" s="39"/>
      <c r="D1100" s="28"/>
      <c r="E1100" s="40"/>
      <c r="F1100" s="40"/>
      <c r="G1100" s="13"/>
      <c r="H1100" s="13"/>
      <c r="I1100" s="13"/>
      <c r="J1100" s="13"/>
      <c r="K1100" s="13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  <c r="W1100" s="13"/>
      <c r="X1100" s="13"/>
    </row>
    <row r="1101" spans="3:24" ht="12.75">
      <c r="C1101" s="39"/>
      <c r="D1101" s="28"/>
      <c r="E1101" s="40"/>
      <c r="F1101" s="40"/>
      <c r="G1101" s="13"/>
      <c r="H1101" s="13"/>
      <c r="I1101" s="13"/>
      <c r="J1101" s="13"/>
      <c r="K1101" s="13"/>
      <c r="L1101" s="13"/>
      <c r="M1101" s="13"/>
      <c r="N1101" s="13"/>
      <c r="O1101" s="13"/>
      <c r="P1101" s="13"/>
      <c r="Q1101" s="13"/>
      <c r="R1101" s="13"/>
      <c r="S1101" s="13"/>
      <c r="T1101" s="13"/>
      <c r="U1101" s="13"/>
      <c r="V1101" s="13"/>
      <c r="W1101" s="13"/>
      <c r="X1101" s="13"/>
    </row>
    <row r="1102" spans="3:24" ht="12.75">
      <c r="C1102" s="39"/>
      <c r="D1102" s="28"/>
      <c r="E1102" s="40"/>
      <c r="F1102" s="40"/>
      <c r="G1102" s="13"/>
      <c r="H1102" s="13"/>
      <c r="I1102" s="13"/>
      <c r="J1102" s="13"/>
      <c r="K1102" s="13"/>
      <c r="L1102" s="13"/>
      <c r="M1102" s="13"/>
      <c r="N1102" s="13"/>
      <c r="O1102" s="13"/>
      <c r="P1102" s="13"/>
      <c r="Q1102" s="13"/>
      <c r="R1102" s="13"/>
      <c r="S1102" s="13"/>
      <c r="T1102" s="13"/>
      <c r="U1102" s="13"/>
      <c r="V1102" s="13"/>
      <c r="W1102" s="13"/>
      <c r="X1102" s="13"/>
    </row>
    <row r="1103" spans="3:24" ht="12.75">
      <c r="C1103" s="39"/>
      <c r="D1103" s="28"/>
      <c r="E1103" s="40"/>
      <c r="F1103" s="40"/>
      <c r="G1103" s="13"/>
      <c r="H1103" s="13"/>
      <c r="I1103" s="13"/>
      <c r="J1103" s="13"/>
      <c r="K1103" s="13"/>
      <c r="L1103" s="13"/>
      <c r="M1103" s="13"/>
      <c r="N1103" s="13"/>
      <c r="O1103" s="13"/>
      <c r="P1103" s="13"/>
      <c r="Q1103" s="13"/>
      <c r="R1103" s="13"/>
      <c r="S1103" s="13"/>
      <c r="T1103" s="13"/>
      <c r="U1103" s="13"/>
      <c r="V1103" s="13"/>
      <c r="W1103" s="13"/>
      <c r="X1103" s="13"/>
    </row>
    <row r="1104" spans="3:24" ht="12.75">
      <c r="C1104" s="39"/>
      <c r="D1104" s="28"/>
      <c r="E1104" s="40"/>
      <c r="F1104" s="40"/>
      <c r="G1104" s="13"/>
      <c r="H1104" s="13"/>
      <c r="I1104" s="13"/>
      <c r="J1104" s="13"/>
      <c r="K1104" s="13"/>
      <c r="L1104" s="13"/>
      <c r="M1104" s="13"/>
      <c r="N1104" s="13"/>
      <c r="O1104" s="13"/>
      <c r="P1104" s="13"/>
      <c r="Q1104" s="13"/>
      <c r="R1104" s="13"/>
      <c r="S1104" s="13"/>
      <c r="T1104" s="13"/>
      <c r="U1104" s="13"/>
      <c r="V1104" s="13"/>
      <c r="W1104" s="13"/>
      <c r="X1104" s="13"/>
    </row>
    <row r="1105" spans="3:24" ht="12.75">
      <c r="C1105" s="39"/>
      <c r="D1105" s="28"/>
      <c r="E1105" s="40"/>
      <c r="F1105" s="40"/>
      <c r="G1105" s="13"/>
      <c r="H1105" s="13"/>
      <c r="I1105" s="13"/>
      <c r="J1105" s="13"/>
      <c r="K1105" s="13"/>
      <c r="L1105" s="13"/>
      <c r="M1105" s="13"/>
      <c r="N1105" s="13"/>
      <c r="O1105" s="13"/>
      <c r="P1105" s="13"/>
      <c r="Q1105" s="13"/>
      <c r="R1105" s="13"/>
      <c r="S1105" s="13"/>
      <c r="T1105" s="13"/>
      <c r="U1105" s="13"/>
      <c r="V1105" s="13"/>
      <c r="W1105" s="13"/>
      <c r="X1105" s="13"/>
    </row>
    <row r="1106" spans="3:24" ht="12.75">
      <c r="C1106" s="39"/>
      <c r="D1106" s="28"/>
      <c r="E1106" s="40"/>
      <c r="F1106" s="40"/>
      <c r="G1106" s="13"/>
      <c r="H1106" s="13"/>
      <c r="I1106" s="13"/>
      <c r="J1106" s="13"/>
      <c r="K1106" s="13"/>
      <c r="L1106" s="13"/>
      <c r="M1106" s="13"/>
      <c r="N1106" s="13"/>
      <c r="O1106" s="13"/>
      <c r="P1106" s="13"/>
      <c r="Q1106" s="13"/>
      <c r="R1106" s="13"/>
      <c r="S1106" s="13"/>
      <c r="T1106" s="13"/>
      <c r="U1106" s="13"/>
      <c r="V1106" s="13"/>
      <c r="W1106" s="13"/>
      <c r="X1106" s="13"/>
    </row>
    <row r="1107" spans="3:24" ht="12.75">
      <c r="C1107" s="39"/>
      <c r="D1107" s="28"/>
      <c r="E1107" s="40"/>
      <c r="F1107" s="40"/>
      <c r="G1107" s="13"/>
      <c r="H1107" s="13"/>
      <c r="I1107" s="13"/>
      <c r="J1107" s="13"/>
      <c r="K1107" s="13"/>
      <c r="L1107" s="13"/>
      <c r="M1107" s="13"/>
      <c r="N1107" s="13"/>
      <c r="O1107" s="13"/>
      <c r="P1107" s="13"/>
      <c r="Q1107" s="13"/>
      <c r="R1107" s="13"/>
      <c r="S1107" s="13"/>
      <c r="T1107" s="13"/>
      <c r="U1107" s="13"/>
      <c r="V1107" s="13"/>
      <c r="W1107" s="13"/>
      <c r="X1107" s="13"/>
    </row>
    <row r="1108" spans="3:24" ht="12.75">
      <c r="C1108" s="39"/>
      <c r="D1108" s="28"/>
      <c r="E1108" s="40"/>
      <c r="F1108" s="40"/>
      <c r="G1108" s="13"/>
      <c r="H1108" s="13"/>
      <c r="I1108" s="13"/>
      <c r="J1108" s="13"/>
      <c r="K1108" s="13"/>
      <c r="L1108" s="13"/>
      <c r="M1108" s="13"/>
      <c r="N1108" s="13"/>
      <c r="O1108" s="13"/>
      <c r="P1108" s="13"/>
      <c r="Q1108" s="13"/>
      <c r="R1108" s="13"/>
      <c r="S1108" s="13"/>
      <c r="T1108" s="13"/>
      <c r="U1108" s="13"/>
      <c r="V1108" s="13"/>
      <c r="W1108" s="13"/>
      <c r="X1108" s="13"/>
    </row>
    <row r="1109" spans="3:24" ht="12.75">
      <c r="C1109" s="39"/>
      <c r="D1109" s="28"/>
      <c r="E1109" s="40"/>
      <c r="F1109" s="40"/>
      <c r="G1109" s="13"/>
      <c r="H1109" s="13"/>
      <c r="I1109" s="13"/>
      <c r="J1109" s="13"/>
      <c r="K1109" s="13"/>
      <c r="L1109" s="13"/>
      <c r="M1109" s="13"/>
      <c r="N1109" s="13"/>
      <c r="O1109" s="13"/>
      <c r="P1109" s="13"/>
      <c r="Q1109" s="13"/>
      <c r="R1109" s="13"/>
      <c r="S1109" s="13"/>
      <c r="T1109" s="13"/>
      <c r="U1109" s="13"/>
      <c r="V1109" s="13"/>
      <c r="W1109" s="13"/>
      <c r="X1109" s="13"/>
    </row>
    <row r="1110" spans="3:24" ht="12.75">
      <c r="C1110" s="39"/>
      <c r="D1110" s="28"/>
      <c r="E1110" s="40"/>
      <c r="F1110" s="40"/>
      <c r="G1110" s="13"/>
      <c r="H1110" s="13"/>
      <c r="I1110" s="13"/>
      <c r="J1110" s="13"/>
      <c r="K1110" s="13"/>
      <c r="L1110" s="13"/>
      <c r="M1110" s="13"/>
      <c r="N1110" s="13"/>
      <c r="O1110" s="13"/>
      <c r="P1110" s="13"/>
      <c r="Q1110" s="13"/>
      <c r="R1110" s="13"/>
      <c r="S1110" s="13"/>
      <c r="T1110" s="13"/>
      <c r="U1110" s="13"/>
      <c r="V1110" s="13"/>
      <c r="W1110" s="13"/>
      <c r="X1110" s="13"/>
    </row>
    <row r="1111" spans="3:24" ht="12.75">
      <c r="C1111" s="39"/>
      <c r="D1111" s="28"/>
      <c r="E1111" s="40"/>
      <c r="F1111" s="40"/>
      <c r="G1111" s="13"/>
      <c r="H1111" s="13"/>
      <c r="I1111" s="13"/>
      <c r="J1111" s="13"/>
      <c r="K1111" s="13"/>
      <c r="L1111" s="13"/>
      <c r="M1111" s="13"/>
      <c r="N1111" s="13"/>
      <c r="O1111" s="13"/>
      <c r="P1111" s="13"/>
      <c r="Q1111" s="13"/>
      <c r="R1111" s="13"/>
      <c r="S1111" s="13"/>
      <c r="T1111" s="13"/>
      <c r="U1111" s="13"/>
      <c r="V1111" s="13"/>
      <c r="W1111" s="13"/>
      <c r="X1111" s="13"/>
    </row>
    <row r="1112" spans="3:24" ht="12.75">
      <c r="C1112" s="39"/>
      <c r="D1112" s="28"/>
      <c r="E1112" s="40"/>
      <c r="F1112" s="40"/>
      <c r="G1112" s="13"/>
      <c r="H1112" s="13"/>
      <c r="I1112" s="13"/>
      <c r="J1112" s="13"/>
      <c r="K1112" s="13"/>
      <c r="L1112" s="13"/>
      <c r="M1112" s="13"/>
      <c r="N1112" s="13"/>
      <c r="O1112" s="13"/>
      <c r="P1112" s="13"/>
      <c r="Q1112" s="13"/>
      <c r="R1112" s="13"/>
      <c r="S1112" s="13"/>
      <c r="T1112" s="13"/>
      <c r="U1112" s="13"/>
      <c r="V1112" s="13"/>
      <c r="W1112" s="13"/>
      <c r="X1112" s="13"/>
    </row>
    <row r="1113" spans="3:24" ht="12.75">
      <c r="C1113" s="39"/>
      <c r="D1113" s="28"/>
      <c r="E1113" s="40"/>
      <c r="F1113" s="40"/>
      <c r="G1113" s="13"/>
      <c r="H1113" s="13"/>
      <c r="I1113" s="13"/>
      <c r="J1113" s="13"/>
      <c r="K1113" s="13"/>
      <c r="L1113" s="13"/>
      <c r="M1113" s="13"/>
      <c r="N1113" s="13"/>
      <c r="O1113" s="13"/>
      <c r="P1113" s="13"/>
      <c r="Q1113" s="13"/>
      <c r="R1113" s="13"/>
      <c r="S1113" s="13"/>
      <c r="T1113" s="13"/>
      <c r="U1113" s="13"/>
      <c r="V1113" s="13"/>
      <c r="W1113" s="13"/>
      <c r="X1113" s="13"/>
    </row>
    <row r="1114" spans="3:24" ht="12.75">
      <c r="C1114" s="39"/>
      <c r="D1114" s="28"/>
      <c r="E1114" s="40"/>
      <c r="F1114" s="40"/>
      <c r="G1114" s="13"/>
      <c r="H1114" s="13"/>
      <c r="I1114" s="13"/>
      <c r="J1114" s="13"/>
      <c r="K1114" s="13"/>
      <c r="L1114" s="13"/>
      <c r="M1114" s="13"/>
      <c r="N1114" s="13"/>
      <c r="O1114" s="13"/>
      <c r="P1114" s="13"/>
      <c r="Q1114" s="13"/>
      <c r="R1114" s="13"/>
      <c r="S1114" s="13"/>
      <c r="T1114" s="13"/>
      <c r="U1114" s="13"/>
      <c r="V1114" s="13"/>
      <c r="W1114" s="13"/>
      <c r="X1114" s="13"/>
    </row>
    <row r="1115" spans="3:24" ht="12.75">
      <c r="C1115" s="39"/>
      <c r="D1115" s="28"/>
      <c r="E1115" s="40"/>
      <c r="F1115" s="40"/>
      <c r="G1115" s="13"/>
      <c r="H1115" s="13"/>
      <c r="I1115" s="13"/>
      <c r="J1115" s="13"/>
      <c r="K1115" s="13"/>
      <c r="L1115" s="13"/>
      <c r="M1115" s="13"/>
      <c r="N1115" s="13"/>
      <c r="O1115" s="13"/>
      <c r="P1115" s="13"/>
      <c r="Q1115" s="13"/>
      <c r="R1115" s="13"/>
      <c r="S1115" s="13"/>
      <c r="T1115" s="13"/>
      <c r="U1115" s="13"/>
      <c r="V1115" s="13"/>
      <c r="W1115" s="13"/>
      <c r="X1115" s="13"/>
    </row>
    <row r="1116" spans="3:24" ht="12.75">
      <c r="C1116" s="39"/>
      <c r="D1116" s="28"/>
      <c r="E1116" s="40"/>
      <c r="F1116" s="40"/>
      <c r="G1116" s="13"/>
      <c r="H1116" s="13"/>
      <c r="I1116" s="13"/>
      <c r="J1116" s="13"/>
      <c r="K1116" s="13"/>
      <c r="L1116" s="13"/>
      <c r="M1116" s="13"/>
      <c r="N1116" s="13"/>
      <c r="O1116" s="13"/>
      <c r="P1116" s="13"/>
      <c r="Q1116" s="13"/>
      <c r="R1116" s="13"/>
      <c r="S1116" s="13"/>
      <c r="T1116" s="13"/>
      <c r="U1116" s="13"/>
      <c r="V1116" s="13"/>
      <c r="W1116" s="13"/>
      <c r="X1116" s="13"/>
    </row>
    <row r="1117" spans="3:24" ht="12.75">
      <c r="C1117" s="39"/>
      <c r="D1117" s="28"/>
      <c r="E1117" s="40"/>
      <c r="F1117" s="40"/>
      <c r="G1117" s="13"/>
      <c r="H1117" s="13"/>
      <c r="I1117" s="13"/>
      <c r="J1117" s="13"/>
      <c r="K1117" s="13"/>
      <c r="L1117" s="13"/>
      <c r="M1117" s="13"/>
      <c r="N1117" s="13"/>
      <c r="O1117" s="13"/>
      <c r="P1117" s="13"/>
      <c r="Q1117" s="13"/>
      <c r="R1117" s="13"/>
      <c r="S1117" s="13"/>
      <c r="T1117" s="13"/>
      <c r="U1117" s="13"/>
      <c r="V1117" s="13"/>
      <c r="W1117" s="13"/>
      <c r="X1117" s="13"/>
    </row>
    <row r="1118" spans="3:24" ht="12.75">
      <c r="C1118" s="39"/>
      <c r="D1118" s="28"/>
      <c r="E1118" s="40"/>
      <c r="F1118" s="40"/>
      <c r="G1118" s="13"/>
      <c r="H1118" s="13"/>
      <c r="I1118" s="13"/>
      <c r="J1118" s="13"/>
      <c r="K1118" s="13"/>
      <c r="L1118" s="13"/>
      <c r="M1118" s="13"/>
      <c r="N1118" s="13"/>
      <c r="O1118" s="13"/>
      <c r="P1118" s="13"/>
      <c r="Q1118" s="13"/>
      <c r="R1118" s="13"/>
      <c r="S1118" s="13"/>
      <c r="T1118" s="13"/>
      <c r="U1118" s="13"/>
      <c r="V1118" s="13"/>
      <c r="W1118" s="13"/>
      <c r="X1118" s="13"/>
    </row>
    <row r="1119" spans="3:24" ht="12.75">
      <c r="C1119" s="39"/>
      <c r="D1119" s="28"/>
      <c r="E1119" s="40"/>
      <c r="F1119" s="40"/>
      <c r="G1119" s="13"/>
      <c r="H1119" s="13"/>
      <c r="I1119" s="13"/>
      <c r="J1119" s="13"/>
      <c r="K1119" s="13"/>
      <c r="L1119" s="13"/>
      <c r="M1119" s="13"/>
      <c r="N1119" s="13"/>
      <c r="O1119" s="13"/>
      <c r="P1119" s="13"/>
      <c r="Q1119" s="13"/>
      <c r="R1119" s="13"/>
      <c r="S1119" s="13"/>
      <c r="T1119" s="13"/>
      <c r="U1119" s="13"/>
      <c r="V1119" s="13"/>
      <c r="W1119" s="13"/>
      <c r="X1119" s="13"/>
    </row>
    <row r="1120" spans="3:24" ht="12.75">
      <c r="C1120" s="39"/>
      <c r="D1120" s="28"/>
      <c r="E1120" s="40"/>
      <c r="F1120" s="40"/>
      <c r="G1120" s="13"/>
      <c r="H1120" s="13"/>
      <c r="I1120" s="13"/>
      <c r="J1120" s="13"/>
      <c r="K1120" s="13"/>
      <c r="L1120" s="13"/>
      <c r="M1120" s="13"/>
      <c r="N1120" s="13"/>
      <c r="O1120" s="13"/>
      <c r="P1120" s="13"/>
      <c r="Q1120" s="13"/>
      <c r="R1120" s="13"/>
      <c r="S1120" s="13"/>
      <c r="T1120" s="13"/>
      <c r="U1120" s="13"/>
      <c r="V1120" s="13"/>
      <c r="W1120" s="13"/>
      <c r="X1120" s="13"/>
    </row>
    <row r="1121" spans="3:24" ht="12.75">
      <c r="C1121" s="39"/>
      <c r="D1121" s="28"/>
      <c r="E1121" s="40"/>
      <c r="F1121" s="40"/>
      <c r="G1121" s="13"/>
      <c r="H1121" s="13"/>
      <c r="I1121" s="13"/>
      <c r="J1121" s="13"/>
      <c r="K1121" s="13"/>
      <c r="L1121" s="13"/>
      <c r="M1121" s="13"/>
      <c r="N1121" s="13"/>
      <c r="O1121" s="13"/>
      <c r="P1121" s="13"/>
      <c r="Q1121" s="13"/>
      <c r="R1121" s="13"/>
      <c r="S1121" s="13"/>
      <c r="T1121" s="13"/>
      <c r="U1121" s="13"/>
      <c r="V1121" s="13"/>
      <c r="W1121" s="13"/>
      <c r="X1121" s="13"/>
    </row>
    <row r="1122" spans="3:24" ht="12.75">
      <c r="C1122" s="39"/>
      <c r="D1122" s="28"/>
      <c r="E1122" s="40"/>
      <c r="F1122" s="40"/>
      <c r="G1122" s="13"/>
      <c r="H1122" s="13"/>
      <c r="I1122" s="13"/>
      <c r="J1122" s="13"/>
      <c r="K1122" s="13"/>
      <c r="L1122" s="13"/>
      <c r="M1122" s="13"/>
      <c r="N1122" s="13"/>
      <c r="O1122" s="13"/>
      <c r="P1122" s="13"/>
      <c r="Q1122" s="13"/>
      <c r="R1122" s="13"/>
      <c r="S1122" s="13"/>
      <c r="T1122" s="13"/>
      <c r="U1122" s="13"/>
      <c r="V1122" s="13"/>
      <c r="W1122" s="13"/>
      <c r="X1122" s="13"/>
    </row>
    <row r="1123" spans="3:24" ht="12.75">
      <c r="C1123" s="39"/>
      <c r="D1123" s="28"/>
      <c r="E1123" s="40"/>
      <c r="F1123" s="40"/>
      <c r="G1123" s="13"/>
      <c r="H1123" s="13"/>
      <c r="I1123" s="13"/>
      <c r="J1123" s="13"/>
      <c r="K1123" s="13"/>
      <c r="L1123" s="13"/>
      <c r="M1123" s="13"/>
      <c r="N1123" s="13"/>
      <c r="O1123" s="13"/>
      <c r="P1123" s="13"/>
      <c r="Q1123" s="13"/>
      <c r="R1123" s="13"/>
      <c r="S1123" s="13"/>
      <c r="T1123" s="13"/>
      <c r="U1123" s="13"/>
      <c r="V1123" s="13"/>
      <c r="W1123" s="13"/>
      <c r="X1123" s="13"/>
    </row>
    <row r="1124" spans="3:24" ht="12.75">
      <c r="C1124" s="39"/>
      <c r="D1124" s="28"/>
      <c r="E1124" s="40"/>
      <c r="F1124" s="40"/>
      <c r="G1124" s="13"/>
      <c r="H1124" s="13"/>
      <c r="I1124" s="13"/>
      <c r="J1124" s="13"/>
      <c r="K1124" s="13"/>
      <c r="L1124" s="13"/>
      <c r="M1124" s="13"/>
      <c r="N1124" s="13"/>
      <c r="O1124" s="13"/>
      <c r="P1124" s="13"/>
      <c r="Q1124" s="13"/>
      <c r="R1124" s="13"/>
      <c r="S1124" s="13"/>
      <c r="T1124" s="13"/>
      <c r="U1124" s="13"/>
      <c r="V1124" s="13"/>
      <c r="W1124" s="13"/>
      <c r="X1124" s="13"/>
    </row>
    <row r="1125" spans="3:24" ht="12.75">
      <c r="C1125" s="39"/>
      <c r="D1125" s="28"/>
      <c r="E1125" s="40"/>
      <c r="F1125" s="40"/>
      <c r="G1125" s="13"/>
      <c r="H1125" s="13"/>
      <c r="I1125" s="13"/>
      <c r="J1125" s="13"/>
      <c r="K1125" s="13"/>
      <c r="L1125" s="13"/>
      <c r="M1125" s="13"/>
      <c r="N1125" s="13"/>
      <c r="O1125" s="13"/>
      <c r="P1125" s="13"/>
      <c r="Q1125" s="13"/>
      <c r="R1125" s="13"/>
      <c r="S1125" s="13"/>
      <c r="T1125" s="13"/>
      <c r="U1125" s="13"/>
      <c r="V1125" s="13"/>
      <c r="W1125" s="13"/>
      <c r="X1125" s="13"/>
    </row>
    <row r="1126" spans="3:24" ht="12.75">
      <c r="C1126" s="39"/>
      <c r="D1126" s="28"/>
      <c r="E1126" s="40"/>
      <c r="F1126" s="40"/>
      <c r="G1126" s="13"/>
      <c r="H1126" s="13"/>
      <c r="I1126" s="13"/>
      <c r="J1126" s="13"/>
      <c r="K1126" s="13"/>
      <c r="L1126" s="13"/>
      <c r="M1126" s="13"/>
      <c r="N1126" s="13"/>
      <c r="O1126" s="13"/>
      <c r="P1126" s="13"/>
      <c r="Q1126" s="13"/>
      <c r="R1126" s="13"/>
      <c r="S1126" s="13"/>
      <c r="T1126" s="13"/>
      <c r="U1126" s="13"/>
      <c r="V1126" s="13"/>
      <c r="W1126" s="13"/>
      <c r="X1126" s="13"/>
    </row>
    <row r="1127" spans="3:24" ht="12.75">
      <c r="C1127" s="39"/>
      <c r="D1127" s="28"/>
      <c r="E1127" s="40"/>
      <c r="F1127" s="40"/>
      <c r="G1127" s="13"/>
      <c r="H1127" s="13"/>
      <c r="I1127" s="13"/>
      <c r="J1127" s="13"/>
      <c r="K1127" s="13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  <c r="W1127" s="13"/>
      <c r="X1127" s="13"/>
    </row>
    <row r="1128" spans="3:24" ht="12.75">
      <c r="C1128" s="39"/>
      <c r="D1128" s="28"/>
      <c r="E1128" s="40"/>
      <c r="F1128" s="40"/>
      <c r="G1128" s="13"/>
      <c r="H1128" s="13"/>
      <c r="I1128" s="13"/>
      <c r="J1128" s="13"/>
      <c r="K1128" s="13"/>
      <c r="L1128" s="13"/>
      <c r="M1128" s="13"/>
      <c r="N1128" s="13"/>
      <c r="O1128" s="13"/>
      <c r="P1128" s="13"/>
      <c r="Q1128" s="13"/>
      <c r="R1128" s="13"/>
      <c r="S1128" s="13"/>
      <c r="T1128" s="13"/>
      <c r="U1128" s="13"/>
      <c r="V1128" s="13"/>
      <c r="W1128" s="13"/>
      <c r="X1128" s="13"/>
    </row>
    <row r="1129" spans="3:24" ht="12.75">
      <c r="C1129" s="39"/>
      <c r="D1129" s="28"/>
      <c r="E1129" s="40"/>
      <c r="F1129" s="40"/>
      <c r="G1129" s="13"/>
      <c r="H1129" s="13"/>
      <c r="I1129" s="13"/>
      <c r="J1129" s="13"/>
      <c r="K1129" s="13"/>
      <c r="L1129" s="13"/>
      <c r="M1129" s="13"/>
      <c r="N1129" s="13"/>
      <c r="O1129" s="13"/>
      <c r="P1129" s="13"/>
      <c r="Q1129" s="13"/>
      <c r="R1129" s="13"/>
      <c r="S1129" s="13"/>
      <c r="T1129" s="13"/>
      <c r="U1129" s="13"/>
      <c r="V1129" s="13"/>
      <c r="W1129" s="13"/>
      <c r="X1129" s="13"/>
    </row>
    <row r="1130" spans="3:24" ht="12.75">
      <c r="C1130" s="39"/>
      <c r="D1130" s="28"/>
      <c r="E1130" s="40"/>
      <c r="F1130" s="40"/>
      <c r="G1130" s="13"/>
      <c r="H1130" s="13"/>
      <c r="I1130" s="13"/>
      <c r="J1130" s="13"/>
      <c r="K1130" s="13"/>
      <c r="L1130" s="13"/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  <c r="W1130" s="13"/>
      <c r="X1130" s="13"/>
    </row>
    <row r="1131" spans="3:24" ht="12.75">
      <c r="C1131" s="39"/>
      <c r="D1131" s="28"/>
      <c r="E1131" s="40"/>
      <c r="F1131" s="40"/>
      <c r="G1131" s="13"/>
      <c r="H1131" s="13"/>
      <c r="I1131" s="13"/>
      <c r="J1131" s="13"/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W1131" s="13"/>
      <c r="X1131" s="13"/>
    </row>
    <row r="1132" spans="3:24" ht="12.75">
      <c r="C1132" s="39"/>
      <c r="D1132" s="28"/>
      <c r="E1132" s="40"/>
      <c r="F1132" s="40"/>
      <c r="G1132" s="13"/>
      <c r="H1132" s="13"/>
      <c r="I1132" s="13"/>
      <c r="J1132" s="13"/>
      <c r="K1132" s="13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  <c r="W1132" s="13"/>
      <c r="X1132" s="13"/>
    </row>
    <row r="1133" spans="3:24" ht="12.75">
      <c r="C1133" s="39"/>
      <c r="D1133" s="28"/>
      <c r="E1133" s="40"/>
      <c r="F1133" s="40"/>
      <c r="G1133" s="13"/>
      <c r="H1133" s="13"/>
      <c r="I1133" s="13"/>
      <c r="J1133" s="13"/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13"/>
      <c r="X1133" s="13"/>
    </row>
    <row r="1134" spans="3:24" ht="12.75">
      <c r="C1134" s="39"/>
      <c r="D1134" s="28"/>
      <c r="E1134" s="40"/>
      <c r="F1134" s="40"/>
      <c r="G1134" s="13"/>
      <c r="H1134" s="13"/>
      <c r="I1134" s="13"/>
      <c r="J1134" s="13"/>
      <c r="K1134" s="13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  <c r="W1134" s="13"/>
      <c r="X1134" s="13"/>
    </row>
    <row r="1135" spans="3:24" ht="12.75">
      <c r="C1135" s="39"/>
      <c r="D1135" s="28"/>
      <c r="E1135" s="40"/>
      <c r="F1135" s="40"/>
      <c r="G1135" s="13"/>
      <c r="H1135" s="13"/>
      <c r="I1135" s="13"/>
      <c r="J1135" s="13"/>
      <c r="K1135" s="13"/>
      <c r="L1135" s="13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  <c r="W1135" s="13"/>
      <c r="X1135" s="13"/>
    </row>
    <row r="1136" spans="3:24" ht="12.75">
      <c r="C1136" s="39"/>
      <c r="D1136" s="28"/>
      <c r="E1136" s="40"/>
      <c r="F1136" s="40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3"/>
    </row>
    <row r="1137" spans="3:24" ht="12.75">
      <c r="C1137" s="39"/>
      <c r="D1137" s="28"/>
      <c r="E1137" s="40"/>
      <c r="F1137" s="40"/>
      <c r="G1137" s="13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  <c r="X1137" s="13"/>
    </row>
    <row r="1138" spans="3:24" ht="12.75">
      <c r="C1138" s="39"/>
      <c r="D1138" s="28"/>
      <c r="E1138" s="40"/>
      <c r="F1138" s="40"/>
      <c r="G1138" s="13"/>
      <c r="H1138" s="13"/>
      <c r="I1138" s="13"/>
      <c r="J1138" s="13"/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13"/>
      <c r="X1138" s="13"/>
    </row>
    <row r="1139" spans="3:24" ht="12.75">
      <c r="C1139" s="39"/>
      <c r="D1139" s="28"/>
      <c r="E1139" s="40"/>
      <c r="F1139" s="40"/>
      <c r="G1139" s="13"/>
      <c r="H1139" s="13"/>
      <c r="I1139" s="13"/>
      <c r="J1139" s="13"/>
      <c r="K1139" s="13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  <c r="W1139" s="13"/>
      <c r="X1139" s="13"/>
    </row>
    <row r="1140" spans="3:24" ht="12.75">
      <c r="C1140" s="39"/>
      <c r="D1140" s="28"/>
      <c r="E1140" s="40"/>
      <c r="F1140" s="40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  <c r="X1140" s="13"/>
    </row>
    <row r="1141" spans="3:24" ht="12.75">
      <c r="C1141" s="39"/>
      <c r="D1141" s="28"/>
      <c r="E1141" s="40"/>
      <c r="F1141" s="40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  <c r="X1141" s="13"/>
    </row>
    <row r="1142" spans="3:24" ht="12.75">
      <c r="C1142" s="39"/>
      <c r="D1142" s="28"/>
      <c r="E1142" s="40"/>
      <c r="F1142" s="40"/>
      <c r="G1142" s="13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  <c r="X1142" s="13"/>
    </row>
    <row r="1143" spans="3:24" ht="12.75">
      <c r="C1143" s="39"/>
      <c r="D1143" s="28"/>
      <c r="E1143" s="40"/>
      <c r="F1143" s="40"/>
      <c r="G1143" s="13"/>
      <c r="H1143" s="13"/>
      <c r="I1143" s="13"/>
      <c r="J1143" s="13"/>
      <c r="K1143" s="13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  <c r="W1143" s="13"/>
      <c r="X1143" s="13"/>
    </row>
    <row r="1144" spans="3:24" ht="12.75">
      <c r="C1144" s="39"/>
      <c r="D1144" s="28"/>
      <c r="E1144" s="40"/>
      <c r="F1144" s="40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  <c r="X1144" s="13"/>
    </row>
    <row r="1145" spans="3:24" ht="12.75">
      <c r="C1145" s="39"/>
      <c r="D1145" s="28"/>
      <c r="E1145" s="40"/>
      <c r="F1145" s="40"/>
      <c r="G1145" s="13"/>
      <c r="H1145" s="13"/>
      <c r="I1145" s="13"/>
      <c r="J1145" s="13"/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13"/>
      <c r="X1145" s="13"/>
    </row>
    <row r="1146" spans="3:24" ht="12.75">
      <c r="C1146" s="39"/>
      <c r="D1146" s="28"/>
      <c r="E1146" s="40"/>
      <c r="F1146" s="40"/>
      <c r="G1146" s="13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  <c r="X1146" s="13"/>
    </row>
    <row r="1147" spans="3:24" ht="12.75">
      <c r="C1147" s="39"/>
      <c r="D1147" s="28"/>
      <c r="E1147" s="40"/>
      <c r="F1147" s="40"/>
      <c r="G1147" s="13"/>
      <c r="H1147" s="13"/>
      <c r="I1147" s="13"/>
      <c r="J1147" s="13"/>
      <c r="K1147" s="13"/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W1147" s="13"/>
      <c r="X1147" s="13"/>
    </row>
    <row r="1148" spans="3:24" ht="12.75">
      <c r="C1148" s="39"/>
      <c r="D1148" s="28"/>
      <c r="E1148" s="40"/>
      <c r="F1148" s="40"/>
      <c r="G1148" s="13"/>
      <c r="H1148" s="13"/>
      <c r="I1148" s="13"/>
      <c r="J1148" s="13"/>
      <c r="K1148" s="13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  <c r="W1148" s="13"/>
      <c r="X1148" s="13"/>
    </row>
    <row r="1149" spans="3:24" ht="12.75">
      <c r="C1149" s="39"/>
      <c r="D1149" s="28"/>
      <c r="E1149" s="40"/>
      <c r="F1149" s="40"/>
      <c r="G1149" s="13"/>
      <c r="H1149" s="13"/>
      <c r="I1149" s="13"/>
      <c r="J1149" s="13"/>
      <c r="K1149" s="13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W1149" s="13"/>
      <c r="X1149" s="13"/>
    </row>
    <row r="1150" spans="3:24" ht="12.75">
      <c r="C1150" s="39"/>
      <c r="D1150" s="28"/>
      <c r="E1150" s="40"/>
      <c r="F1150" s="40"/>
      <c r="G1150" s="13"/>
      <c r="H1150" s="13"/>
      <c r="I1150" s="13"/>
      <c r="J1150" s="13"/>
      <c r="K1150" s="13"/>
      <c r="L1150" s="13"/>
      <c r="M1150" s="13"/>
      <c r="N1150" s="13"/>
      <c r="O1150" s="13"/>
      <c r="P1150" s="13"/>
      <c r="Q1150" s="13"/>
      <c r="R1150" s="13"/>
      <c r="S1150" s="13"/>
      <c r="T1150" s="13"/>
      <c r="U1150" s="13"/>
      <c r="V1150" s="13"/>
      <c r="W1150" s="13"/>
      <c r="X1150" s="13"/>
    </row>
    <row r="1151" spans="3:24" ht="12.75">
      <c r="C1151" s="39"/>
      <c r="D1151" s="28"/>
      <c r="E1151" s="40"/>
      <c r="F1151" s="40"/>
      <c r="G1151" s="13"/>
      <c r="H1151" s="13"/>
      <c r="I1151" s="13"/>
      <c r="J1151" s="13"/>
      <c r="K1151" s="13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13"/>
      <c r="X1151" s="13"/>
    </row>
    <row r="1152" spans="3:24" ht="12.75">
      <c r="C1152" s="39"/>
      <c r="D1152" s="28"/>
      <c r="E1152" s="40"/>
      <c r="F1152" s="40"/>
      <c r="G1152" s="13"/>
      <c r="H1152" s="13"/>
      <c r="I1152" s="13"/>
      <c r="J1152" s="13"/>
      <c r="K1152" s="13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  <c r="W1152" s="13"/>
      <c r="X1152" s="13"/>
    </row>
    <row r="1153" spans="3:24" ht="12.75">
      <c r="C1153" s="39"/>
      <c r="D1153" s="28"/>
      <c r="E1153" s="40"/>
      <c r="F1153" s="40"/>
      <c r="G1153" s="13"/>
      <c r="H1153" s="13"/>
      <c r="I1153" s="13"/>
      <c r="J1153" s="13"/>
      <c r="K1153" s="13"/>
      <c r="L1153" s="13"/>
      <c r="M1153" s="13"/>
      <c r="N1153" s="13"/>
      <c r="O1153" s="13"/>
      <c r="P1153" s="13"/>
      <c r="Q1153" s="13"/>
      <c r="R1153" s="13"/>
      <c r="S1153" s="13"/>
      <c r="T1153" s="13"/>
      <c r="U1153" s="13"/>
      <c r="V1153" s="13"/>
      <c r="W1153" s="13"/>
      <c r="X1153" s="13"/>
    </row>
    <row r="1154" spans="3:24" ht="12.75">
      <c r="C1154" s="39"/>
      <c r="D1154" s="28"/>
      <c r="E1154" s="40"/>
      <c r="F1154" s="40"/>
      <c r="G1154" s="13"/>
      <c r="H1154" s="13"/>
      <c r="I1154" s="13"/>
      <c r="J1154" s="13"/>
      <c r="K1154" s="13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  <c r="W1154" s="13"/>
      <c r="X1154" s="13"/>
    </row>
    <row r="1155" spans="3:24" ht="12.75">
      <c r="C1155" s="39"/>
      <c r="D1155" s="28"/>
      <c r="E1155" s="40"/>
      <c r="F1155" s="40"/>
      <c r="G1155" s="13"/>
      <c r="H1155" s="13"/>
      <c r="I1155" s="13"/>
      <c r="J1155" s="13"/>
      <c r="K1155" s="13"/>
      <c r="L1155" s="13"/>
      <c r="M1155" s="13"/>
      <c r="N1155" s="13"/>
      <c r="O1155" s="13"/>
      <c r="P1155" s="13"/>
      <c r="Q1155" s="13"/>
      <c r="R1155" s="13"/>
      <c r="S1155" s="13"/>
      <c r="T1155" s="13"/>
      <c r="U1155" s="13"/>
      <c r="V1155" s="13"/>
      <c r="W1155" s="13"/>
      <c r="X1155" s="13"/>
    </row>
    <row r="1156" spans="3:24" ht="12.75">
      <c r="C1156" s="39"/>
      <c r="D1156" s="28"/>
      <c r="E1156" s="40"/>
      <c r="F1156" s="40"/>
      <c r="G1156" s="13"/>
      <c r="H1156" s="13"/>
      <c r="I1156" s="13"/>
      <c r="J1156" s="13"/>
      <c r="K1156" s="13"/>
      <c r="L1156" s="13"/>
      <c r="M1156" s="13"/>
      <c r="N1156" s="13"/>
      <c r="O1156" s="13"/>
      <c r="P1156" s="13"/>
      <c r="Q1156" s="13"/>
      <c r="R1156" s="13"/>
      <c r="S1156" s="13"/>
      <c r="T1156" s="13"/>
      <c r="U1156" s="13"/>
      <c r="V1156" s="13"/>
      <c r="W1156" s="13"/>
      <c r="X1156" s="13"/>
    </row>
    <row r="1157" spans="3:24" ht="12.75">
      <c r="C1157" s="39"/>
      <c r="D1157" s="28"/>
      <c r="E1157" s="40"/>
      <c r="F1157" s="40"/>
      <c r="G1157" s="13"/>
      <c r="H1157" s="13"/>
      <c r="I1157" s="13"/>
      <c r="J1157" s="13"/>
      <c r="K1157" s="13"/>
      <c r="L1157" s="13"/>
      <c r="M1157" s="13"/>
      <c r="N1157" s="13"/>
      <c r="O1157" s="13"/>
      <c r="P1157" s="13"/>
      <c r="Q1157" s="13"/>
      <c r="R1157" s="13"/>
      <c r="S1157" s="13"/>
      <c r="T1157" s="13"/>
      <c r="U1157" s="13"/>
      <c r="V1157" s="13"/>
      <c r="W1157" s="13"/>
      <c r="X1157" s="13"/>
    </row>
    <row r="1158" spans="3:24" ht="12.75">
      <c r="C1158" s="39"/>
      <c r="D1158" s="28"/>
      <c r="E1158" s="40"/>
      <c r="F1158" s="40"/>
      <c r="G1158" s="13"/>
      <c r="H1158" s="13"/>
      <c r="I1158" s="13"/>
      <c r="J1158" s="13"/>
      <c r="K1158" s="13"/>
      <c r="L1158" s="13"/>
      <c r="M1158" s="13"/>
      <c r="N1158" s="13"/>
      <c r="O1158" s="13"/>
      <c r="P1158" s="13"/>
      <c r="Q1158" s="13"/>
      <c r="R1158" s="13"/>
      <c r="S1158" s="13"/>
      <c r="T1158" s="13"/>
      <c r="U1158" s="13"/>
      <c r="V1158" s="13"/>
      <c r="W1158" s="13"/>
      <c r="X1158" s="13"/>
    </row>
    <row r="1159" spans="3:24" ht="12.75">
      <c r="C1159" s="39"/>
      <c r="D1159" s="28"/>
      <c r="E1159" s="40"/>
      <c r="F1159" s="40"/>
      <c r="G1159" s="13"/>
      <c r="H1159" s="13"/>
      <c r="I1159" s="13"/>
      <c r="J1159" s="13"/>
      <c r="K1159" s="13"/>
      <c r="L1159" s="13"/>
      <c r="M1159" s="13"/>
      <c r="N1159" s="13"/>
      <c r="O1159" s="13"/>
      <c r="P1159" s="13"/>
      <c r="Q1159" s="13"/>
      <c r="R1159" s="13"/>
      <c r="S1159" s="13"/>
      <c r="T1159" s="13"/>
      <c r="U1159" s="13"/>
      <c r="V1159" s="13"/>
      <c r="W1159" s="13"/>
      <c r="X1159" s="13"/>
    </row>
    <row r="1160" spans="3:24" ht="12.75">
      <c r="C1160" s="39"/>
      <c r="D1160" s="28"/>
      <c r="E1160" s="40"/>
      <c r="F1160" s="40"/>
      <c r="G1160" s="13"/>
      <c r="H1160" s="13"/>
      <c r="I1160" s="13"/>
      <c r="J1160" s="13"/>
      <c r="K1160" s="13"/>
      <c r="L1160" s="13"/>
      <c r="M1160" s="13"/>
      <c r="N1160" s="13"/>
      <c r="O1160" s="13"/>
      <c r="P1160" s="13"/>
      <c r="Q1160" s="13"/>
      <c r="R1160" s="13"/>
      <c r="S1160" s="13"/>
      <c r="T1160" s="13"/>
      <c r="U1160" s="13"/>
      <c r="V1160" s="13"/>
      <c r="W1160" s="13"/>
      <c r="X1160" s="13"/>
    </row>
    <row r="1161" spans="3:24" ht="12.75">
      <c r="C1161" s="39"/>
      <c r="D1161" s="28"/>
      <c r="E1161" s="40"/>
      <c r="F1161" s="40"/>
      <c r="G1161" s="13"/>
      <c r="H1161" s="13"/>
      <c r="I1161" s="13"/>
      <c r="J1161" s="13"/>
      <c r="K1161" s="13"/>
      <c r="L1161" s="13"/>
      <c r="M1161" s="13"/>
      <c r="N1161" s="13"/>
      <c r="O1161" s="13"/>
      <c r="P1161" s="13"/>
      <c r="Q1161" s="13"/>
      <c r="R1161" s="13"/>
      <c r="S1161" s="13"/>
      <c r="T1161" s="13"/>
      <c r="U1161" s="13"/>
      <c r="V1161" s="13"/>
      <c r="W1161" s="13"/>
      <c r="X1161" s="13"/>
    </row>
    <row r="1162" spans="3:24" ht="12.75">
      <c r="C1162" s="39"/>
      <c r="D1162" s="28"/>
      <c r="E1162" s="40"/>
      <c r="F1162" s="40"/>
      <c r="G1162" s="13"/>
      <c r="H1162" s="13"/>
      <c r="I1162" s="13"/>
      <c r="J1162" s="13"/>
      <c r="K1162" s="13"/>
      <c r="L1162" s="13"/>
      <c r="M1162" s="13"/>
      <c r="N1162" s="13"/>
      <c r="O1162" s="13"/>
      <c r="P1162" s="13"/>
      <c r="Q1162" s="13"/>
      <c r="R1162" s="13"/>
      <c r="S1162" s="13"/>
      <c r="T1162" s="13"/>
      <c r="U1162" s="13"/>
      <c r="V1162" s="13"/>
      <c r="W1162" s="13"/>
      <c r="X1162" s="13"/>
    </row>
    <row r="1163" spans="3:24" ht="12.75">
      <c r="C1163" s="39"/>
      <c r="D1163" s="28"/>
      <c r="E1163" s="40"/>
      <c r="F1163" s="40"/>
      <c r="G1163" s="13"/>
      <c r="H1163" s="13"/>
      <c r="I1163" s="13"/>
      <c r="J1163" s="13"/>
      <c r="K1163" s="13"/>
      <c r="L1163" s="13"/>
      <c r="M1163" s="13"/>
      <c r="N1163" s="13"/>
      <c r="O1163" s="13"/>
      <c r="P1163" s="13"/>
      <c r="Q1163" s="13"/>
      <c r="R1163" s="13"/>
      <c r="S1163" s="13"/>
      <c r="T1163" s="13"/>
      <c r="U1163" s="13"/>
      <c r="V1163" s="13"/>
      <c r="W1163" s="13"/>
      <c r="X1163" s="13"/>
    </row>
    <row r="1164" spans="3:24" ht="12.75">
      <c r="C1164" s="39"/>
      <c r="D1164" s="28"/>
      <c r="E1164" s="40"/>
      <c r="F1164" s="40"/>
      <c r="G1164" s="13"/>
      <c r="H1164" s="13"/>
      <c r="I1164" s="13"/>
      <c r="J1164" s="13"/>
      <c r="K1164" s="13"/>
      <c r="L1164" s="13"/>
      <c r="M1164" s="13"/>
      <c r="N1164" s="13"/>
      <c r="O1164" s="13"/>
      <c r="P1164" s="13"/>
      <c r="Q1164" s="13"/>
      <c r="R1164" s="13"/>
      <c r="S1164" s="13"/>
      <c r="T1164" s="13"/>
      <c r="U1164" s="13"/>
      <c r="V1164" s="13"/>
      <c r="W1164" s="13"/>
      <c r="X1164" s="13"/>
    </row>
    <row r="1165" spans="3:24" ht="12.75">
      <c r="C1165" s="39"/>
      <c r="D1165" s="28"/>
      <c r="E1165" s="40"/>
      <c r="F1165" s="40"/>
      <c r="G1165" s="13"/>
      <c r="H1165" s="13"/>
      <c r="I1165" s="13"/>
      <c r="J1165" s="13"/>
      <c r="K1165" s="13"/>
      <c r="L1165" s="13"/>
      <c r="M1165" s="13"/>
      <c r="N1165" s="13"/>
      <c r="O1165" s="13"/>
      <c r="P1165" s="13"/>
      <c r="Q1165" s="13"/>
      <c r="R1165" s="13"/>
      <c r="S1165" s="13"/>
      <c r="T1165" s="13"/>
      <c r="U1165" s="13"/>
      <c r="V1165" s="13"/>
      <c r="W1165" s="13"/>
      <c r="X1165" s="13"/>
    </row>
    <row r="1166" spans="3:24" ht="12.75">
      <c r="C1166" s="39"/>
      <c r="D1166" s="28"/>
      <c r="E1166" s="40"/>
      <c r="F1166" s="40"/>
      <c r="G1166" s="13"/>
      <c r="H1166" s="13"/>
      <c r="I1166" s="13"/>
      <c r="J1166" s="13"/>
      <c r="K1166" s="13"/>
      <c r="L1166" s="13"/>
      <c r="M1166" s="13"/>
      <c r="N1166" s="13"/>
      <c r="O1166" s="13"/>
      <c r="P1166" s="13"/>
      <c r="Q1166" s="13"/>
      <c r="R1166" s="13"/>
      <c r="S1166" s="13"/>
      <c r="T1166" s="13"/>
      <c r="U1166" s="13"/>
      <c r="V1166" s="13"/>
      <c r="W1166" s="13"/>
      <c r="X1166" s="13"/>
    </row>
    <row r="1167" spans="3:24" ht="12.75">
      <c r="C1167" s="39"/>
      <c r="D1167" s="28"/>
      <c r="E1167" s="40"/>
      <c r="F1167" s="40"/>
      <c r="G1167" s="13"/>
      <c r="H1167" s="13"/>
      <c r="I1167" s="13"/>
      <c r="J1167" s="13"/>
      <c r="K1167" s="13"/>
      <c r="L1167" s="13"/>
      <c r="M1167" s="13"/>
      <c r="N1167" s="13"/>
      <c r="O1167" s="13"/>
      <c r="P1167" s="13"/>
      <c r="Q1167" s="13"/>
      <c r="R1167" s="13"/>
      <c r="S1167" s="13"/>
      <c r="T1167" s="13"/>
      <c r="U1167" s="13"/>
      <c r="V1167" s="13"/>
      <c r="W1167" s="13"/>
      <c r="X1167" s="13"/>
    </row>
    <row r="1168" spans="3:24" ht="12.75">
      <c r="C1168" s="39"/>
      <c r="D1168" s="28"/>
      <c r="E1168" s="40"/>
      <c r="F1168" s="40"/>
      <c r="G1168" s="13"/>
      <c r="H1168" s="13"/>
      <c r="I1168" s="13"/>
      <c r="J1168" s="13"/>
      <c r="K1168" s="13"/>
      <c r="L1168" s="13"/>
      <c r="M1168" s="13"/>
      <c r="N1168" s="13"/>
      <c r="O1168" s="13"/>
      <c r="P1168" s="13"/>
      <c r="Q1168" s="13"/>
      <c r="R1168" s="13"/>
      <c r="S1168" s="13"/>
      <c r="T1168" s="13"/>
      <c r="U1168" s="13"/>
      <c r="V1168" s="13"/>
      <c r="W1168" s="13"/>
      <c r="X1168" s="13"/>
    </row>
    <row r="1169" spans="3:24" ht="12.75">
      <c r="C1169" s="39"/>
      <c r="D1169" s="28"/>
      <c r="E1169" s="40"/>
      <c r="F1169" s="40"/>
      <c r="G1169" s="13"/>
      <c r="H1169" s="13"/>
      <c r="I1169" s="13"/>
      <c r="J1169" s="13"/>
      <c r="K1169" s="13"/>
      <c r="L1169" s="13"/>
      <c r="M1169" s="13"/>
      <c r="N1169" s="13"/>
      <c r="O1169" s="13"/>
      <c r="P1169" s="13"/>
      <c r="Q1169" s="13"/>
      <c r="R1169" s="13"/>
      <c r="S1169" s="13"/>
      <c r="T1169" s="13"/>
      <c r="U1169" s="13"/>
      <c r="V1169" s="13"/>
      <c r="W1169" s="13"/>
      <c r="X1169" s="13"/>
    </row>
    <row r="1170" spans="3:24" ht="12.75">
      <c r="C1170" s="39"/>
      <c r="D1170" s="28"/>
      <c r="E1170" s="40"/>
      <c r="F1170" s="40"/>
      <c r="G1170" s="13"/>
      <c r="H1170" s="13"/>
      <c r="I1170" s="13"/>
      <c r="J1170" s="13"/>
      <c r="K1170" s="13"/>
      <c r="L1170" s="13"/>
      <c r="M1170" s="13"/>
      <c r="N1170" s="13"/>
      <c r="O1170" s="13"/>
      <c r="P1170" s="13"/>
      <c r="Q1170" s="13"/>
      <c r="R1170" s="13"/>
      <c r="S1170" s="13"/>
      <c r="T1170" s="13"/>
      <c r="U1170" s="13"/>
      <c r="V1170" s="13"/>
      <c r="W1170" s="13"/>
      <c r="X1170" s="13"/>
    </row>
    <row r="1171" spans="3:24" ht="12.75">
      <c r="C1171" s="39"/>
      <c r="D1171" s="28"/>
      <c r="E1171" s="40"/>
      <c r="F1171" s="40"/>
      <c r="G1171" s="13"/>
      <c r="H1171" s="13"/>
      <c r="I1171" s="13"/>
      <c r="J1171" s="13"/>
      <c r="K1171" s="13"/>
      <c r="L1171" s="13"/>
      <c r="M1171" s="13"/>
      <c r="N1171" s="13"/>
      <c r="O1171" s="13"/>
      <c r="P1171" s="13"/>
      <c r="Q1171" s="13"/>
      <c r="R1171" s="13"/>
      <c r="S1171" s="13"/>
      <c r="T1171" s="13"/>
      <c r="U1171" s="13"/>
      <c r="V1171" s="13"/>
      <c r="W1171" s="13"/>
      <c r="X1171" s="13"/>
    </row>
    <row r="1172" spans="3:24" ht="12.75">
      <c r="C1172" s="39"/>
      <c r="D1172" s="28"/>
      <c r="E1172" s="40"/>
      <c r="F1172" s="40"/>
      <c r="G1172" s="13"/>
      <c r="H1172" s="13"/>
      <c r="I1172" s="13"/>
      <c r="J1172" s="13"/>
      <c r="K1172" s="13"/>
      <c r="L1172" s="13"/>
      <c r="M1172" s="13"/>
      <c r="N1172" s="13"/>
      <c r="O1172" s="13"/>
      <c r="P1172" s="13"/>
      <c r="Q1172" s="13"/>
      <c r="R1172" s="13"/>
      <c r="S1172" s="13"/>
      <c r="T1172" s="13"/>
      <c r="U1172" s="13"/>
      <c r="V1172" s="13"/>
      <c r="W1172" s="13"/>
      <c r="X1172" s="13"/>
    </row>
    <row r="1173" spans="3:24" ht="12.75">
      <c r="C1173" s="39"/>
      <c r="D1173" s="28"/>
      <c r="E1173" s="40"/>
      <c r="F1173" s="40"/>
      <c r="G1173" s="13"/>
      <c r="H1173" s="13"/>
      <c r="I1173" s="13"/>
      <c r="J1173" s="13"/>
      <c r="K1173" s="13"/>
      <c r="L1173" s="13"/>
      <c r="M1173" s="13"/>
      <c r="N1173" s="13"/>
      <c r="O1173" s="13"/>
      <c r="P1173" s="13"/>
      <c r="Q1173" s="13"/>
      <c r="R1173" s="13"/>
      <c r="S1173" s="13"/>
      <c r="T1173" s="13"/>
      <c r="U1173" s="13"/>
      <c r="V1173" s="13"/>
      <c r="W1173" s="13"/>
      <c r="X1173" s="13"/>
    </row>
    <row r="1174" spans="3:24" ht="12.75">
      <c r="C1174" s="39"/>
      <c r="D1174" s="28"/>
      <c r="E1174" s="40"/>
      <c r="F1174" s="40"/>
      <c r="G1174" s="13"/>
      <c r="H1174" s="13"/>
      <c r="I1174" s="13"/>
      <c r="J1174" s="13"/>
      <c r="K1174" s="13"/>
      <c r="L1174" s="13"/>
      <c r="M1174" s="13"/>
      <c r="N1174" s="13"/>
      <c r="O1174" s="13"/>
      <c r="P1174" s="13"/>
      <c r="Q1174" s="13"/>
      <c r="R1174" s="13"/>
      <c r="S1174" s="13"/>
      <c r="T1174" s="13"/>
      <c r="U1174" s="13"/>
      <c r="V1174" s="13"/>
      <c r="W1174" s="13"/>
      <c r="X1174" s="13"/>
    </row>
    <row r="1175" spans="3:24" ht="12.75">
      <c r="C1175" s="39"/>
      <c r="D1175" s="28"/>
      <c r="E1175" s="40"/>
      <c r="F1175" s="40"/>
      <c r="G1175" s="13"/>
      <c r="H1175" s="13"/>
      <c r="I1175" s="13"/>
      <c r="J1175" s="13"/>
      <c r="K1175" s="13"/>
      <c r="L1175" s="13"/>
      <c r="M1175" s="13"/>
      <c r="N1175" s="13"/>
      <c r="O1175" s="13"/>
      <c r="P1175" s="13"/>
      <c r="Q1175" s="13"/>
      <c r="R1175" s="13"/>
      <c r="S1175" s="13"/>
      <c r="T1175" s="13"/>
      <c r="U1175" s="13"/>
      <c r="V1175" s="13"/>
      <c r="W1175" s="13"/>
      <c r="X1175" s="13"/>
    </row>
    <row r="1176" spans="3:24" ht="12.75">
      <c r="C1176" s="39"/>
      <c r="D1176" s="28"/>
      <c r="E1176" s="40"/>
      <c r="F1176" s="40"/>
      <c r="G1176" s="13"/>
      <c r="H1176" s="13"/>
      <c r="I1176" s="13"/>
      <c r="J1176" s="13"/>
      <c r="K1176" s="13"/>
      <c r="L1176" s="13"/>
      <c r="M1176" s="13"/>
      <c r="N1176" s="13"/>
      <c r="O1176" s="13"/>
      <c r="P1176" s="13"/>
      <c r="Q1176" s="13"/>
      <c r="R1176" s="13"/>
      <c r="S1176" s="13"/>
      <c r="T1176" s="13"/>
      <c r="U1176" s="13"/>
      <c r="V1176" s="13"/>
      <c r="W1176" s="13"/>
      <c r="X1176" s="13"/>
    </row>
    <row r="1177" spans="3:24" ht="12.75">
      <c r="C1177" s="39"/>
      <c r="D1177" s="28"/>
      <c r="E1177" s="40"/>
      <c r="F1177" s="40"/>
      <c r="G1177" s="13"/>
      <c r="H1177" s="13"/>
      <c r="I1177" s="13"/>
      <c r="J1177" s="13"/>
      <c r="K1177" s="13"/>
      <c r="L1177" s="13"/>
      <c r="M1177" s="13"/>
      <c r="N1177" s="13"/>
      <c r="O1177" s="13"/>
      <c r="P1177" s="13"/>
      <c r="Q1177" s="13"/>
      <c r="R1177" s="13"/>
      <c r="S1177" s="13"/>
      <c r="T1177" s="13"/>
      <c r="U1177" s="13"/>
      <c r="V1177" s="13"/>
      <c r="W1177" s="13"/>
      <c r="X1177" s="13"/>
    </row>
    <row r="1178" spans="3:24" ht="12.75">
      <c r="C1178" s="39"/>
      <c r="D1178" s="28"/>
      <c r="E1178" s="40"/>
      <c r="F1178" s="40"/>
      <c r="G1178" s="13"/>
      <c r="H1178" s="13"/>
      <c r="I1178" s="13"/>
      <c r="J1178" s="13"/>
      <c r="K1178" s="13"/>
      <c r="L1178" s="13"/>
      <c r="M1178" s="13"/>
      <c r="N1178" s="13"/>
      <c r="O1178" s="13"/>
      <c r="P1178" s="13"/>
      <c r="Q1178" s="13"/>
      <c r="R1178" s="13"/>
      <c r="S1178" s="13"/>
      <c r="T1178" s="13"/>
      <c r="U1178" s="13"/>
      <c r="V1178" s="13"/>
      <c r="W1178" s="13"/>
      <c r="X1178" s="13"/>
    </row>
    <row r="1179" spans="3:24" ht="12.75">
      <c r="C1179" s="39"/>
      <c r="D1179" s="35"/>
      <c r="E1179" s="40"/>
      <c r="F1179" s="40"/>
      <c r="G1179" s="13"/>
      <c r="H1179" s="13"/>
      <c r="I1179" s="13"/>
      <c r="J1179" s="13"/>
      <c r="K1179" s="13"/>
      <c r="L1179" s="13"/>
      <c r="M1179" s="13"/>
      <c r="N1179" s="13"/>
      <c r="O1179" s="13"/>
      <c r="P1179" s="13"/>
      <c r="Q1179" s="13"/>
      <c r="R1179" s="13"/>
      <c r="S1179" s="13"/>
      <c r="T1179" s="13"/>
      <c r="U1179" s="13"/>
      <c r="V1179" s="13"/>
      <c r="W1179" s="13"/>
      <c r="X1179" s="13"/>
    </row>
    <row r="1180" spans="3:24" ht="12.75">
      <c r="C1180" s="39"/>
      <c r="D1180" s="35"/>
      <c r="E1180" s="40"/>
      <c r="F1180" s="40"/>
      <c r="G1180" s="13"/>
      <c r="H1180" s="13"/>
      <c r="I1180" s="13"/>
      <c r="J1180" s="13"/>
      <c r="K1180" s="13"/>
      <c r="L1180" s="13"/>
      <c r="M1180" s="13"/>
      <c r="N1180" s="13"/>
      <c r="O1180" s="13"/>
      <c r="P1180" s="13"/>
      <c r="Q1180" s="13"/>
      <c r="R1180" s="13"/>
      <c r="S1180" s="13"/>
      <c r="T1180" s="13"/>
      <c r="U1180" s="13"/>
      <c r="V1180" s="13"/>
      <c r="W1180" s="13"/>
      <c r="X1180" s="13"/>
    </row>
    <row r="1181" spans="3:24" ht="12.75">
      <c r="C1181" s="39"/>
      <c r="D1181" s="35"/>
      <c r="E1181" s="40"/>
      <c r="F1181" s="40"/>
      <c r="G1181" s="13"/>
      <c r="H1181" s="13"/>
      <c r="I1181" s="13"/>
      <c r="J1181" s="13"/>
      <c r="K1181" s="13"/>
      <c r="L1181" s="13"/>
      <c r="M1181" s="13"/>
      <c r="N1181" s="13"/>
      <c r="O1181" s="13"/>
      <c r="P1181" s="13"/>
      <c r="Q1181" s="13"/>
      <c r="R1181" s="13"/>
      <c r="S1181" s="13"/>
      <c r="T1181" s="13"/>
      <c r="U1181" s="13"/>
      <c r="V1181" s="13"/>
      <c r="W1181" s="13"/>
      <c r="X1181" s="13"/>
    </row>
    <row r="1182" spans="3:24" ht="12.75">
      <c r="C1182" s="39"/>
      <c r="D1182" s="35"/>
      <c r="E1182" s="40"/>
      <c r="F1182" s="40"/>
      <c r="G1182" s="13"/>
      <c r="H1182" s="13"/>
      <c r="I1182" s="13"/>
      <c r="J1182" s="13"/>
      <c r="K1182" s="13"/>
      <c r="L1182" s="13"/>
      <c r="M1182" s="13"/>
      <c r="N1182" s="13"/>
      <c r="O1182" s="13"/>
      <c r="P1182" s="13"/>
      <c r="Q1182" s="13"/>
      <c r="R1182" s="13"/>
      <c r="S1182" s="13"/>
      <c r="T1182" s="13"/>
      <c r="U1182" s="13"/>
      <c r="V1182" s="13"/>
      <c r="W1182" s="13"/>
      <c r="X1182" s="13"/>
    </row>
    <row r="1183" spans="3:24" ht="12.75">
      <c r="C1183" s="39"/>
      <c r="D1183" s="35"/>
      <c r="E1183" s="40"/>
      <c r="F1183" s="40"/>
      <c r="G1183" s="13"/>
      <c r="H1183" s="13"/>
      <c r="I1183" s="13"/>
      <c r="J1183" s="13"/>
      <c r="K1183" s="13"/>
      <c r="L1183" s="13"/>
      <c r="M1183" s="13"/>
      <c r="N1183" s="13"/>
      <c r="O1183" s="13"/>
      <c r="P1183" s="13"/>
      <c r="Q1183" s="13"/>
      <c r="R1183" s="13"/>
      <c r="S1183" s="13"/>
      <c r="T1183" s="13"/>
      <c r="U1183" s="13"/>
      <c r="V1183" s="13"/>
      <c r="W1183" s="13"/>
      <c r="X1183" s="13"/>
    </row>
    <row r="1184" spans="3:24" ht="12.75">
      <c r="C1184" s="39"/>
      <c r="D1184" s="35"/>
      <c r="E1184" s="40"/>
      <c r="F1184" s="40"/>
      <c r="G1184" s="13"/>
      <c r="H1184" s="13"/>
      <c r="I1184" s="13"/>
      <c r="J1184" s="13"/>
      <c r="K1184" s="13"/>
      <c r="L1184" s="13"/>
      <c r="M1184" s="13"/>
      <c r="N1184" s="13"/>
      <c r="O1184" s="13"/>
      <c r="P1184" s="13"/>
      <c r="Q1184" s="13"/>
      <c r="R1184" s="13"/>
      <c r="S1184" s="13"/>
      <c r="T1184" s="13"/>
      <c r="U1184" s="13"/>
      <c r="V1184" s="13"/>
      <c r="W1184" s="13"/>
      <c r="X1184" s="13"/>
    </row>
    <row r="1185" spans="3:24" ht="12.75">
      <c r="C1185" s="39"/>
      <c r="D1185" s="35"/>
      <c r="E1185" s="40"/>
      <c r="F1185" s="40"/>
      <c r="G1185" s="13"/>
      <c r="H1185" s="13"/>
      <c r="I1185" s="13"/>
      <c r="J1185" s="13"/>
      <c r="K1185" s="13"/>
      <c r="L1185" s="13"/>
      <c r="M1185" s="13"/>
      <c r="N1185" s="13"/>
      <c r="O1185" s="13"/>
      <c r="P1185" s="13"/>
      <c r="Q1185" s="13"/>
      <c r="R1185" s="13"/>
      <c r="S1185" s="13"/>
      <c r="T1185" s="13"/>
      <c r="U1185" s="13"/>
      <c r="V1185" s="13"/>
      <c r="W1185" s="13"/>
      <c r="X1185" s="13"/>
    </row>
    <row r="1186" spans="3:24" ht="12.75">
      <c r="C1186" s="39"/>
      <c r="D1186" s="35"/>
      <c r="E1186" s="40"/>
      <c r="F1186" s="40"/>
      <c r="G1186" s="13"/>
      <c r="H1186" s="13"/>
      <c r="I1186" s="13"/>
      <c r="J1186" s="13"/>
      <c r="K1186" s="13"/>
      <c r="L1186" s="13"/>
      <c r="M1186" s="13"/>
      <c r="N1186" s="13"/>
      <c r="O1186" s="13"/>
      <c r="P1186" s="13"/>
      <c r="Q1186" s="13"/>
      <c r="R1186" s="13"/>
      <c r="S1186" s="13"/>
      <c r="T1186" s="13"/>
      <c r="U1186" s="13"/>
      <c r="V1186" s="13"/>
      <c r="W1186" s="13"/>
      <c r="X1186" s="13"/>
    </row>
    <row r="1187" spans="3:24" ht="12.75">
      <c r="C1187" s="39"/>
      <c r="D1187" s="35"/>
      <c r="E1187" s="40"/>
      <c r="F1187" s="40"/>
      <c r="G1187" s="13"/>
      <c r="H1187" s="13"/>
      <c r="I1187" s="13"/>
      <c r="J1187" s="13"/>
      <c r="K1187" s="13"/>
      <c r="L1187" s="13"/>
      <c r="M1187" s="13"/>
      <c r="N1187" s="13"/>
      <c r="O1187" s="13"/>
      <c r="P1187" s="13"/>
      <c r="Q1187" s="13"/>
      <c r="R1187" s="13"/>
      <c r="S1187" s="13"/>
      <c r="T1187" s="13"/>
      <c r="U1187" s="13"/>
      <c r="V1187" s="13"/>
      <c r="W1187" s="13"/>
      <c r="X1187" s="13"/>
    </row>
    <row r="1188" spans="3:24" ht="12.75">
      <c r="C1188" s="39"/>
      <c r="D1188" s="35"/>
      <c r="E1188" s="40"/>
      <c r="F1188" s="40"/>
      <c r="G1188" s="13"/>
      <c r="H1188" s="13"/>
      <c r="I1188" s="13"/>
      <c r="J1188" s="13"/>
      <c r="K1188" s="13"/>
      <c r="L1188" s="13"/>
      <c r="M1188" s="13"/>
      <c r="N1188" s="13"/>
      <c r="O1188" s="13"/>
      <c r="P1188" s="13"/>
      <c r="Q1188" s="13"/>
      <c r="R1188" s="13"/>
      <c r="S1188" s="13"/>
      <c r="T1188" s="13"/>
      <c r="U1188" s="13"/>
      <c r="V1188" s="13"/>
      <c r="W1188" s="13"/>
      <c r="X1188" s="13"/>
    </row>
    <row r="1189" spans="3:24" ht="12.75">
      <c r="C1189" s="39"/>
      <c r="D1189" s="35"/>
      <c r="E1189" s="40"/>
      <c r="F1189" s="40"/>
      <c r="G1189" s="13"/>
      <c r="H1189" s="13"/>
      <c r="I1189" s="13"/>
      <c r="J1189" s="13"/>
      <c r="K1189" s="13"/>
      <c r="L1189" s="13"/>
      <c r="M1189" s="13"/>
      <c r="N1189" s="13"/>
      <c r="O1189" s="13"/>
      <c r="P1189" s="13"/>
      <c r="Q1189" s="13"/>
      <c r="R1189" s="13"/>
      <c r="S1189" s="13"/>
      <c r="T1189" s="13"/>
      <c r="U1189" s="13"/>
      <c r="V1189" s="13"/>
      <c r="W1189" s="13"/>
      <c r="X1189" s="13"/>
    </row>
    <row r="1190" spans="3:24" ht="12.75">
      <c r="C1190" s="39"/>
      <c r="D1190" s="35"/>
      <c r="E1190" s="40"/>
      <c r="F1190" s="40"/>
      <c r="G1190" s="13"/>
      <c r="H1190" s="13"/>
      <c r="I1190" s="13"/>
      <c r="J1190" s="13"/>
      <c r="K1190" s="13"/>
      <c r="L1190" s="13"/>
      <c r="M1190" s="13"/>
      <c r="N1190" s="13"/>
      <c r="O1190" s="13"/>
      <c r="P1190" s="13"/>
      <c r="Q1190" s="13"/>
      <c r="R1190" s="13"/>
      <c r="S1190" s="13"/>
      <c r="T1190" s="13"/>
      <c r="U1190" s="13"/>
      <c r="V1190" s="13"/>
      <c r="W1190" s="13"/>
      <c r="X1190" s="13"/>
    </row>
    <row r="1191" spans="3:24" ht="12.75">
      <c r="C1191" s="39"/>
      <c r="D1191" s="35"/>
      <c r="E1191" s="40"/>
      <c r="F1191" s="40"/>
      <c r="G1191" s="13"/>
      <c r="H1191" s="13"/>
      <c r="I1191" s="13"/>
      <c r="J1191" s="13"/>
      <c r="K1191" s="13"/>
      <c r="L1191" s="13"/>
      <c r="M1191" s="13"/>
      <c r="N1191" s="13"/>
      <c r="O1191" s="13"/>
      <c r="P1191" s="13"/>
      <c r="Q1191" s="13"/>
      <c r="R1191" s="13"/>
      <c r="S1191" s="13"/>
      <c r="T1191" s="13"/>
      <c r="U1191" s="13"/>
      <c r="V1191" s="13"/>
      <c r="W1191" s="13"/>
      <c r="X1191" s="13"/>
    </row>
    <row r="1192" spans="3:24" ht="12.75">
      <c r="C1192" s="39"/>
      <c r="D1192" s="35"/>
      <c r="E1192" s="40"/>
      <c r="F1192" s="40"/>
      <c r="G1192" s="13"/>
      <c r="H1192" s="13"/>
      <c r="I1192" s="13"/>
      <c r="J1192" s="13"/>
      <c r="K1192" s="13"/>
      <c r="L1192" s="13"/>
      <c r="M1192" s="13"/>
      <c r="N1192" s="13"/>
      <c r="O1192" s="13"/>
      <c r="P1192" s="13"/>
      <c r="Q1192" s="13"/>
      <c r="R1192" s="13"/>
      <c r="S1192" s="13"/>
      <c r="T1192" s="13"/>
      <c r="U1192" s="13"/>
      <c r="V1192" s="13"/>
      <c r="W1192" s="13"/>
      <c r="X1192" s="13"/>
    </row>
    <row r="1193" spans="3:24" ht="12.75">
      <c r="C1193" s="39"/>
      <c r="D1193" s="35"/>
      <c r="E1193" s="40"/>
      <c r="F1193" s="40"/>
      <c r="G1193" s="13"/>
      <c r="H1193" s="13"/>
      <c r="I1193" s="13"/>
      <c r="J1193" s="13"/>
      <c r="K1193" s="13"/>
      <c r="L1193" s="13"/>
      <c r="M1193" s="13"/>
      <c r="N1193" s="13"/>
      <c r="O1193" s="13"/>
      <c r="P1193" s="13"/>
      <c r="Q1193" s="13"/>
      <c r="R1193" s="13"/>
      <c r="S1193" s="13"/>
      <c r="T1193" s="13"/>
      <c r="U1193" s="13"/>
      <c r="V1193" s="13"/>
      <c r="W1193" s="13"/>
      <c r="X1193" s="13"/>
    </row>
    <row r="1194" spans="3:24" ht="12.75">
      <c r="C1194" s="39"/>
      <c r="D1194" s="35"/>
      <c r="E1194" s="40"/>
      <c r="F1194" s="40"/>
      <c r="G1194" s="13"/>
      <c r="H1194" s="13"/>
      <c r="I1194" s="13"/>
      <c r="J1194" s="13"/>
      <c r="K1194" s="13"/>
      <c r="L1194" s="13"/>
      <c r="M1194" s="13"/>
      <c r="N1194" s="13"/>
      <c r="O1194" s="13"/>
      <c r="P1194" s="13"/>
      <c r="Q1194" s="13"/>
      <c r="R1194" s="13"/>
      <c r="S1194" s="13"/>
      <c r="T1194" s="13"/>
      <c r="U1194" s="13"/>
      <c r="V1194" s="13"/>
      <c r="W1194" s="13"/>
      <c r="X1194" s="13"/>
    </row>
    <row r="1195" spans="3:24" ht="12.75">
      <c r="C1195" s="39"/>
      <c r="D1195" s="35"/>
      <c r="E1195" s="40"/>
      <c r="F1195" s="40"/>
      <c r="G1195" s="13"/>
      <c r="H1195" s="13"/>
      <c r="I1195" s="13"/>
      <c r="J1195" s="13"/>
      <c r="K1195" s="13"/>
      <c r="L1195" s="13"/>
      <c r="M1195" s="13"/>
      <c r="N1195" s="13"/>
      <c r="O1195" s="13"/>
      <c r="P1195" s="13"/>
      <c r="Q1195" s="13"/>
      <c r="R1195" s="13"/>
      <c r="S1195" s="13"/>
      <c r="T1195" s="13"/>
      <c r="U1195" s="13"/>
      <c r="V1195" s="13"/>
      <c r="W1195" s="13"/>
      <c r="X1195" s="13"/>
    </row>
    <row r="1196" spans="3:24" ht="12.75">
      <c r="C1196" s="39"/>
      <c r="D1196" s="35"/>
      <c r="E1196" s="40"/>
      <c r="F1196" s="40"/>
      <c r="G1196" s="13"/>
      <c r="H1196" s="13"/>
      <c r="I1196" s="13"/>
      <c r="J1196" s="13"/>
      <c r="K1196" s="13"/>
      <c r="L1196" s="13"/>
      <c r="M1196" s="13"/>
      <c r="N1196" s="13"/>
      <c r="O1196" s="13"/>
      <c r="P1196" s="13"/>
      <c r="Q1196" s="13"/>
      <c r="R1196" s="13"/>
      <c r="S1196" s="13"/>
      <c r="T1196" s="13"/>
      <c r="U1196" s="13"/>
      <c r="V1196" s="13"/>
      <c r="W1196" s="13"/>
      <c r="X1196" s="13"/>
    </row>
    <row r="1197" spans="3:24" ht="12.75">
      <c r="C1197" s="39"/>
      <c r="D1197" s="35"/>
      <c r="E1197" s="40"/>
      <c r="F1197" s="40"/>
      <c r="G1197" s="13"/>
      <c r="H1197" s="13"/>
      <c r="I1197" s="13"/>
      <c r="J1197" s="13"/>
      <c r="K1197" s="13"/>
      <c r="L1197" s="13"/>
      <c r="M1197" s="13"/>
      <c r="N1197" s="13"/>
      <c r="O1197" s="13"/>
      <c r="P1197" s="13"/>
      <c r="Q1197" s="13"/>
      <c r="R1197" s="13"/>
      <c r="S1197" s="13"/>
      <c r="T1197" s="13"/>
      <c r="U1197" s="13"/>
      <c r="V1197" s="13"/>
      <c r="W1197" s="13"/>
      <c r="X1197" s="13"/>
    </row>
    <row r="1198" spans="3:24" ht="12.75">
      <c r="C1198" s="39"/>
      <c r="D1198" s="35"/>
      <c r="E1198" s="40"/>
      <c r="F1198" s="40"/>
      <c r="G1198" s="13"/>
      <c r="H1198" s="13"/>
      <c r="I1198" s="13"/>
      <c r="J1198" s="13"/>
      <c r="K1198" s="13"/>
      <c r="L1198" s="13"/>
      <c r="M1198" s="13"/>
      <c r="N1198" s="13"/>
      <c r="O1198" s="13"/>
      <c r="P1198" s="13"/>
      <c r="Q1198" s="13"/>
      <c r="R1198" s="13"/>
      <c r="S1198" s="13"/>
      <c r="T1198" s="13"/>
      <c r="U1198" s="13"/>
      <c r="V1198" s="13"/>
      <c r="W1198" s="13"/>
      <c r="X1198" s="13"/>
    </row>
    <row r="1199" spans="3:24" ht="12.75">
      <c r="C1199" s="39"/>
      <c r="D1199" s="35"/>
      <c r="E1199" s="40"/>
      <c r="F1199" s="40"/>
      <c r="G1199" s="13"/>
      <c r="H1199" s="13"/>
      <c r="I1199" s="13"/>
      <c r="J1199" s="13"/>
      <c r="K1199" s="13"/>
      <c r="L1199" s="13"/>
      <c r="M1199" s="13"/>
      <c r="N1199" s="13"/>
      <c r="O1199" s="13"/>
      <c r="P1199" s="13"/>
      <c r="Q1199" s="13"/>
      <c r="R1199" s="13"/>
      <c r="S1199" s="13"/>
      <c r="T1199" s="13"/>
      <c r="U1199" s="13"/>
      <c r="V1199" s="13"/>
      <c r="W1199" s="13"/>
      <c r="X1199" s="13"/>
    </row>
    <row r="1200" spans="3:24" ht="12.75">
      <c r="C1200" s="39"/>
      <c r="D1200" s="35"/>
      <c r="E1200" s="40"/>
      <c r="F1200" s="40"/>
      <c r="G1200" s="13"/>
      <c r="H1200" s="13"/>
      <c r="I1200" s="13"/>
      <c r="J1200" s="13"/>
      <c r="K1200" s="13"/>
      <c r="L1200" s="13"/>
      <c r="M1200" s="13"/>
      <c r="N1200" s="13"/>
      <c r="O1200" s="13"/>
      <c r="P1200" s="13"/>
      <c r="Q1200" s="13"/>
      <c r="R1200" s="13"/>
      <c r="S1200" s="13"/>
      <c r="T1200" s="13"/>
      <c r="U1200" s="13"/>
      <c r="V1200" s="13"/>
      <c r="W1200" s="13"/>
      <c r="X1200" s="13"/>
    </row>
    <row r="1201" spans="3:24" ht="12.75">
      <c r="C1201" s="39"/>
      <c r="D1201" s="35"/>
      <c r="E1201" s="40"/>
      <c r="F1201" s="40"/>
      <c r="G1201" s="13"/>
      <c r="H1201" s="13"/>
      <c r="I1201" s="13"/>
      <c r="J1201" s="13"/>
      <c r="K1201" s="13"/>
      <c r="L1201" s="13"/>
      <c r="M1201" s="13"/>
      <c r="N1201" s="13"/>
      <c r="O1201" s="13"/>
      <c r="P1201" s="13"/>
      <c r="Q1201" s="13"/>
      <c r="R1201" s="13"/>
      <c r="S1201" s="13"/>
      <c r="T1201" s="13"/>
      <c r="U1201" s="13"/>
      <c r="V1201" s="13"/>
      <c r="W1201" s="13"/>
      <c r="X1201" s="13"/>
    </row>
    <row r="1202" spans="3:24" ht="12.75">
      <c r="C1202" s="39"/>
      <c r="D1202" s="35"/>
      <c r="E1202" s="40"/>
      <c r="F1202" s="40"/>
      <c r="G1202" s="13"/>
      <c r="H1202" s="13"/>
      <c r="I1202" s="13"/>
      <c r="J1202" s="13"/>
      <c r="K1202" s="13"/>
      <c r="L1202" s="13"/>
      <c r="M1202" s="13"/>
      <c r="N1202" s="13"/>
      <c r="O1202" s="13"/>
      <c r="P1202" s="13"/>
      <c r="Q1202" s="13"/>
      <c r="R1202" s="13"/>
      <c r="S1202" s="13"/>
      <c r="T1202" s="13"/>
      <c r="U1202" s="13"/>
      <c r="V1202" s="13"/>
      <c r="W1202" s="13"/>
      <c r="X1202" s="13"/>
    </row>
    <row r="1203" spans="3:24" ht="12.75">
      <c r="C1203" s="39"/>
      <c r="D1203" s="35"/>
      <c r="E1203" s="40"/>
      <c r="F1203" s="40"/>
      <c r="G1203" s="13"/>
      <c r="H1203" s="13"/>
      <c r="I1203" s="13"/>
      <c r="J1203" s="13"/>
      <c r="K1203" s="13"/>
      <c r="L1203" s="13"/>
      <c r="M1203" s="13"/>
      <c r="N1203" s="13"/>
      <c r="O1203" s="13"/>
      <c r="P1203" s="13"/>
      <c r="Q1203" s="13"/>
      <c r="R1203" s="13"/>
      <c r="S1203" s="13"/>
      <c r="T1203" s="13"/>
      <c r="U1203" s="13"/>
      <c r="V1203" s="13"/>
      <c r="W1203" s="13"/>
      <c r="X1203" s="13"/>
    </row>
    <row r="1204" spans="3:24" ht="12.75">
      <c r="C1204" s="39"/>
      <c r="D1204" s="35"/>
      <c r="E1204" s="40"/>
      <c r="F1204" s="40"/>
      <c r="G1204" s="13"/>
      <c r="H1204" s="13"/>
      <c r="I1204" s="13"/>
      <c r="J1204" s="13"/>
      <c r="K1204" s="13"/>
      <c r="L1204" s="13"/>
      <c r="M1204" s="13"/>
      <c r="N1204" s="13"/>
      <c r="O1204" s="13"/>
      <c r="P1204" s="13"/>
      <c r="Q1204" s="13"/>
      <c r="R1204" s="13"/>
      <c r="S1204" s="13"/>
      <c r="T1204" s="13"/>
      <c r="U1204" s="13"/>
      <c r="V1204" s="13"/>
      <c r="W1204" s="13"/>
      <c r="X1204" s="13"/>
    </row>
    <row r="1205" spans="3:24" ht="12.75">
      <c r="C1205" s="39"/>
      <c r="D1205" s="35"/>
      <c r="E1205" s="40"/>
      <c r="F1205" s="40"/>
      <c r="G1205" s="13"/>
      <c r="H1205" s="13"/>
      <c r="I1205" s="13"/>
      <c r="J1205" s="13"/>
      <c r="K1205" s="13"/>
      <c r="L1205" s="13"/>
      <c r="M1205" s="13"/>
      <c r="N1205" s="13"/>
      <c r="O1205" s="13"/>
      <c r="P1205" s="13"/>
      <c r="Q1205" s="13"/>
      <c r="R1205" s="13"/>
      <c r="S1205" s="13"/>
      <c r="T1205" s="13"/>
      <c r="U1205" s="13"/>
      <c r="V1205" s="13"/>
      <c r="W1205" s="13"/>
      <c r="X1205" s="13"/>
    </row>
    <row r="1206" spans="3:24" ht="12.75">
      <c r="C1206" s="39"/>
      <c r="D1206" s="35"/>
      <c r="E1206" s="40"/>
      <c r="F1206" s="40"/>
      <c r="G1206" s="13"/>
      <c r="H1206" s="13"/>
      <c r="I1206" s="13"/>
      <c r="J1206" s="13"/>
      <c r="K1206" s="13"/>
      <c r="L1206" s="13"/>
      <c r="M1206" s="13"/>
      <c r="N1206" s="13"/>
      <c r="O1206" s="13"/>
      <c r="P1206" s="13"/>
      <c r="Q1206" s="13"/>
      <c r="R1206" s="13"/>
      <c r="S1206" s="13"/>
      <c r="T1206" s="13"/>
      <c r="U1206" s="13"/>
      <c r="V1206" s="13"/>
      <c r="W1206" s="13"/>
      <c r="X1206" s="13"/>
    </row>
    <row r="1207" spans="3:24" ht="12.75">
      <c r="C1207" s="39"/>
      <c r="D1207" s="35"/>
      <c r="E1207" s="40"/>
      <c r="F1207" s="40"/>
      <c r="G1207" s="13"/>
      <c r="H1207" s="13"/>
      <c r="I1207" s="13"/>
      <c r="J1207" s="13"/>
      <c r="K1207" s="13"/>
      <c r="L1207" s="13"/>
      <c r="M1207" s="13"/>
      <c r="N1207" s="13"/>
      <c r="O1207" s="13"/>
      <c r="P1207" s="13"/>
      <c r="Q1207" s="13"/>
      <c r="R1207" s="13"/>
      <c r="S1207" s="13"/>
      <c r="T1207" s="13"/>
      <c r="U1207" s="13"/>
      <c r="V1207" s="13"/>
      <c r="W1207" s="13"/>
      <c r="X1207" s="13"/>
    </row>
    <row r="1208" spans="3:24" ht="12.75">
      <c r="C1208" s="39"/>
      <c r="D1208" s="35"/>
      <c r="E1208" s="40"/>
      <c r="F1208" s="40"/>
      <c r="G1208" s="13"/>
      <c r="H1208" s="13"/>
      <c r="I1208" s="13"/>
      <c r="J1208" s="13"/>
      <c r="K1208" s="13"/>
      <c r="L1208" s="13"/>
      <c r="M1208" s="13"/>
      <c r="N1208" s="13"/>
      <c r="O1208" s="13"/>
      <c r="P1208" s="13"/>
      <c r="Q1208" s="13"/>
      <c r="R1208" s="13"/>
      <c r="S1208" s="13"/>
      <c r="T1208" s="13"/>
      <c r="U1208" s="13"/>
      <c r="V1208" s="13"/>
      <c r="W1208" s="13"/>
      <c r="X1208" s="13"/>
    </row>
    <row r="1209" spans="3:24" ht="12.75">
      <c r="C1209" s="39"/>
      <c r="D1209" s="35"/>
      <c r="E1209" s="40"/>
      <c r="F1209" s="40"/>
      <c r="G1209" s="13"/>
      <c r="H1209" s="13"/>
      <c r="I1209" s="13"/>
      <c r="J1209" s="13"/>
      <c r="K1209" s="13"/>
      <c r="L1209" s="13"/>
      <c r="M1209" s="13"/>
      <c r="N1209" s="13"/>
      <c r="O1209" s="13"/>
      <c r="P1209" s="13"/>
      <c r="Q1209" s="13"/>
      <c r="R1209" s="13"/>
      <c r="S1209" s="13"/>
      <c r="T1209" s="13"/>
      <c r="U1209" s="13"/>
      <c r="V1209" s="13"/>
      <c r="W1209" s="13"/>
      <c r="X1209" s="13"/>
    </row>
    <row r="1210" spans="3:24" ht="12.75">
      <c r="C1210" s="39"/>
      <c r="D1210" s="35"/>
      <c r="E1210" s="40"/>
      <c r="F1210" s="40"/>
      <c r="G1210" s="13"/>
      <c r="H1210" s="13"/>
      <c r="I1210" s="13"/>
      <c r="J1210" s="13"/>
      <c r="K1210" s="13"/>
      <c r="L1210" s="13"/>
      <c r="M1210" s="13"/>
      <c r="N1210" s="13"/>
      <c r="O1210" s="13"/>
      <c r="P1210" s="13"/>
      <c r="Q1210" s="13"/>
      <c r="R1210" s="13"/>
      <c r="S1210" s="13"/>
      <c r="T1210" s="13"/>
      <c r="U1210" s="13"/>
      <c r="V1210" s="13"/>
      <c r="W1210" s="13"/>
      <c r="X1210" s="13"/>
    </row>
    <row r="1211" spans="3:24" ht="12.75">
      <c r="C1211" s="39"/>
      <c r="D1211" s="35"/>
      <c r="E1211" s="40"/>
      <c r="F1211" s="40"/>
      <c r="G1211" s="13"/>
      <c r="H1211" s="13"/>
      <c r="I1211" s="13"/>
      <c r="J1211" s="13"/>
      <c r="K1211" s="13"/>
      <c r="L1211" s="13"/>
      <c r="M1211" s="13"/>
      <c r="N1211" s="13"/>
      <c r="O1211" s="13"/>
      <c r="P1211" s="13"/>
      <c r="Q1211" s="13"/>
      <c r="R1211" s="13"/>
      <c r="S1211" s="13"/>
      <c r="T1211" s="13"/>
      <c r="U1211" s="13"/>
      <c r="V1211" s="13"/>
      <c r="W1211" s="13"/>
      <c r="X1211" s="13"/>
    </row>
    <row r="1212" spans="3:24" ht="12.75">
      <c r="C1212" s="39"/>
      <c r="D1212" s="35"/>
      <c r="E1212" s="40"/>
      <c r="F1212" s="40"/>
      <c r="G1212" s="13"/>
      <c r="H1212" s="13"/>
      <c r="I1212" s="13"/>
      <c r="J1212" s="13"/>
      <c r="K1212" s="13"/>
      <c r="L1212" s="13"/>
      <c r="M1212" s="13"/>
      <c r="N1212" s="13"/>
      <c r="O1212" s="13"/>
      <c r="P1212" s="13"/>
      <c r="Q1212" s="13"/>
      <c r="R1212" s="13"/>
      <c r="S1212" s="13"/>
      <c r="T1212" s="13"/>
      <c r="U1212" s="13"/>
      <c r="V1212" s="13"/>
      <c r="W1212" s="13"/>
      <c r="X1212" s="13"/>
    </row>
    <row r="1213" spans="3:24" ht="12.75">
      <c r="C1213" s="39"/>
      <c r="D1213" s="35"/>
      <c r="E1213" s="40"/>
      <c r="F1213" s="40"/>
      <c r="G1213" s="13"/>
      <c r="H1213" s="13"/>
      <c r="I1213" s="13"/>
      <c r="J1213" s="13"/>
      <c r="K1213" s="13"/>
      <c r="L1213" s="13"/>
      <c r="M1213" s="13"/>
      <c r="N1213" s="13"/>
      <c r="O1213" s="13"/>
      <c r="P1213" s="13"/>
      <c r="Q1213" s="13"/>
      <c r="R1213" s="13"/>
      <c r="S1213" s="13"/>
      <c r="T1213" s="13"/>
      <c r="U1213" s="13"/>
      <c r="V1213" s="13"/>
      <c r="W1213" s="13"/>
      <c r="X1213" s="13"/>
    </row>
    <row r="1214" spans="3:24" ht="12.75">
      <c r="C1214" s="39"/>
      <c r="D1214" s="35"/>
      <c r="E1214" s="40"/>
      <c r="F1214" s="40"/>
      <c r="G1214" s="13"/>
      <c r="H1214" s="13"/>
      <c r="I1214" s="13"/>
      <c r="J1214" s="13"/>
      <c r="K1214" s="13"/>
      <c r="L1214" s="13"/>
      <c r="M1214" s="13"/>
      <c r="N1214" s="13"/>
      <c r="O1214" s="13"/>
      <c r="P1214" s="13"/>
      <c r="Q1214" s="13"/>
      <c r="R1214" s="13"/>
      <c r="S1214" s="13"/>
      <c r="T1214" s="13"/>
      <c r="U1214" s="13"/>
      <c r="V1214" s="13"/>
      <c r="W1214" s="13"/>
      <c r="X1214" s="13"/>
    </row>
    <row r="1215" spans="3:24" ht="12.75">
      <c r="C1215" s="39"/>
      <c r="D1215" s="35"/>
      <c r="E1215" s="40"/>
      <c r="F1215" s="40"/>
      <c r="G1215" s="13"/>
      <c r="H1215" s="13"/>
      <c r="I1215" s="13"/>
      <c r="J1215" s="13"/>
      <c r="K1215" s="13"/>
      <c r="L1215" s="13"/>
      <c r="M1215" s="13"/>
      <c r="N1215" s="13"/>
      <c r="O1215" s="13"/>
      <c r="P1215" s="13"/>
      <c r="Q1215" s="13"/>
      <c r="R1215" s="13"/>
      <c r="S1215" s="13"/>
      <c r="T1215" s="13"/>
      <c r="U1215" s="13"/>
      <c r="V1215" s="13"/>
      <c r="W1215" s="13"/>
      <c r="X1215" s="13"/>
    </row>
    <row r="1216" spans="3:24" ht="12.75">
      <c r="C1216" s="39"/>
      <c r="D1216" s="35"/>
      <c r="E1216" s="40"/>
      <c r="F1216" s="40"/>
      <c r="G1216" s="13"/>
      <c r="H1216" s="13"/>
      <c r="I1216" s="13"/>
      <c r="J1216" s="13"/>
      <c r="K1216" s="13"/>
      <c r="L1216" s="13"/>
      <c r="M1216" s="13"/>
      <c r="N1216" s="13"/>
      <c r="O1216" s="13"/>
      <c r="P1216" s="13"/>
      <c r="Q1216" s="13"/>
      <c r="R1216" s="13"/>
      <c r="S1216" s="13"/>
      <c r="T1216" s="13"/>
      <c r="U1216" s="13"/>
      <c r="V1216" s="13"/>
      <c r="W1216" s="13"/>
      <c r="X1216" s="13"/>
    </row>
    <row r="1217" spans="3:24" ht="12.75">
      <c r="C1217" s="39"/>
      <c r="D1217" s="35"/>
      <c r="E1217" s="40"/>
      <c r="F1217" s="40"/>
      <c r="G1217" s="13"/>
      <c r="H1217" s="13"/>
      <c r="I1217" s="13"/>
      <c r="J1217" s="13"/>
      <c r="K1217" s="13"/>
      <c r="L1217" s="13"/>
      <c r="M1217" s="13"/>
      <c r="N1217" s="13"/>
      <c r="O1217" s="13"/>
      <c r="P1217" s="13"/>
      <c r="Q1217" s="13"/>
      <c r="R1217" s="13"/>
      <c r="S1217" s="13"/>
      <c r="T1217" s="13"/>
      <c r="U1217" s="13"/>
      <c r="V1217" s="13"/>
      <c r="W1217" s="13"/>
      <c r="X1217" s="13"/>
    </row>
    <row r="1218" spans="3:24" ht="12.75">
      <c r="C1218" s="39"/>
      <c r="D1218" s="35"/>
      <c r="E1218" s="40"/>
      <c r="F1218" s="40"/>
      <c r="G1218" s="13"/>
      <c r="H1218" s="13"/>
      <c r="I1218" s="13"/>
      <c r="J1218" s="13"/>
      <c r="K1218" s="13"/>
      <c r="L1218" s="13"/>
      <c r="M1218" s="13"/>
      <c r="N1218" s="13"/>
      <c r="O1218" s="13"/>
      <c r="P1218" s="13"/>
      <c r="Q1218" s="13"/>
      <c r="R1218" s="13"/>
      <c r="S1218" s="13"/>
      <c r="T1218" s="13"/>
      <c r="U1218" s="13"/>
      <c r="V1218" s="13"/>
      <c r="W1218" s="13"/>
      <c r="X1218" s="13"/>
    </row>
    <row r="1219" spans="3:24" ht="12.75">
      <c r="C1219" s="39"/>
      <c r="D1219" s="35"/>
      <c r="E1219" s="40"/>
      <c r="F1219" s="40"/>
      <c r="G1219" s="13"/>
      <c r="H1219" s="13"/>
      <c r="I1219" s="13"/>
      <c r="J1219" s="13"/>
      <c r="K1219" s="13"/>
      <c r="L1219" s="13"/>
      <c r="M1219" s="13"/>
      <c r="N1219" s="13"/>
      <c r="O1219" s="13"/>
      <c r="P1219" s="13"/>
      <c r="Q1219" s="13"/>
      <c r="R1219" s="13"/>
      <c r="S1219" s="13"/>
      <c r="T1219" s="13"/>
      <c r="U1219" s="13"/>
      <c r="V1219" s="13"/>
      <c r="W1219" s="13"/>
      <c r="X1219" s="13"/>
    </row>
    <row r="1220" spans="3:24" ht="12.75">
      <c r="C1220" s="39"/>
      <c r="D1220" s="35"/>
      <c r="E1220" s="40"/>
      <c r="F1220" s="40"/>
      <c r="G1220" s="13"/>
      <c r="H1220" s="13"/>
      <c r="I1220" s="13"/>
      <c r="J1220" s="13"/>
      <c r="K1220" s="13"/>
      <c r="L1220" s="13"/>
      <c r="M1220" s="13"/>
      <c r="N1220" s="13"/>
      <c r="O1220" s="13"/>
      <c r="P1220" s="13"/>
      <c r="Q1220" s="13"/>
      <c r="R1220" s="13"/>
      <c r="S1220" s="13"/>
      <c r="T1220" s="13"/>
      <c r="U1220" s="13"/>
      <c r="V1220" s="13"/>
      <c r="W1220" s="13"/>
      <c r="X1220" s="13"/>
    </row>
    <row r="1221" spans="3:24" ht="12.75">
      <c r="C1221" s="39"/>
      <c r="D1221" s="35"/>
      <c r="E1221" s="40"/>
      <c r="F1221" s="40"/>
      <c r="G1221" s="13"/>
      <c r="H1221" s="13"/>
      <c r="I1221" s="13"/>
      <c r="J1221" s="13"/>
      <c r="K1221" s="13"/>
      <c r="L1221" s="13"/>
      <c r="M1221" s="13"/>
      <c r="N1221" s="13"/>
      <c r="O1221" s="13"/>
      <c r="P1221" s="13"/>
      <c r="Q1221" s="13"/>
      <c r="R1221" s="13"/>
      <c r="S1221" s="13"/>
      <c r="T1221" s="13"/>
      <c r="U1221" s="13"/>
      <c r="V1221" s="13"/>
      <c r="W1221" s="13"/>
      <c r="X1221" s="13"/>
    </row>
    <row r="1222" spans="3:24" ht="12.75">
      <c r="C1222" s="39"/>
      <c r="D1222" s="35"/>
      <c r="E1222" s="40"/>
      <c r="F1222" s="40"/>
      <c r="G1222" s="13"/>
      <c r="H1222" s="13"/>
      <c r="I1222" s="13"/>
      <c r="J1222" s="13"/>
      <c r="K1222" s="13"/>
      <c r="L1222" s="13"/>
      <c r="M1222" s="13"/>
      <c r="N1222" s="13"/>
      <c r="O1222" s="13"/>
      <c r="P1222" s="13"/>
      <c r="Q1222" s="13"/>
      <c r="R1222" s="13"/>
      <c r="S1222" s="13"/>
      <c r="T1222" s="13"/>
      <c r="U1222" s="13"/>
      <c r="V1222" s="13"/>
      <c r="W1222" s="13"/>
      <c r="X1222" s="13"/>
    </row>
    <row r="1223" spans="3:24" ht="12.75">
      <c r="C1223" s="39"/>
      <c r="D1223" s="35"/>
      <c r="E1223" s="40"/>
      <c r="F1223" s="40"/>
      <c r="G1223" s="13"/>
      <c r="H1223" s="13"/>
      <c r="I1223" s="13"/>
      <c r="J1223" s="13"/>
      <c r="K1223" s="13"/>
      <c r="L1223" s="13"/>
      <c r="M1223" s="13"/>
      <c r="N1223" s="13"/>
      <c r="O1223" s="13"/>
      <c r="P1223" s="13"/>
      <c r="Q1223" s="13"/>
      <c r="R1223" s="13"/>
      <c r="S1223" s="13"/>
      <c r="T1223" s="13"/>
      <c r="U1223" s="13"/>
      <c r="V1223" s="13"/>
      <c r="W1223" s="13"/>
      <c r="X1223" s="13"/>
    </row>
    <row r="1224" spans="3:24" ht="12.75">
      <c r="C1224" s="39"/>
      <c r="D1224" s="35"/>
      <c r="E1224" s="40"/>
      <c r="F1224" s="40"/>
      <c r="G1224" s="13"/>
      <c r="H1224" s="13"/>
      <c r="I1224" s="13"/>
      <c r="J1224" s="13"/>
      <c r="K1224" s="13"/>
      <c r="L1224" s="13"/>
      <c r="M1224" s="13"/>
      <c r="N1224" s="13"/>
      <c r="O1224" s="13"/>
      <c r="P1224" s="13"/>
      <c r="Q1224" s="13"/>
      <c r="R1224" s="13"/>
      <c r="S1224" s="13"/>
      <c r="T1224" s="13"/>
      <c r="U1224" s="13"/>
      <c r="V1224" s="13"/>
      <c r="W1224" s="13"/>
      <c r="X1224" s="13"/>
    </row>
    <row r="1225" spans="3:24" ht="12.75">
      <c r="C1225" s="39"/>
      <c r="D1225" s="35"/>
      <c r="E1225" s="40"/>
      <c r="F1225" s="40"/>
      <c r="G1225" s="13"/>
      <c r="H1225" s="13"/>
      <c r="I1225" s="13"/>
      <c r="J1225" s="13"/>
      <c r="K1225" s="13"/>
      <c r="L1225" s="13"/>
      <c r="M1225" s="13"/>
      <c r="N1225" s="13"/>
      <c r="O1225" s="13"/>
      <c r="P1225" s="13"/>
      <c r="Q1225" s="13"/>
      <c r="R1225" s="13"/>
      <c r="S1225" s="13"/>
      <c r="T1225" s="13"/>
      <c r="U1225" s="13"/>
      <c r="V1225" s="13"/>
      <c r="W1225" s="13"/>
      <c r="X1225" s="13"/>
    </row>
    <row r="1226" spans="3:24" ht="12.75">
      <c r="C1226" s="39"/>
      <c r="D1226" s="35"/>
      <c r="E1226" s="40"/>
      <c r="F1226" s="40"/>
      <c r="G1226" s="13"/>
      <c r="H1226" s="13"/>
      <c r="I1226" s="13"/>
      <c r="J1226" s="13"/>
      <c r="K1226" s="13"/>
      <c r="L1226" s="13"/>
      <c r="M1226" s="13"/>
      <c r="N1226" s="13"/>
      <c r="O1226" s="13"/>
      <c r="P1226" s="13"/>
      <c r="Q1226" s="13"/>
      <c r="R1226" s="13"/>
      <c r="S1226" s="13"/>
      <c r="T1226" s="13"/>
      <c r="U1226" s="13"/>
      <c r="V1226" s="13"/>
      <c r="W1226" s="13"/>
      <c r="X1226" s="13"/>
    </row>
    <row r="1227" spans="3:24" ht="12.75">
      <c r="C1227" s="39"/>
      <c r="D1227" s="35"/>
      <c r="E1227" s="40"/>
      <c r="F1227" s="40"/>
      <c r="G1227" s="13"/>
      <c r="H1227" s="13"/>
      <c r="I1227" s="13"/>
      <c r="J1227" s="13"/>
      <c r="K1227" s="13"/>
      <c r="L1227" s="13"/>
      <c r="M1227" s="13"/>
      <c r="N1227" s="13"/>
      <c r="O1227" s="13"/>
      <c r="P1227" s="13"/>
      <c r="Q1227" s="13"/>
      <c r="R1227" s="13"/>
      <c r="S1227" s="13"/>
      <c r="T1227" s="13"/>
      <c r="U1227" s="13"/>
      <c r="V1227" s="13"/>
      <c r="W1227" s="13"/>
      <c r="X1227" s="13"/>
    </row>
    <row r="1228" spans="3:24" ht="12.75">
      <c r="C1228" s="41"/>
      <c r="D1228" s="35"/>
      <c r="E1228" s="40"/>
      <c r="F1228" s="40"/>
      <c r="G1228" s="13"/>
      <c r="H1228" s="13"/>
      <c r="I1228" s="13"/>
      <c r="J1228" s="13"/>
      <c r="K1228" s="13"/>
      <c r="L1228" s="13"/>
      <c r="M1228" s="13"/>
      <c r="N1228" s="13"/>
      <c r="O1228" s="13"/>
      <c r="P1228" s="13"/>
      <c r="Q1228" s="13"/>
      <c r="R1228" s="13"/>
      <c r="S1228" s="13"/>
      <c r="T1228" s="13"/>
      <c r="U1228" s="13"/>
      <c r="V1228" s="13"/>
      <c r="W1228" s="13"/>
      <c r="X1228" s="13"/>
    </row>
    <row r="1229" spans="3:24" ht="12.75">
      <c r="C1229" s="41"/>
      <c r="D1229" s="35"/>
      <c r="E1229" s="40"/>
      <c r="F1229" s="40"/>
      <c r="G1229" s="13"/>
      <c r="H1229" s="13"/>
      <c r="I1229" s="13"/>
      <c r="J1229" s="13"/>
      <c r="K1229" s="13"/>
      <c r="L1229" s="13"/>
      <c r="M1229" s="13"/>
      <c r="N1229" s="13"/>
      <c r="O1229" s="13"/>
      <c r="P1229" s="13"/>
      <c r="Q1229" s="13"/>
      <c r="R1229" s="13"/>
      <c r="S1229" s="13"/>
      <c r="T1229" s="13"/>
      <c r="U1229" s="13"/>
      <c r="V1229" s="13"/>
      <c r="W1229" s="13"/>
      <c r="X1229" s="13"/>
    </row>
    <row r="1230" spans="3:24" ht="12.75">
      <c r="C1230" s="41"/>
      <c r="D1230" s="35"/>
      <c r="E1230" s="40"/>
      <c r="F1230" s="40"/>
      <c r="G1230" s="13"/>
      <c r="H1230" s="13"/>
      <c r="I1230" s="13"/>
      <c r="J1230" s="13"/>
      <c r="K1230" s="13"/>
      <c r="L1230" s="13"/>
      <c r="M1230" s="13"/>
      <c r="N1230" s="13"/>
      <c r="O1230" s="13"/>
      <c r="P1230" s="13"/>
      <c r="Q1230" s="13"/>
      <c r="R1230" s="13"/>
      <c r="S1230" s="13"/>
      <c r="T1230" s="13"/>
      <c r="U1230" s="13"/>
      <c r="V1230" s="13"/>
      <c r="W1230" s="13"/>
      <c r="X1230" s="13"/>
    </row>
    <row r="1231" spans="3:24" ht="12.75">
      <c r="C1231" s="41"/>
      <c r="D1231" s="35"/>
      <c r="E1231" s="40"/>
      <c r="F1231" s="40"/>
      <c r="G1231" s="13"/>
      <c r="H1231" s="13"/>
      <c r="I1231" s="13"/>
      <c r="J1231" s="13"/>
      <c r="K1231" s="13"/>
      <c r="L1231" s="13"/>
      <c r="M1231" s="13"/>
      <c r="N1231" s="13"/>
      <c r="O1231" s="13"/>
      <c r="P1231" s="13"/>
      <c r="Q1231" s="13"/>
      <c r="R1231" s="13"/>
      <c r="S1231" s="13"/>
      <c r="T1231" s="13"/>
      <c r="U1231" s="13"/>
      <c r="V1231" s="13"/>
      <c r="W1231" s="13"/>
      <c r="X1231" s="13"/>
    </row>
    <row r="1232" spans="3:24" ht="12.75">
      <c r="C1232" s="41"/>
      <c r="D1232" s="35"/>
      <c r="E1232" s="40"/>
      <c r="F1232" s="40"/>
      <c r="G1232" s="13"/>
      <c r="H1232" s="13"/>
      <c r="I1232" s="13"/>
      <c r="J1232" s="13"/>
      <c r="K1232" s="13"/>
      <c r="L1232" s="13"/>
      <c r="M1232" s="13"/>
      <c r="N1232" s="13"/>
      <c r="O1232" s="13"/>
      <c r="P1232" s="13"/>
      <c r="Q1232" s="13"/>
      <c r="R1232" s="13"/>
      <c r="S1232" s="13"/>
      <c r="T1232" s="13"/>
      <c r="U1232" s="13"/>
      <c r="V1232" s="13"/>
      <c r="W1232" s="13"/>
      <c r="X1232" s="13"/>
    </row>
    <row r="1233" spans="3:24" ht="12.75">
      <c r="C1233" s="41"/>
      <c r="D1233" s="35"/>
      <c r="E1233" s="40"/>
      <c r="F1233" s="40"/>
      <c r="G1233" s="13"/>
      <c r="H1233" s="13"/>
      <c r="I1233" s="13"/>
      <c r="J1233" s="13"/>
      <c r="K1233" s="13"/>
      <c r="L1233" s="13"/>
      <c r="M1233" s="13"/>
      <c r="N1233" s="13"/>
      <c r="O1233" s="13"/>
      <c r="P1233" s="13"/>
      <c r="Q1233" s="13"/>
      <c r="R1233" s="13"/>
      <c r="S1233" s="13"/>
      <c r="T1233" s="13"/>
      <c r="U1233" s="13"/>
      <c r="V1233" s="13"/>
      <c r="W1233" s="13"/>
      <c r="X1233" s="13"/>
    </row>
    <row r="1234" spans="3:24" ht="12.75">
      <c r="C1234" s="41"/>
      <c r="D1234" s="35"/>
      <c r="E1234" s="40"/>
      <c r="F1234" s="40"/>
      <c r="G1234" s="13"/>
      <c r="H1234" s="13"/>
      <c r="I1234" s="13"/>
      <c r="J1234" s="13"/>
      <c r="K1234" s="13"/>
      <c r="L1234" s="13"/>
      <c r="M1234" s="13"/>
      <c r="N1234" s="13"/>
      <c r="O1234" s="13"/>
      <c r="P1234" s="13"/>
      <c r="Q1234" s="13"/>
      <c r="R1234" s="13"/>
      <c r="S1234" s="13"/>
      <c r="T1234" s="13"/>
      <c r="U1234" s="13"/>
      <c r="V1234" s="13"/>
      <c r="W1234" s="13"/>
      <c r="X1234" s="13"/>
    </row>
    <row r="1235" spans="3:24" ht="12.75">
      <c r="C1235" s="41"/>
      <c r="D1235" s="35"/>
      <c r="E1235" s="40"/>
      <c r="F1235" s="40"/>
      <c r="G1235" s="13"/>
      <c r="H1235" s="13"/>
      <c r="I1235" s="13"/>
      <c r="J1235" s="13"/>
      <c r="K1235" s="13"/>
      <c r="L1235" s="13"/>
      <c r="M1235" s="13"/>
      <c r="N1235" s="13"/>
      <c r="O1235" s="13"/>
      <c r="P1235" s="13"/>
      <c r="Q1235" s="13"/>
      <c r="R1235" s="13"/>
      <c r="S1235" s="13"/>
      <c r="T1235" s="13"/>
      <c r="U1235" s="13"/>
      <c r="V1235" s="13"/>
      <c r="W1235" s="13"/>
      <c r="X1235" s="13"/>
    </row>
    <row r="1236" spans="3:24" ht="12.75">
      <c r="C1236" s="41"/>
      <c r="D1236" s="35"/>
      <c r="E1236" s="40"/>
      <c r="F1236" s="40"/>
      <c r="G1236" s="13"/>
      <c r="H1236" s="13"/>
      <c r="I1236" s="13"/>
      <c r="J1236" s="13"/>
      <c r="K1236" s="13"/>
      <c r="L1236" s="13"/>
      <c r="M1236" s="13"/>
      <c r="N1236" s="13"/>
      <c r="O1236" s="13"/>
      <c r="P1236" s="13"/>
      <c r="Q1236" s="13"/>
      <c r="R1236" s="13"/>
      <c r="S1236" s="13"/>
      <c r="T1236" s="13"/>
      <c r="U1236" s="13"/>
      <c r="V1236" s="13"/>
      <c r="W1236" s="13"/>
      <c r="X1236" s="13"/>
    </row>
    <row r="1237" spans="3:24" ht="12.75">
      <c r="C1237" s="41"/>
      <c r="D1237" s="35"/>
      <c r="E1237" s="40"/>
      <c r="F1237" s="40"/>
      <c r="G1237" s="13"/>
      <c r="H1237" s="13"/>
      <c r="I1237" s="13"/>
      <c r="J1237" s="13"/>
      <c r="K1237" s="13"/>
      <c r="L1237" s="13"/>
      <c r="M1237" s="13"/>
      <c r="N1237" s="13"/>
      <c r="O1237" s="13"/>
      <c r="P1237" s="13"/>
      <c r="Q1237" s="13"/>
      <c r="R1237" s="13"/>
      <c r="S1237" s="13"/>
      <c r="T1237" s="13"/>
      <c r="U1237" s="13"/>
      <c r="V1237" s="13"/>
      <c r="W1237" s="13"/>
      <c r="X1237" s="13"/>
    </row>
    <row r="1238" spans="3:24" ht="12.75">
      <c r="C1238" s="41"/>
      <c r="D1238" s="35"/>
      <c r="E1238" s="40"/>
      <c r="F1238" s="40"/>
      <c r="G1238" s="13"/>
      <c r="H1238" s="13"/>
      <c r="I1238" s="13"/>
      <c r="J1238" s="13"/>
      <c r="K1238" s="13"/>
      <c r="L1238" s="13"/>
      <c r="M1238" s="13"/>
      <c r="N1238" s="13"/>
      <c r="O1238" s="13"/>
      <c r="P1238" s="13"/>
      <c r="Q1238" s="13"/>
      <c r="R1238" s="13"/>
      <c r="S1238" s="13"/>
      <c r="T1238" s="13"/>
      <c r="U1238" s="13"/>
      <c r="V1238" s="13"/>
      <c r="W1238" s="13"/>
      <c r="X1238" s="13"/>
    </row>
    <row r="1239" spans="3:24" ht="12.75">
      <c r="C1239" s="41"/>
      <c r="D1239" s="35"/>
      <c r="E1239" s="40"/>
      <c r="F1239" s="40"/>
      <c r="G1239" s="13"/>
      <c r="H1239" s="13"/>
      <c r="I1239" s="13"/>
      <c r="J1239" s="13"/>
      <c r="K1239" s="13"/>
      <c r="L1239" s="13"/>
      <c r="M1239" s="13"/>
      <c r="N1239" s="13"/>
      <c r="O1239" s="13"/>
      <c r="P1239" s="13"/>
      <c r="Q1239" s="13"/>
      <c r="R1239" s="13"/>
      <c r="S1239" s="13"/>
      <c r="T1239" s="13"/>
      <c r="U1239" s="13"/>
      <c r="V1239" s="13"/>
      <c r="W1239" s="13"/>
      <c r="X1239" s="13"/>
    </row>
    <row r="1240" spans="3:24" ht="12.75">
      <c r="C1240" s="41"/>
      <c r="D1240" s="35"/>
      <c r="E1240" s="40"/>
      <c r="F1240" s="40"/>
      <c r="G1240" s="13"/>
      <c r="H1240" s="13"/>
      <c r="I1240" s="13"/>
      <c r="J1240" s="13"/>
      <c r="K1240" s="13"/>
      <c r="L1240" s="13"/>
      <c r="M1240" s="13"/>
      <c r="N1240" s="13"/>
      <c r="O1240" s="13"/>
      <c r="P1240" s="13"/>
      <c r="Q1240" s="13"/>
      <c r="R1240" s="13"/>
      <c r="S1240" s="13"/>
      <c r="T1240" s="13"/>
      <c r="U1240" s="13"/>
      <c r="V1240" s="13"/>
      <c r="W1240" s="13"/>
      <c r="X1240" s="13"/>
    </row>
    <row r="1241" spans="3:24" ht="12.75">
      <c r="C1241" s="41"/>
      <c r="D1241" s="35"/>
      <c r="E1241" s="40"/>
      <c r="F1241" s="40"/>
      <c r="G1241" s="13"/>
      <c r="H1241" s="13"/>
      <c r="I1241" s="13"/>
      <c r="J1241" s="13"/>
      <c r="K1241" s="13"/>
      <c r="L1241" s="13"/>
      <c r="M1241" s="13"/>
      <c r="N1241" s="13"/>
      <c r="O1241" s="13"/>
      <c r="P1241" s="13"/>
      <c r="Q1241" s="13"/>
      <c r="R1241" s="13"/>
      <c r="S1241" s="13"/>
      <c r="T1241" s="13"/>
      <c r="U1241" s="13"/>
      <c r="V1241" s="13"/>
      <c r="W1241" s="13"/>
      <c r="X1241" s="13"/>
    </row>
    <row r="1242" spans="3:24" ht="12.75">
      <c r="C1242" s="41"/>
      <c r="D1242" s="35"/>
      <c r="E1242" s="40"/>
      <c r="F1242" s="40"/>
      <c r="G1242" s="13"/>
      <c r="H1242" s="13"/>
      <c r="I1242" s="13"/>
      <c r="J1242" s="13"/>
      <c r="K1242" s="13"/>
      <c r="L1242" s="13"/>
      <c r="M1242" s="13"/>
      <c r="N1242" s="13"/>
      <c r="O1242" s="13"/>
      <c r="P1242" s="13"/>
      <c r="Q1242" s="13"/>
      <c r="R1242" s="13"/>
      <c r="S1242" s="13"/>
      <c r="T1242" s="13"/>
      <c r="U1242" s="13"/>
      <c r="V1242" s="13"/>
      <c r="W1242" s="13"/>
      <c r="X1242" s="13"/>
    </row>
    <row r="1243" spans="3:24" ht="12.75">
      <c r="C1243" s="41"/>
      <c r="D1243" s="35"/>
      <c r="E1243" s="40"/>
      <c r="F1243" s="40"/>
      <c r="G1243" s="13"/>
      <c r="H1243" s="13"/>
      <c r="I1243" s="13"/>
      <c r="J1243" s="13"/>
      <c r="K1243" s="13"/>
      <c r="L1243" s="13"/>
      <c r="M1243" s="13"/>
      <c r="N1243" s="13"/>
      <c r="O1243" s="13"/>
      <c r="P1243" s="13"/>
      <c r="Q1243" s="13"/>
      <c r="R1243" s="13"/>
      <c r="S1243" s="13"/>
      <c r="T1243" s="13"/>
      <c r="U1243" s="13"/>
      <c r="V1243" s="13"/>
      <c r="W1243" s="13"/>
      <c r="X1243" s="13"/>
    </row>
    <row r="1244" spans="3:24" ht="12.75">
      <c r="C1244" s="41"/>
      <c r="D1244" s="35"/>
      <c r="E1244" s="40"/>
      <c r="F1244" s="40"/>
      <c r="G1244" s="13"/>
      <c r="H1244" s="13"/>
      <c r="I1244" s="13"/>
      <c r="J1244" s="13"/>
      <c r="K1244" s="13"/>
      <c r="L1244" s="13"/>
      <c r="M1244" s="13"/>
      <c r="N1244" s="13"/>
      <c r="O1244" s="13"/>
      <c r="P1244" s="13"/>
      <c r="Q1244" s="13"/>
      <c r="R1244" s="13"/>
      <c r="S1244" s="13"/>
      <c r="T1244" s="13"/>
      <c r="U1244" s="13"/>
      <c r="V1244" s="13"/>
      <c r="W1244" s="13"/>
      <c r="X1244" s="13"/>
    </row>
    <row r="1245" spans="3:24" ht="12.75">
      <c r="C1245" s="41"/>
      <c r="D1245" s="35"/>
      <c r="E1245" s="40"/>
      <c r="F1245" s="40"/>
      <c r="G1245" s="13"/>
      <c r="H1245" s="13"/>
      <c r="I1245" s="13"/>
      <c r="J1245" s="13"/>
      <c r="K1245" s="13"/>
      <c r="L1245" s="13"/>
      <c r="M1245" s="13"/>
      <c r="N1245" s="13"/>
      <c r="O1245" s="13"/>
      <c r="P1245" s="13"/>
      <c r="Q1245" s="13"/>
      <c r="R1245" s="13"/>
      <c r="S1245" s="13"/>
      <c r="T1245" s="13"/>
      <c r="U1245" s="13"/>
      <c r="V1245" s="13"/>
      <c r="W1245" s="13"/>
      <c r="X1245" s="13"/>
    </row>
    <row r="1246" spans="3:24" ht="12.75">
      <c r="C1246" s="41"/>
      <c r="D1246" s="35"/>
      <c r="E1246" s="40"/>
      <c r="F1246" s="40"/>
      <c r="G1246" s="13"/>
      <c r="H1246" s="13"/>
      <c r="I1246" s="13"/>
      <c r="J1246" s="13"/>
      <c r="K1246" s="13"/>
      <c r="L1246" s="13"/>
      <c r="M1246" s="13"/>
      <c r="N1246" s="13"/>
      <c r="O1246" s="13"/>
      <c r="P1246" s="13"/>
      <c r="Q1246" s="13"/>
      <c r="R1246" s="13"/>
      <c r="S1246" s="13"/>
      <c r="T1246" s="13"/>
      <c r="U1246" s="13"/>
      <c r="V1246" s="13"/>
      <c r="W1246" s="13"/>
      <c r="X1246" s="13"/>
    </row>
    <row r="1247" spans="3:24" ht="12.75">
      <c r="C1247" s="41"/>
      <c r="D1247" s="35"/>
      <c r="E1247" s="40"/>
      <c r="F1247" s="40"/>
      <c r="G1247" s="13"/>
      <c r="H1247" s="13"/>
      <c r="I1247" s="13"/>
      <c r="J1247" s="13"/>
      <c r="K1247" s="13"/>
      <c r="L1247" s="13"/>
      <c r="M1247" s="13"/>
      <c r="N1247" s="13"/>
      <c r="O1247" s="13"/>
      <c r="P1247" s="13"/>
      <c r="Q1247" s="13"/>
      <c r="R1247" s="13"/>
      <c r="S1247" s="13"/>
      <c r="T1247" s="13"/>
      <c r="U1247" s="13"/>
      <c r="V1247" s="13"/>
      <c r="W1247" s="13"/>
      <c r="X1247" s="13"/>
    </row>
    <row r="1248" spans="3:24" ht="12.75">
      <c r="C1248" s="41"/>
      <c r="D1248" s="35"/>
      <c r="E1248" s="40"/>
      <c r="F1248" s="40"/>
      <c r="G1248" s="13"/>
      <c r="H1248" s="13"/>
      <c r="I1248" s="13"/>
      <c r="J1248" s="13"/>
      <c r="K1248" s="13"/>
      <c r="L1248" s="13"/>
      <c r="M1248" s="13"/>
      <c r="N1248" s="13"/>
      <c r="O1248" s="13"/>
      <c r="P1248" s="13"/>
      <c r="Q1248" s="13"/>
      <c r="R1248" s="13"/>
      <c r="S1248" s="13"/>
      <c r="T1248" s="13"/>
      <c r="U1248" s="13"/>
      <c r="V1248" s="13"/>
      <c r="W1248" s="13"/>
      <c r="X1248" s="13"/>
    </row>
    <row r="1249" spans="3:24" ht="12.75">
      <c r="C1249" s="41"/>
      <c r="D1249" s="35"/>
      <c r="E1249" s="40"/>
      <c r="F1249" s="40"/>
      <c r="G1249" s="13"/>
      <c r="H1249" s="13"/>
      <c r="I1249" s="13"/>
      <c r="J1249" s="13"/>
      <c r="K1249" s="13"/>
      <c r="L1249" s="13"/>
      <c r="M1249" s="13"/>
      <c r="N1249" s="13"/>
      <c r="O1249" s="13"/>
      <c r="P1249" s="13"/>
      <c r="Q1249" s="13"/>
      <c r="R1249" s="13"/>
      <c r="S1249" s="13"/>
      <c r="T1249" s="13"/>
      <c r="U1249" s="13"/>
      <c r="V1249" s="13"/>
      <c r="W1249" s="13"/>
      <c r="X1249" s="13"/>
    </row>
    <row r="1250" spans="3:24" ht="12.75">
      <c r="C1250" s="41"/>
      <c r="D1250" s="35"/>
      <c r="E1250" s="40"/>
      <c r="F1250" s="40"/>
      <c r="G1250" s="13"/>
      <c r="H1250" s="13"/>
      <c r="I1250" s="13"/>
      <c r="J1250" s="13"/>
      <c r="K1250" s="13"/>
      <c r="L1250" s="13"/>
      <c r="M1250" s="13"/>
      <c r="N1250" s="13"/>
      <c r="O1250" s="13"/>
      <c r="P1250" s="13"/>
      <c r="Q1250" s="13"/>
      <c r="R1250" s="13"/>
      <c r="S1250" s="13"/>
      <c r="T1250" s="13"/>
      <c r="U1250" s="13"/>
      <c r="V1250" s="13"/>
      <c r="W1250" s="13"/>
      <c r="X1250" s="13"/>
    </row>
    <row r="1251" spans="3:24" ht="12.75">
      <c r="C1251" s="41"/>
      <c r="D1251" s="35"/>
      <c r="E1251" s="40"/>
      <c r="F1251" s="40"/>
      <c r="G1251" s="13"/>
      <c r="H1251" s="13"/>
      <c r="I1251" s="13"/>
      <c r="J1251" s="13"/>
      <c r="K1251" s="13"/>
      <c r="L1251" s="13"/>
      <c r="M1251" s="13"/>
      <c r="N1251" s="13"/>
      <c r="O1251" s="13"/>
      <c r="P1251" s="13"/>
      <c r="Q1251" s="13"/>
      <c r="R1251" s="13"/>
      <c r="S1251" s="13"/>
      <c r="T1251" s="13"/>
      <c r="U1251" s="13"/>
      <c r="V1251" s="13"/>
      <c r="W1251" s="13"/>
      <c r="X1251" s="13"/>
    </row>
    <row r="1252" spans="3:24" ht="12.75">
      <c r="C1252" s="41"/>
      <c r="D1252" s="35"/>
      <c r="E1252" s="40"/>
      <c r="F1252" s="40"/>
      <c r="G1252" s="13"/>
      <c r="H1252" s="13"/>
      <c r="I1252" s="13"/>
      <c r="J1252" s="13"/>
      <c r="K1252" s="13"/>
      <c r="L1252" s="13"/>
      <c r="M1252" s="13"/>
      <c r="N1252" s="13"/>
      <c r="O1252" s="13"/>
      <c r="P1252" s="13"/>
      <c r="Q1252" s="13"/>
      <c r="R1252" s="13"/>
      <c r="S1252" s="13"/>
      <c r="T1252" s="13"/>
      <c r="U1252" s="13"/>
      <c r="V1252" s="13"/>
      <c r="W1252" s="13"/>
      <c r="X1252" s="13"/>
    </row>
    <row r="1253" spans="3:24" ht="12.75">
      <c r="C1253" s="41"/>
      <c r="D1253" s="35"/>
      <c r="E1253" s="40"/>
      <c r="F1253" s="40"/>
      <c r="G1253" s="13"/>
      <c r="H1253" s="13"/>
      <c r="I1253" s="13"/>
      <c r="J1253" s="13"/>
      <c r="K1253" s="13"/>
      <c r="L1253" s="13"/>
      <c r="M1253" s="13"/>
      <c r="N1253" s="13"/>
      <c r="O1253" s="13"/>
      <c r="P1253" s="13"/>
      <c r="Q1253" s="13"/>
      <c r="R1253" s="13"/>
      <c r="S1253" s="13"/>
      <c r="T1253" s="13"/>
      <c r="U1253" s="13"/>
      <c r="V1253" s="13"/>
      <c r="W1253" s="13"/>
      <c r="X1253" s="13"/>
    </row>
    <row r="1254" spans="3:24" ht="12.75">
      <c r="C1254" s="41"/>
      <c r="D1254" s="35"/>
      <c r="E1254" s="40"/>
      <c r="F1254" s="40"/>
      <c r="G1254" s="13"/>
      <c r="H1254" s="13"/>
      <c r="I1254" s="13"/>
      <c r="J1254" s="13"/>
      <c r="K1254" s="13"/>
      <c r="L1254" s="13"/>
      <c r="M1254" s="13"/>
      <c r="N1254" s="13"/>
      <c r="O1254" s="13"/>
      <c r="P1254" s="13"/>
      <c r="Q1254" s="13"/>
      <c r="R1254" s="13"/>
      <c r="S1254" s="13"/>
      <c r="T1254" s="13"/>
      <c r="U1254" s="13"/>
      <c r="V1254" s="13"/>
      <c r="W1254" s="13"/>
      <c r="X1254" s="13"/>
    </row>
    <row r="1255" spans="3:24" ht="12.75">
      <c r="C1255" s="41"/>
      <c r="D1255" s="35"/>
      <c r="E1255" s="40"/>
      <c r="F1255" s="40"/>
      <c r="G1255" s="13"/>
      <c r="H1255" s="13"/>
      <c r="I1255" s="13"/>
      <c r="J1255" s="13"/>
      <c r="K1255" s="13"/>
      <c r="L1255" s="13"/>
      <c r="M1255" s="13"/>
      <c r="N1255" s="13"/>
      <c r="O1255" s="13"/>
      <c r="P1255" s="13"/>
      <c r="Q1255" s="13"/>
      <c r="R1255" s="13"/>
      <c r="S1255" s="13"/>
      <c r="T1255" s="13"/>
      <c r="U1255" s="13"/>
      <c r="V1255" s="13"/>
      <c r="W1255" s="13"/>
      <c r="X1255" s="13"/>
    </row>
    <row r="1256" spans="3:24" ht="12.75">
      <c r="C1256" s="41"/>
      <c r="D1256" s="35"/>
      <c r="E1256" s="40"/>
      <c r="F1256" s="40"/>
      <c r="G1256" s="13"/>
      <c r="H1256" s="13"/>
      <c r="I1256" s="13"/>
      <c r="J1256" s="13"/>
      <c r="K1256" s="13"/>
      <c r="L1256" s="13"/>
      <c r="M1256" s="13"/>
      <c r="N1256" s="13"/>
      <c r="O1256" s="13"/>
      <c r="P1256" s="13"/>
      <c r="Q1256" s="13"/>
      <c r="R1256" s="13"/>
      <c r="S1256" s="13"/>
      <c r="T1256" s="13"/>
      <c r="U1256" s="13"/>
      <c r="V1256" s="13"/>
      <c r="W1256" s="13"/>
      <c r="X1256" s="13"/>
    </row>
    <row r="1257" spans="3:24" ht="12.75">
      <c r="C1257" s="41"/>
      <c r="D1257" s="35"/>
      <c r="E1257" s="40"/>
      <c r="F1257" s="40"/>
      <c r="G1257" s="13"/>
      <c r="H1257" s="13"/>
      <c r="I1257" s="13"/>
      <c r="J1257" s="13"/>
      <c r="K1257" s="13"/>
      <c r="L1257" s="13"/>
      <c r="M1257" s="13"/>
      <c r="N1257" s="13"/>
      <c r="O1257" s="13"/>
      <c r="P1257" s="13"/>
      <c r="Q1257" s="13"/>
      <c r="R1257" s="13"/>
      <c r="S1257" s="13"/>
      <c r="T1257" s="13"/>
      <c r="U1257" s="13"/>
      <c r="V1257" s="13"/>
      <c r="W1257" s="13"/>
      <c r="X1257" s="13"/>
    </row>
    <row r="1258" spans="3:24" ht="12.75">
      <c r="C1258" s="41"/>
      <c r="D1258" s="35"/>
      <c r="E1258" s="40"/>
      <c r="F1258" s="40"/>
      <c r="G1258" s="13"/>
      <c r="H1258" s="13"/>
      <c r="I1258" s="13"/>
      <c r="J1258" s="13"/>
      <c r="K1258" s="13"/>
      <c r="L1258" s="13"/>
      <c r="M1258" s="13"/>
      <c r="N1258" s="13"/>
      <c r="O1258" s="13"/>
      <c r="P1258" s="13"/>
      <c r="Q1258" s="13"/>
      <c r="R1258" s="13"/>
      <c r="S1258" s="13"/>
      <c r="T1258" s="13"/>
      <c r="U1258" s="13"/>
      <c r="V1258" s="13"/>
      <c r="W1258" s="13"/>
      <c r="X1258" s="13"/>
    </row>
    <row r="1259" spans="3:24" ht="12.75">
      <c r="C1259" s="41"/>
      <c r="D1259" s="35"/>
      <c r="E1259" s="40"/>
      <c r="F1259" s="40"/>
      <c r="G1259" s="13"/>
      <c r="H1259" s="13"/>
      <c r="I1259" s="13"/>
      <c r="J1259" s="13"/>
      <c r="K1259" s="13"/>
      <c r="L1259" s="13"/>
      <c r="M1259" s="13"/>
      <c r="N1259" s="13"/>
      <c r="O1259" s="13"/>
      <c r="P1259" s="13"/>
      <c r="Q1259" s="13"/>
      <c r="R1259" s="13"/>
      <c r="S1259" s="13"/>
      <c r="T1259" s="13"/>
      <c r="U1259" s="13"/>
      <c r="V1259" s="13"/>
      <c r="W1259" s="13"/>
      <c r="X1259" s="13"/>
    </row>
    <row r="1260" spans="3:24" ht="12.75">
      <c r="C1260" s="41"/>
      <c r="D1260" s="35"/>
      <c r="E1260" s="40"/>
      <c r="F1260" s="40"/>
      <c r="G1260" s="13"/>
      <c r="H1260" s="13"/>
      <c r="I1260" s="13"/>
      <c r="J1260" s="13"/>
      <c r="K1260" s="13"/>
      <c r="L1260" s="13"/>
      <c r="M1260" s="13"/>
      <c r="N1260" s="13"/>
      <c r="O1260" s="13"/>
      <c r="P1260" s="13"/>
      <c r="Q1260" s="13"/>
      <c r="R1260" s="13"/>
      <c r="S1260" s="13"/>
      <c r="T1260" s="13"/>
      <c r="U1260" s="13"/>
      <c r="V1260" s="13"/>
      <c r="W1260" s="13"/>
      <c r="X1260" s="13"/>
    </row>
    <row r="1261" spans="3:24" ht="12.75">
      <c r="C1261" s="41"/>
      <c r="D1261" s="35"/>
      <c r="E1261" s="40"/>
      <c r="F1261" s="40"/>
      <c r="G1261" s="13"/>
      <c r="H1261" s="13"/>
      <c r="I1261" s="13"/>
      <c r="J1261" s="13"/>
      <c r="K1261" s="13"/>
      <c r="L1261" s="13"/>
      <c r="M1261" s="13"/>
      <c r="N1261" s="13"/>
      <c r="O1261" s="13"/>
      <c r="P1261" s="13"/>
      <c r="Q1261" s="13"/>
      <c r="R1261" s="13"/>
      <c r="S1261" s="13"/>
      <c r="T1261" s="13"/>
      <c r="U1261" s="13"/>
      <c r="V1261" s="13"/>
      <c r="W1261" s="13"/>
      <c r="X1261" s="13"/>
    </row>
    <row r="1262" spans="3:24" ht="12.75">
      <c r="C1262" s="41"/>
      <c r="D1262" s="35"/>
      <c r="E1262" s="40"/>
      <c r="F1262" s="40"/>
      <c r="G1262" s="13"/>
      <c r="H1262" s="13"/>
      <c r="I1262" s="13"/>
      <c r="J1262" s="13"/>
      <c r="K1262" s="13"/>
      <c r="L1262" s="13"/>
      <c r="M1262" s="13"/>
      <c r="N1262" s="13"/>
      <c r="O1262" s="13"/>
      <c r="P1262" s="13"/>
      <c r="Q1262" s="13"/>
      <c r="R1262" s="13"/>
      <c r="S1262" s="13"/>
      <c r="T1262" s="13"/>
      <c r="U1262" s="13"/>
      <c r="V1262" s="13"/>
      <c r="W1262" s="13"/>
      <c r="X1262" s="13"/>
    </row>
    <row r="1263" spans="3:24" ht="12.75">
      <c r="C1263" s="41"/>
      <c r="D1263" s="35"/>
      <c r="E1263" s="40"/>
      <c r="F1263" s="40"/>
      <c r="G1263" s="13"/>
      <c r="H1263" s="13"/>
      <c r="I1263" s="13"/>
      <c r="J1263" s="13"/>
      <c r="K1263" s="13"/>
      <c r="L1263" s="13"/>
      <c r="M1263" s="13"/>
      <c r="N1263" s="13"/>
      <c r="O1263" s="13"/>
      <c r="P1263" s="13"/>
      <c r="Q1263" s="13"/>
      <c r="R1263" s="13"/>
      <c r="S1263" s="13"/>
      <c r="T1263" s="13"/>
      <c r="U1263" s="13"/>
      <c r="V1263" s="13"/>
      <c r="W1263" s="13"/>
      <c r="X1263" s="13"/>
    </row>
    <row r="1264" spans="3:24" ht="12.75">
      <c r="C1264" s="41"/>
      <c r="D1264" s="35"/>
      <c r="E1264" s="40"/>
      <c r="F1264" s="40"/>
      <c r="G1264" s="13"/>
      <c r="H1264" s="13"/>
      <c r="I1264" s="13"/>
      <c r="J1264" s="13"/>
      <c r="K1264" s="13"/>
      <c r="L1264" s="13"/>
      <c r="M1264" s="13"/>
      <c r="N1264" s="13"/>
      <c r="O1264" s="13"/>
      <c r="P1264" s="13"/>
      <c r="Q1264" s="13"/>
      <c r="R1264" s="13"/>
      <c r="S1264" s="13"/>
      <c r="T1264" s="13"/>
      <c r="U1264" s="13"/>
      <c r="V1264" s="13"/>
      <c r="W1264" s="13"/>
      <c r="X1264" s="13"/>
    </row>
    <row r="1265" spans="3:24" ht="12.75">
      <c r="C1265" s="41"/>
      <c r="D1265" s="35"/>
      <c r="E1265" s="40"/>
      <c r="F1265" s="40"/>
      <c r="G1265" s="13"/>
      <c r="H1265" s="13"/>
      <c r="I1265" s="13"/>
      <c r="J1265" s="13"/>
      <c r="K1265" s="13"/>
      <c r="L1265" s="13"/>
      <c r="M1265" s="13"/>
      <c r="N1265" s="13"/>
      <c r="O1265" s="13"/>
      <c r="P1265" s="13"/>
      <c r="Q1265" s="13"/>
      <c r="R1265" s="13"/>
      <c r="S1265" s="13"/>
      <c r="T1265" s="13"/>
      <c r="U1265" s="13"/>
      <c r="V1265" s="13"/>
      <c r="W1265" s="13"/>
      <c r="X1265" s="13"/>
    </row>
    <row r="1266" spans="3:24" ht="12.75">
      <c r="C1266" s="41"/>
      <c r="D1266" s="35"/>
      <c r="E1266" s="40"/>
      <c r="F1266" s="40"/>
      <c r="G1266" s="13"/>
      <c r="H1266" s="13"/>
      <c r="I1266" s="13"/>
      <c r="J1266" s="13"/>
      <c r="K1266" s="13"/>
      <c r="L1266" s="13"/>
      <c r="M1266" s="13"/>
      <c r="N1266" s="13"/>
      <c r="O1266" s="13"/>
      <c r="P1266" s="13"/>
      <c r="Q1266" s="13"/>
      <c r="R1266" s="13"/>
      <c r="S1266" s="13"/>
      <c r="T1266" s="13"/>
      <c r="U1266" s="13"/>
      <c r="V1266" s="13"/>
      <c r="W1266" s="13"/>
      <c r="X1266" s="13"/>
    </row>
    <row r="1267" spans="3:24" ht="12.75">
      <c r="C1267" s="41"/>
      <c r="D1267" s="35"/>
      <c r="E1267" s="40"/>
      <c r="F1267" s="40"/>
      <c r="G1267" s="13"/>
      <c r="H1267" s="13"/>
      <c r="I1267" s="13"/>
      <c r="J1267" s="13"/>
      <c r="K1267" s="13"/>
      <c r="L1267" s="13"/>
      <c r="M1267" s="13"/>
      <c r="N1267" s="13"/>
      <c r="O1267" s="13"/>
      <c r="P1267" s="13"/>
      <c r="Q1267" s="13"/>
      <c r="R1267" s="13"/>
      <c r="S1267" s="13"/>
      <c r="T1267" s="13"/>
      <c r="U1267" s="13"/>
      <c r="V1267" s="13"/>
      <c r="W1267" s="13"/>
      <c r="X1267" s="13"/>
    </row>
    <row r="1268" spans="3:24" ht="12.75">
      <c r="C1268" s="41"/>
      <c r="D1268" s="35"/>
      <c r="E1268" s="40"/>
      <c r="F1268" s="40"/>
      <c r="G1268" s="13"/>
      <c r="H1268" s="13"/>
      <c r="I1268" s="13"/>
      <c r="J1268" s="13"/>
      <c r="K1268" s="13"/>
      <c r="L1268" s="13"/>
      <c r="M1268" s="13"/>
      <c r="N1268" s="13"/>
      <c r="O1268" s="13"/>
      <c r="P1268" s="13"/>
      <c r="Q1268" s="13"/>
      <c r="R1268" s="13"/>
      <c r="S1268" s="13"/>
      <c r="T1268" s="13"/>
      <c r="U1268" s="13"/>
      <c r="V1268" s="13"/>
      <c r="W1268" s="13"/>
      <c r="X1268" s="13"/>
    </row>
    <row r="1269" spans="3:24" ht="12.75">
      <c r="C1269" s="41"/>
      <c r="D1269" s="35"/>
      <c r="E1269" s="40"/>
      <c r="F1269" s="40"/>
      <c r="G1269" s="13"/>
      <c r="H1269" s="13"/>
      <c r="I1269" s="13"/>
      <c r="J1269" s="13"/>
      <c r="K1269" s="13"/>
      <c r="L1269" s="13"/>
      <c r="M1269" s="13"/>
      <c r="N1269" s="13"/>
      <c r="O1269" s="13"/>
      <c r="P1269" s="13"/>
      <c r="Q1269" s="13"/>
      <c r="R1269" s="13"/>
      <c r="S1269" s="13"/>
      <c r="T1269" s="13"/>
      <c r="U1269" s="13"/>
      <c r="V1269" s="13"/>
      <c r="W1269" s="13"/>
      <c r="X1269" s="13"/>
    </row>
    <row r="1270" spans="3:24" ht="12.75">
      <c r="C1270" s="41"/>
      <c r="D1270" s="35"/>
      <c r="E1270" s="40"/>
      <c r="F1270" s="40"/>
      <c r="G1270" s="13"/>
      <c r="H1270" s="13"/>
      <c r="I1270" s="13"/>
      <c r="J1270" s="13"/>
      <c r="K1270" s="13"/>
      <c r="L1270" s="13"/>
      <c r="M1270" s="13"/>
      <c r="N1270" s="13"/>
      <c r="O1270" s="13"/>
      <c r="P1270" s="13"/>
      <c r="Q1270" s="13"/>
      <c r="R1270" s="13"/>
      <c r="S1270" s="13"/>
      <c r="T1270" s="13"/>
      <c r="U1270" s="13"/>
      <c r="V1270" s="13"/>
      <c r="W1270" s="13"/>
      <c r="X1270" s="13"/>
    </row>
    <row r="1271" spans="3:24" ht="12.75">
      <c r="C1271" s="41"/>
      <c r="D1271" s="35"/>
      <c r="E1271" s="40"/>
      <c r="F1271" s="40"/>
      <c r="G1271" s="13"/>
      <c r="H1271" s="13"/>
      <c r="I1271" s="13"/>
      <c r="J1271" s="13"/>
      <c r="K1271" s="13"/>
      <c r="L1271" s="13"/>
      <c r="M1271" s="13"/>
      <c r="N1271" s="13"/>
      <c r="O1271" s="13"/>
      <c r="P1271" s="13"/>
      <c r="Q1271" s="13"/>
      <c r="R1271" s="13"/>
      <c r="S1271" s="13"/>
      <c r="T1271" s="13"/>
      <c r="U1271" s="13"/>
      <c r="V1271" s="13"/>
      <c r="W1271" s="13"/>
      <c r="X1271" s="13"/>
    </row>
    <row r="1272" spans="3:24" ht="12.75">
      <c r="C1272" s="41"/>
      <c r="D1272" s="35"/>
      <c r="E1272" s="40"/>
      <c r="F1272" s="40"/>
      <c r="G1272" s="13"/>
      <c r="H1272" s="13"/>
      <c r="I1272" s="13"/>
      <c r="J1272" s="13"/>
      <c r="K1272" s="13"/>
      <c r="L1272" s="13"/>
      <c r="M1272" s="13"/>
      <c r="N1272" s="13"/>
      <c r="O1272" s="13"/>
      <c r="P1272" s="13"/>
      <c r="Q1272" s="13"/>
      <c r="R1272" s="13"/>
      <c r="S1272" s="13"/>
      <c r="T1272" s="13"/>
      <c r="U1272" s="13"/>
      <c r="V1272" s="13"/>
      <c r="W1272" s="13"/>
      <c r="X1272" s="13"/>
    </row>
    <row r="1273" spans="3:24" ht="12.75">
      <c r="C1273" s="41"/>
      <c r="D1273" s="35"/>
      <c r="E1273" s="40"/>
      <c r="F1273" s="40"/>
      <c r="G1273" s="13"/>
      <c r="H1273" s="13"/>
      <c r="I1273" s="13"/>
      <c r="J1273" s="13"/>
      <c r="K1273" s="13"/>
      <c r="L1273" s="13"/>
      <c r="M1273" s="13"/>
      <c r="N1273" s="13"/>
      <c r="O1273" s="13"/>
      <c r="P1273" s="13"/>
      <c r="Q1273" s="13"/>
      <c r="R1273" s="13"/>
      <c r="S1273" s="13"/>
      <c r="T1273" s="13"/>
      <c r="U1273" s="13"/>
      <c r="V1273" s="13"/>
      <c r="W1273" s="13"/>
      <c r="X1273" s="13"/>
    </row>
    <row r="1274" spans="3:24" ht="12.75">
      <c r="C1274" s="41"/>
      <c r="D1274" s="35"/>
      <c r="E1274" s="40"/>
      <c r="F1274" s="40"/>
      <c r="G1274" s="13"/>
      <c r="H1274" s="13"/>
      <c r="I1274" s="13"/>
      <c r="J1274" s="13"/>
      <c r="K1274" s="13"/>
      <c r="L1274" s="13"/>
      <c r="M1274" s="13"/>
      <c r="N1274" s="13"/>
      <c r="O1274" s="13"/>
      <c r="P1274" s="13"/>
      <c r="Q1274" s="13"/>
      <c r="R1274" s="13"/>
      <c r="S1274" s="13"/>
      <c r="T1274" s="13"/>
      <c r="U1274" s="13"/>
      <c r="V1274" s="13"/>
      <c r="W1274" s="13"/>
      <c r="X1274" s="13"/>
    </row>
    <row r="1275" spans="3:24" ht="12.75">
      <c r="C1275" s="41"/>
      <c r="D1275" s="35"/>
      <c r="E1275" s="40"/>
      <c r="F1275" s="40"/>
      <c r="G1275" s="13"/>
      <c r="H1275" s="13"/>
      <c r="I1275" s="13"/>
      <c r="J1275" s="13"/>
      <c r="K1275" s="13"/>
      <c r="L1275" s="13"/>
      <c r="M1275" s="13"/>
      <c r="N1275" s="13"/>
      <c r="O1275" s="13"/>
      <c r="P1275" s="13"/>
      <c r="Q1275" s="13"/>
      <c r="R1275" s="13"/>
      <c r="S1275" s="13"/>
      <c r="T1275" s="13"/>
      <c r="U1275" s="13"/>
      <c r="V1275" s="13"/>
      <c r="W1275" s="13"/>
      <c r="X1275" s="13"/>
    </row>
    <row r="1276" spans="3:24" ht="12.75">
      <c r="C1276" s="41"/>
      <c r="D1276" s="35"/>
      <c r="E1276" s="40"/>
      <c r="F1276" s="40"/>
      <c r="G1276" s="13"/>
      <c r="H1276" s="13"/>
      <c r="I1276" s="13"/>
      <c r="J1276" s="13"/>
      <c r="K1276" s="13"/>
      <c r="L1276" s="13"/>
      <c r="M1276" s="13"/>
      <c r="N1276" s="13"/>
      <c r="O1276" s="13"/>
      <c r="P1276" s="13"/>
      <c r="Q1276" s="13"/>
      <c r="R1276" s="13"/>
      <c r="S1276" s="13"/>
      <c r="T1276" s="13"/>
      <c r="U1276" s="13"/>
      <c r="V1276" s="13"/>
      <c r="W1276" s="13"/>
      <c r="X1276" s="13"/>
    </row>
    <row r="1277" spans="3:24" ht="12.75">
      <c r="C1277" s="41"/>
      <c r="D1277" s="35"/>
      <c r="E1277" s="40"/>
      <c r="F1277" s="40"/>
      <c r="G1277" s="13"/>
      <c r="H1277" s="13"/>
      <c r="I1277" s="13"/>
      <c r="J1277" s="13"/>
      <c r="K1277" s="13"/>
      <c r="L1277" s="13"/>
      <c r="M1277" s="13"/>
      <c r="N1277" s="13"/>
      <c r="O1277" s="13"/>
      <c r="P1277" s="13"/>
      <c r="Q1277" s="13"/>
      <c r="R1277" s="13"/>
      <c r="S1277" s="13"/>
      <c r="T1277" s="13"/>
      <c r="U1277" s="13"/>
      <c r="V1277" s="13"/>
      <c r="W1277" s="13"/>
      <c r="X1277" s="13"/>
    </row>
    <row r="1278" spans="3:24" ht="12.75">
      <c r="C1278" s="41"/>
      <c r="D1278" s="35"/>
      <c r="E1278" s="40"/>
      <c r="F1278" s="40"/>
      <c r="G1278" s="13"/>
      <c r="H1278" s="13"/>
      <c r="I1278" s="13"/>
      <c r="J1278" s="13"/>
      <c r="K1278" s="13"/>
      <c r="L1278" s="13"/>
      <c r="M1278" s="13"/>
      <c r="N1278" s="13"/>
      <c r="O1278" s="13"/>
      <c r="P1278" s="13"/>
      <c r="Q1278" s="13"/>
      <c r="R1278" s="13"/>
      <c r="S1278" s="13"/>
      <c r="T1278" s="13"/>
      <c r="U1278" s="13"/>
      <c r="V1278" s="13"/>
      <c r="W1278" s="13"/>
      <c r="X1278" s="13"/>
    </row>
    <row r="1279" spans="3:24" ht="12.75">
      <c r="C1279" s="41"/>
      <c r="D1279" s="35"/>
      <c r="E1279" s="40"/>
      <c r="F1279" s="40"/>
      <c r="G1279" s="13"/>
      <c r="H1279" s="13"/>
      <c r="I1279" s="13"/>
      <c r="J1279" s="13"/>
      <c r="K1279" s="13"/>
      <c r="L1279" s="13"/>
      <c r="M1279" s="13"/>
      <c r="N1279" s="13"/>
      <c r="O1279" s="13"/>
      <c r="P1279" s="13"/>
      <c r="Q1279" s="13"/>
      <c r="R1279" s="13"/>
      <c r="S1279" s="13"/>
      <c r="T1279" s="13"/>
      <c r="U1279" s="13"/>
      <c r="V1279" s="13"/>
      <c r="W1279" s="13"/>
      <c r="X1279" s="13"/>
    </row>
    <row r="1280" spans="3:24" ht="12.75">
      <c r="C1280" s="41"/>
      <c r="D1280" s="35"/>
      <c r="E1280" s="40"/>
      <c r="F1280" s="40"/>
      <c r="G1280" s="13"/>
      <c r="H1280" s="13"/>
      <c r="I1280" s="13"/>
      <c r="J1280" s="13"/>
      <c r="K1280" s="13"/>
      <c r="L1280" s="13"/>
      <c r="M1280" s="13"/>
      <c r="N1280" s="13"/>
      <c r="O1280" s="13"/>
      <c r="P1280" s="13"/>
      <c r="Q1280" s="13"/>
      <c r="R1280" s="13"/>
      <c r="S1280" s="13"/>
      <c r="T1280" s="13"/>
      <c r="U1280" s="13"/>
      <c r="V1280" s="13"/>
      <c r="W1280" s="13"/>
      <c r="X1280" s="13"/>
    </row>
    <row r="1281" spans="3:24" ht="12.75">
      <c r="C1281" s="41"/>
      <c r="D1281" s="35"/>
      <c r="E1281" s="40"/>
      <c r="F1281" s="40"/>
      <c r="G1281" s="13"/>
      <c r="H1281" s="13"/>
      <c r="I1281" s="13"/>
      <c r="J1281" s="13"/>
      <c r="K1281" s="13"/>
      <c r="L1281" s="13"/>
      <c r="M1281" s="13"/>
      <c r="N1281" s="13"/>
      <c r="O1281" s="13"/>
      <c r="P1281" s="13"/>
      <c r="Q1281" s="13"/>
      <c r="R1281" s="13"/>
      <c r="S1281" s="13"/>
      <c r="T1281" s="13"/>
      <c r="U1281" s="13"/>
      <c r="V1281" s="13"/>
      <c r="W1281" s="13"/>
      <c r="X1281" s="13"/>
    </row>
    <row r="1282" spans="3:24" ht="12.75">
      <c r="C1282" s="41"/>
      <c r="D1282" s="35"/>
      <c r="E1282" s="40"/>
      <c r="F1282" s="40"/>
      <c r="G1282" s="13"/>
      <c r="H1282" s="13"/>
      <c r="I1282" s="13"/>
      <c r="J1282" s="13"/>
      <c r="K1282" s="13"/>
      <c r="L1282" s="13"/>
      <c r="M1282" s="13"/>
      <c r="N1282" s="13"/>
      <c r="O1282" s="13"/>
      <c r="P1282" s="13"/>
      <c r="Q1282" s="13"/>
      <c r="R1282" s="13"/>
      <c r="S1282" s="13"/>
      <c r="T1282" s="13"/>
      <c r="U1282" s="13"/>
      <c r="V1282" s="13"/>
      <c r="W1282" s="13"/>
      <c r="X1282" s="13"/>
    </row>
    <row r="1283" spans="3:24" ht="12.75">
      <c r="C1283" s="41"/>
      <c r="D1283" s="35"/>
      <c r="E1283" s="40"/>
      <c r="F1283" s="40"/>
      <c r="G1283" s="13"/>
      <c r="H1283" s="13"/>
      <c r="I1283" s="13"/>
      <c r="J1283" s="13"/>
      <c r="K1283" s="13"/>
      <c r="L1283" s="13"/>
      <c r="M1283" s="13"/>
      <c r="N1283" s="13"/>
      <c r="O1283" s="13"/>
      <c r="P1283" s="13"/>
      <c r="Q1283" s="13"/>
      <c r="R1283" s="13"/>
      <c r="S1283" s="13"/>
      <c r="T1283" s="13"/>
      <c r="U1283" s="13"/>
      <c r="V1283" s="13"/>
      <c r="W1283" s="13"/>
      <c r="X1283" s="13"/>
    </row>
    <row r="1284" spans="3:24" ht="12.75">
      <c r="C1284" s="41"/>
      <c r="D1284" s="35"/>
      <c r="E1284" s="40"/>
      <c r="F1284" s="40"/>
      <c r="G1284" s="13"/>
      <c r="H1284" s="13"/>
      <c r="I1284" s="13"/>
      <c r="J1284" s="13"/>
      <c r="K1284" s="13"/>
      <c r="L1284" s="13"/>
      <c r="M1284" s="13"/>
      <c r="N1284" s="13"/>
      <c r="O1284" s="13"/>
      <c r="P1284" s="13"/>
      <c r="Q1284" s="13"/>
      <c r="R1284" s="13"/>
      <c r="S1284" s="13"/>
      <c r="T1284" s="13"/>
      <c r="U1284" s="13"/>
      <c r="V1284" s="13"/>
      <c r="W1284" s="13"/>
      <c r="X1284" s="13"/>
    </row>
    <row r="1285" spans="3:24" ht="12.75">
      <c r="C1285" s="41"/>
      <c r="D1285" s="35"/>
      <c r="E1285" s="40"/>
      <c r="F1285" s="40"/>
      <c r="G1285" s="13"/>
      <c r="H1285" s="13"/>
      <c r="I1285" s="13"/>
      <c r="J1285" s="13"/>
      <c r="K1285" s="13"/>
      <c r="L1285" s="13"/>
      <c r="M1285" s="13"/>
      <c r="N1285" s="13"/>
      <c r="O1285" s="13"/>
      <c r="P1285" s="13"/>
      <c r="Q1285" s="13"/>
      <c r="R1285" s="13"/>
      <c r="S1285" s="13"/>
      <c r="T1285" s="13"/>
      <c r="U1285" s="13"/>
      <c r="V1285" s="13"/>
      <c r="W1285" s="13"/>
      <c r="X1285" s="13"/>
    </row>
    <row r="1286" spans="3:24" ht="12.75">
      <c r="C1286" s="41"/>
      <c r="D1286" s="35"/>
      <c r="E1286" s="40"/>
      <c r="F1286" s="40"/>
      <c r="G1286" s="13"/>
      <c r="H1286" s="13"/>
      <c r="I1286" s="13"/>
      <c r="J1286" s="13"/>
      <c r="K1286" s="13"/>
      <c r="L1286" s="13"/>
      <c r="M1286" s="13"/>
      <c r="N1286" s="13"/>
      <c r="O1286" s="13"/>
      <c r="P1286" s="13"/>
      <c r="Q1286" s="13"/>
      <c r="R1286" s="13"/>
      <c r="S1286" s="13"/>
      <c r="T1286" s="13"/>
      <c r="U1286" s="13"/>
      <c r="V1286" s="13"/>
      <c r="W1286" s="13"/>
      <c r="X1286" s="13"/>
    </row>
    <row r="1287" spans="3:24" ht="12.75">
      <c r="C1287" s="41"/>
      <c r="D1287" s="35"/>
      <c r="E1287" s="40"/>
      <c r="F1287" s="40"/>
      <c r="G1287" s="13"/>
      <c r="H1287" s="13"/>
      <c r="I1287" s="13"/>
      <c r="J1287" s="13"/>
      <c r="K1287" s="13"/>
      <c r="L1287" s="13"/>
      <c r="M1287" s="13"/>
      <c r="N1287" s="13"/>
      <c r="O1287" s="13"/>
      <c r="P1287" s="13"/>
      <c r="Q1287" s="13"/>
      <c r="R1287" s="13"/>
      <c r="S1287" s="13"/>
      <c r="T1287" s="13"/>
      <c r="U1287" s="13"/>
      <c r="V1287" s="13"/>
      <c r="W1287" s="13"/>
      <c r="X1287" s="13"/>
    </row>
    <row r="1288" spans="3:24" ht="12.75">
      <c r="C1288" s="41"/>
      <c r="D1288" s="35"/>
      <c r="E1288" s="40"/>
      <c r="F1288" s="40"/>
      <c r="G1288" s="13"/>
      <c r="H1288" s="13"/>
      <c r="I1288" s="13"/>
      <c r="J1288" s="13"/>
      <c r="K1288" s="13"/>
      <c r="L1288" s="13"/>
      <c r="M1288" s="13"/>
      <c r="N1288" s="13"/>
      <c r="O1288" s="13"/>
      <c r="P1288" s="13"/>
      <c r="Q1288" s="13"/>
      <c r="R1288" s="13"/>
      <c r="S1288" s="13"/>
      <c r="T1288" s="13"/>
      <c r="U1288" s="13"/>
      <c r="V1288" s="13"/>
      <c r="W1288" s="13"/>
      <c r="X1288" s="13"/>
    </row>
    <row r="1289" spans="3:24" ht="12.75">
      <c r="C1289" s="41"/>
      <c r="D1289" s="35"/>
      <c r="E1289" s="40"/>
      <c r="F1289" s="40"/>
      <c r="G1289" s="13"/>
      <c r="H1289" s="13"/>
      <c r="I1289" s="13"/>
      <c r="J1289" s="13"/>
      <c r="K1289" s="13"/>
      <c r="L1289" s="13"/>
      <c r="M1289" s="13"/>
      <c r="N1289" s="13"/>
      <c r="O1289" s="13"/>
      <c r="P1289" s="13"/>
      <c r="Q1289" s="13"/>
      <c r="R1289" s="13"/>
      <c r="S1289" s="13"/>
      <c r="T1289" s="13"/>
      <c r="U1289" s="13"/>
      <c r="V1289" s="13"/>
      <c r="W1289" s="13"/>
      <c r="X1289" s="13"/>
    </row>
    <row r="1290" spans="3:24" ht="12.75">
      <c r="C1290" s="41"/>
      <c r="D1290" s="35"/>
      <c r="E1290" s="40"/>
      <c r="F1290" s="40"/>
      <c r="G1290" s="13"/>
      <c r="H1290" s="13"/>
      <c r="I1290" s="13"/>
      <c r="J1290" s="13"/>
      <c r="K1290" s="13"/>
      <c r="L1290" s="13"/>
      <c r="M1290" s="13"/>
      <c r="N1290" s="13"/>
      <c r="O1290" s="13"/>
      <c r="P1290" s="13"/>
      <c r="Q1290" s="13"/>
      <c r="R1290" s="13"/>
      <c r="S1290" s="13"/>
      <c r="T1290" s="13"/>
      <c r="U1290" s="13"/>
      <c r="V1290" s="13"/>
      <c r="W1290" s="13"/>
      <c r="X1290" s="13"/>
    </row>
    <row r="1291" spans="3:24" ht="12.75">
      <c r="C1291" s="41"/>
      <c r="D1291" s="35"/>
      <c r="E1291" s="40"/>
      <c r="F1291" s="40"/>
      <c r="G1291" s="13"/>
      <c r="H1291" s="13"/>
      <c r="I1291" s="13"/>
      <c r="J1291" s="13"/>
      <c r="K1291" s="13"/>
      <c r="L1291" s="13"/>
      <c r="M1291" s="13"/>
      <c r="N1291" s="13"/>
      <c r="O1291" s="13"/>
      <c r="P1291" s="13"/>
      <c r="Q1291" s="13"/>
      <c r="R1291" s="13"/>
      <c r="S1291" s="13"/>
      <c r="T1291" s="13"/>
      <c r="U1291" s="13"/>
      <c r="V1291" s="13"/>
      <c r="W1291" s="13"/>
      <c r="X1291" s="13"/>
    </row>
    <row r="1292" spans="3:24" ht="12.75">
      <c r="C1292" s="41"/>
      <c r="D1292" s="35"/>
      <c r="E1292" s="40"/>
      <c r="F1292" s="40"/>
      <c r="G1292" s="13"/>
      <c r="H1292" s="13"/>
      <c r="I1292" s="13"/>
      <c r="J1292" s="13"/>
      <c r="K1292" s="13"/>
      <c r="L1292" s="13"/>
      <c r="M1292" s="13"/>
      <c r="N1292" s="13"/>
      <c r="O1292" s="13"/>
      <c r="P1292" s="13"/>
      <c r="Q1292" s="13"/>
      <c r="R1292" s="13"/>
      <c r="S1292" s="13"/>
      <c r="T1292" s="13"/>
      <c r="U1292" s="13"/>
      <c r="V1292" s="13"/>
      <c r="W1292" s="13"/>
      <c r="X1292" s="13"/>
    </row>
    <row r="1293" spans="3:24" ht="12.75">
      <c r="C1293" s="41"/>
      <c r="D1293" s="35"/>
      <c r="E1293" s="40"/>
      <c r="F1293" s="40"/>
      <c r="G1293" s="13"/>
      <c r="H1293" s="13"/>
      <c r="I1293" s="13"/>
      <c r="J1293" s="13"/>
      <c r="K1293" s="13"/>
      <c r="L1293" s="13"/>
      <c r="M1293" s="13"/>
      <c r="N1293" s="13"/>
      <c r="O1293" s="13"/>
      <c r="P1293" s="13"/>
      <c r="Q1293" s="13"/>
      <c r="R1293" s="13"/>
      <c r="S1293" s="13"/>
      <c r="T1293" s="13"/>
      <c r="U1293" s="13"/>
      <c r="V1293" s="13"/>
      <c r="W1293" s="13"/>
      <c r="X1293" s="13"/>
    </row>
    <row r="1294" spans="3:24" ht="12.75">
      <c r="C1294" s="41"/>
      <c r="D1294" s="35"/>
      <c r="E1294" s="40"/>
      <c r="F1294" s="40"/>
      <c r="G1294" s="13"/>
      <c r="H1294" s="13"/>
      <c r="I1294" s="13"/>
      <c r="J1294" s="13"/>
      <c r="K1294" s="13"/>
      <c r="L1294" s="13"/>
      <c r="M1294" s="13"/>
      <c r="N1294" s="13"/>
      <c r="O1294" s="13"/>
      <c r="P1294" s="13"/>
      <c r="Q1294" s="13"/>
      <c r="R1294" s="13"/>
      <c r="S1294" s="13"/>
      <c r="T1294" s="13"/>
      <c r="U1294" s="13"/>
      <c r="V1294" s="13"/>
      <c r="W1294" s="13"/>
      <c r="X1294" s="13"/>
    </row>
    <row r="1295" spans="3:24" ht="12.75">
      <c r="C1295" s="41"/>
      <c r="D1295" s="35"/>
      <c r="E1295" s="40"/>
      <c r="F1295" s="40"/>
      <c r="G1295" s="13"/>
      <c r="H1295" s="13"/>
      <c r="I1295" s="13"/>
      <c r="J1295" s="13"/>
      <c r="K1295" s="13"/>
      <c r="L1295" s="13"/>
      <c r="M1295" s="13"/>
      <c r="N1295" s="13"/>
      <c r="O1295" s="13"/>
      <c r="P1295" s="13"/>
      <c r="Q1295" s="13"/>
      <c r="R1295" s="13"/>
      <c r="S1295" s="13"/>
      <c r="T1295" s="13"/>
      <c r="U1295" s="13"/>
      <c r="V1295" s="13"/>
      <c r="W1295" s="13"/>
      <c r="X1295" s="13"/>
    </row>
    <row r="1296" spans="3:24" ht="12.75">
      <c r="C1296" s="41"/>
      <c r="D1296" s="35"/>
      <c r="E1296" s="40"/>
      <c r="F1296" s="40"/>
      <c r="G1296" s="13"/>
      <c r="H1296" s="13"/>
      <c r="I1296" s="13"/>
      <c r="J1296" s="13"/>
      <c r="K1296" s="13"/>
      <c r="L1296" s="13"/>
      <c r="M1296" s="13"/>
      <c r="N1296" s="13"/>
      <c r="O1296" s="13"/>
      <c r="P1296" s="13"/>
      <c r="Q1296" s="13"/>
      <c r="R1296" s="13"/>
      <c r="S1296" s="13"/>
      <c r="T1296" s="13"/>
      <c r="U1296" s="13"/>
      <c r="V1296" s="13"/>
      <c r="W1296" s="13"/>
      <c r="X1296" s="13"/>
    </row>
    <row r="1297" spans="3:24" ht="12.75">
      <c r="C1297" s="41"/>
      <c r="D1297" s="35"/>
      <c r="E1297" s="40"/>
      <c r="F1297" s="40"/>
      <c r="G1297" s="13"/>
      <c r="H1297" s="13"/>
      <c r="I1297" s="13"/>
      <c r="J1297" s="13"/>
      <c r="K1297" s="13"/>
      <c r="L1297" s="13"/>
      <c r="M1297" s="13"/>
      <c r="N1297" s="13"/>
      <c r="O1297" s="13"/>
      <c r="P1297" s="13"/>
      <c r="Q1297" s="13"/>
      <c r="R1297" s="13"/>
      <c r="S1297" s="13"/>
      <c r="T1297" s="13"/>
      <c r="U1297" s="13"/>
      <c r="V1297" s="13"/>
      <c r="W1297" s="13"/>
      <c r="X1297" s="13"/>
    </row>
    <row r="1298" spans="7:24" ht="12.75">
      <c r="G1298" s="13"/>
      <c r="H1298" s="13"/>
      <c r="I1298" s="13"/>
      <c r="J1298" s="13"/>
      <c r="K1298" s="13"/>
      <c r="L1298" s="13"/>
      <c r="M1298" s="13"/>
      <c r="N1298" s="13"/>
      <c r="O1298" s="13"/>
      <c r="P1298" s="13"/>
      <c r="Q1298" s="13"/>
      <c r="R1298" s="13"/>
      <c r="S1298" s="13"/>
      <c r="T1298" s="13"/>
      <c r="U1298" s="13"/>
      <c r="V1298" s="13"/>
      <c r="W1298" s="13"/>
      <c r="X1298" s="13"/>
    </row>
    <row r="1299" spans="7:24" ht="12.75">
      <c r="G1299" s="13"/>
      <c r="H1299" s="13"/>
      <c r="I1299" s="13"/>
      <c r="J1299" s="13"/>
      <c r="K1299" s="13"/>
      <c r="L1299" s="13"/>
      <c r="M1299" s="13"/>
      <c r="N1299" s="13"/>
      <c r="O1299" s="13"/>
      <c r="P1299" s="13"/>
      <c r="Q1299" s="13"/>
      <c r="R1299" s="13"/>
      <c r="S1299" s="13"/>
      <c r="T1299" s="13"/>
      <c r="U1299" s="13"/>
      <c r="V1299" s="13"/>
      <c r="W1299" s="13"/>
      <c r="X1299" s="13"/>
    </row>
    <row r="1300" spans="7:24" ht="12.75">
      <c r="G1300" s="13"/>
      <c r="H1300" s="13"/>
      <c r="I1300" s="13"/>
      <c r="J1300" s="13"/>
      <c r="K1300" s="13"/>
      <c r="L1300" s="13"/>
      <c r="M1300" s="13"/>
      <c r="N1300" s="13"/>
      <c r="O1300" s="13"/>
      <c r="P1300" s="13"/>
      <c r="Q1300" s="13"/>
      <c r="R1300" s="13"/>
      <c r="S1300" s="13"/>
      <c r="T1300" s="13"/>
      <c r="U1300" s="13"/>
      <c r="V1300" s="13"/>
      <c r="W1300" s="13"/>
      <c r="X1300" s="13"/>
    </row>
    <row r="1301" spans="7:24" ht="12.75">
      <c r="G1301" s="13"/>
      <c r="H1301" s="13"/>
      <c r="I1301" s="13"/>
      <c r="J1301" s="13"/>
      <c r="K1301" s="13"/>
      <c r="L1301" s="13"/>
      <c r="M1301" s="13"/>
      <c r="N1301" s="13"/>
      <c r="O1301" s="13"/>
      <c r="P1301" s="13"/>
      <c r="Q1301" s="13"/>
      <c r="R1301" s="13"/>
      <c r="S1301" s="13"/>
      <c r="T1301" s="13"/>
      <c r="U1301" s="13"/>
      <c r="V1301" s="13"/>
      <c r="W1301" s="13"/>
      <c r="X1301" s="13"/>
    </row>
    <row r="1302" spans="7:24" ht="12.75">
      <c r="G1302" s="13"/>
      <c r="H1302" s="13"/>
      <c r="I1302" s="13"/>
      <c r="J1302" s="13"/>
      <c r="K1302" s="13"/>
      <c r="L1302" s="13"/>
      <c r="M1302" s="13"/>
      <c r="N1302" s="13"/>
      <c r="O1302" s="13"/>
      <c r="P1302" s="13"/>
      <c r="Q1302" s="13"/>
      <c r="R1302" s="13"/>
      <c r="S1302" s="13"/>
      <c r="T1302" s="13"/>
      <c r="U1302" s="13"/>
      <c r="V1302" s="13"/>
      <c r="W1302" s="13"/>
      <c r="X1302" s="13"/>
    </row>
    <row r="1303" spans="7:24" ht="12.75">
      <c r="G1303" s="13"/>
      <c r="H1303" s="13"/>
      <c r="I1303" s="13"/>
      <c r="J1303" s="13"/>
      <c r="K1303" s="13"/>
      <c r="L1303" s="13"/>
      <c r="M1303" s="13"/>
      <c r="N1303" s="13"/>
      <c r="O1303" s="13"/>
      <c r="P1303" s="13"/>
      <c r="Q1303" s="13"/>
      <c r="R1303" s="13"/>
      <c r="S1303" s="13"/>
      <c r="T1303" s="13"/>
      <c r="U1303" s="13"/>
      <c r="V1303" s="13"/>
      <c r="W1303" s="13"/>
      <c r="X1303" s="13"/>
    </row>
    <row r="1304" spans="7:24" ht="12.75">
      <c r="G1304" s="13"/>
      <c r="H1304" s="13"/>
      <c r="I1304" s="13"/>
      <c r="J1304" s="13"/>
      <c r="K1304" s="13"/>
      <c r="L1304" s="13"/>
      <c r="M1304" s="13"/>
      <c r="N1304" s="13"/>
      <c r="O1304" s="13"/>
      <c r="P1304" s="13"/>
      <c r="Q1304" s="13"/>
      <c r="R1304" s="13"/>
      <c r="S1304" s="13"/>
      <c r="T1304" s="13"/>
      <c r="U1304" s="13"/>
      <c r="V1304" s="13"/>
      <c r="W1304" s="13"/>
      <c r="X1304" s="13"/>
    </row>
    <row r="1305" spans="7:24" ht="12.75">
      <c r="G1305" s="13"/>
      <c r="H1305" s="13"/>
      <c r="I1305" s="13"/>
      <c r="J1305" s="13"/>
      <c r="K1305" s="13"/>
      <c r="L1305" s="13"/>
      <c r="M1305" s="13"/>
      <c r="N1305" s="13"/>
      <c r="O1305" s="13"/>
      <c r="P1305" s="13"/>
      <c r="Q1305" s="13"/>
      <c r="R1305" s="13"/>
      <c r="S1305" s="13"/>
      <c r="T1305" s="13"/>
      <c r="U1305" s="13"/>
      <c r="V1305" s="13"/>
      <c r="W1305" s="13"/>
      <c r="X1305" s="13"/>
    </row>
    <row r="1306" spans="7:24" ht="12.75">
      <c r="G1306" s="13"/>
      <c r="H1306" s="13"/>
      <c r="I1306" s="13"/>
      <c r="J1306" s="13"/>
      <c r="K1306" s="13"/>
      <c r="L1306" s="13"/>
      <c r="M1306" s="13"/>
      <c r="N1306" s="13"/>
      <c r="O1306" s="13"/>
      <c r="P1306" s="13"/>
      <c r="Q1306" s="13"/>
      <c r="R1306" s="13"/>
      <c r="S1306" s="13"/>
      <c r="T1306" s="13"/>
      <c r="U1306" s="13"/>
      <c r="V1306" s="13"/>
      <c r="W1306" s="13"/>
      <c r="X1306" s="13"/>
    </row>
    <row r="1307" spans="7:24" ht="12.75">
      <c r="G1307" s="13"/>
      <c r="H1307" s="13"/>
      <c r="I1307" s="13"/>
      <c r="J1307" s="13"/>
      <c r="K1307" s="13"/>
      <c r="L1307" s="13"/>
      <c r="M1307" s="13"/>
      <c r="N1307" s="13"/>
      <c r="O1307" s="13"/>
      <c r="P1307" s="13"/>
      <c r="Q1307" s="13"/>
      <c r="R1307" s="13"/>
      <c r="S1307" s="13"/>
      <c r="T1307" s="13"/>
      <c r="U1307" s="13"/>
      <c r="V1307" s="13"/>
      <c r="W1307" s="13"/>
      <c r="X1307" s="13"/>
    </row>
    <row r="1308" spans="7:24" ht="12.75">
      <c r="G1308" s="13"/>
      <c r="H1308" s="13"/>
      <c r="I1308" s="13"/>
      <c r="J1308" s="13"/>
      <c r="K1308" s="13"/>
      <c r="L1308" s="13"/>
      <c r="M1308" s="13"/>
      <c r="N1308" s="13"/>
      <c r="O1308" s="13"/>
      <c r="P1308" s="13"/>
      <c r="Q1308" s="13"/>
      <c r="R1308" s="13"/>
      <c r="S1308" s="13"/>
      <c r="T1308" s="13"/>
      <c r="U1308" s="13"/>
      <c r="V1308" s="13"/>
      <c r="W1308" s="13"/>
      <c r="X1308" s="13"/>
    </row>
    <row r="1309" spans="7:24" ht="12.75">
      <c r="G1309" s="13"/>
      <c r="H1309" s="13"/>
      <c r="I1309" s="13"/>
      <c r="J1309" s="13"/>
      <c r="K1309" s="13"/>
      <c r="L1309" s="13"/>
      <c r="M1309" s="13"/>
      <c r="N1309" s="13"/>
      <c r="O1309" s="13"/>
      <c r="P1309" s="13"/>
      <c r="Q1309" s="13"/>
      <c r="R1309" s="13"/>
      <c r="S1309" s="13"/>
      <c r="T1309" s="13"/>
      <c r="U1309" s="13"/>
      <c r="V1309" s="13"/>
      <c r="W1309" s="13"/>
      <c r="X1309" s="13"/>
    </row>
    <row r="1310" spans="7:24" ht="12.75">
      <c r="G1310" s="13"/>
      <c r="H1310" s="13"/>
      <c r="I1310" s="13"/>
      <c r="J1310" s="13"/>
      <c r="K1310" s="13"/>
      <c r="L1310" s="13"/>
      <c r="M1310" s="13"/>
      <c r="N1310" s="13"/>
      <c r="O1310" s="13"/>
      <c r="P1310" s="13"/>
      <c r="Q1310" s="13"/>
      <c r="R1310" s="13"/>
      <c r="S1310" s="13"/>
      <c r="T1310" s="13"/>
      <c r="U1310" s="13"/>
      <c r="V1310" s="13"/>
      <c r="W1310" s="13"/>
      <c r="X1310" s="13"/>
    </row>
    <row r="1311" spans="7:24" ht="12.75">
      <c r="G1311" s="13"/>
      <c r="H1311" s="13"/>
      <c r="I1311" s="13"/>
      <c r="J1311" s="13"/>
      <c r="K1311" s="13"/>
      <c r="L1311" s="13"/>
      <c r="M1311" s="13"/>
      <c r="N1311" s="13"/>
      <c r="O1311" s="13"/>
      <c r="P1311" s="13"/>
      <c r="Q1311" s="13"/>
      <c r="R1311" s="13"/>
      <c r="S1311" s="13"/>
      <c r="T1311" s="13"/>
      <c r="U1311" s="13"/>
      <c r="V1311" s="13"/>
      <c r="W1311" s="13"/>
      <c r="X1311" s="13"/>
    </row>
    <row r="1312" spans="7:24" ht="12.75">
      <c r="G1312" s="13"/>
      <c r="H1312" s="13"/>
      <c r="I1312" s="13"/>
      <c r="J1312" s="13"/>
      <c r="K1312" s="13"/>
      <c r="L1312" s="13"/>
      <c r="M1312" s="13"/>
      <c r="N1312" s="13"/>
      <c r="O1312" s="13"/>
      <c r="P1312" s="13"/>
      <c r="Q1312" s="13"/>
      <c r="R1312" s="13"/>
      <c r="S1312" s="13"/>
      <c r="T1312" s="13"/>
      <c r="U1312" s="13"/>
      <c r="V1312" s="13"/>
      <c r="W1312" s="13"/>
      <c r="X1312" s="13"/>
    </row>
    <row r="1313" spans="7:24" ht="12.75">
      <c r="G1313" s="13"/>
      <c r="H1313" s="13"/>
      <c r="I1313" s="13"/>
      <c r="J1313" s="13"/>
      <c r="K1313" s="13"/>
      <c r="L1313" s="13"/>
      <c r="M1313" s="13"/>
      <c r="N1313" s="13"/>
      <c r="O1313" s="13"/>
      <c r="P1313" s="13"/>
      <c r="Q1313" s="13"/>
      <c r="R1313" s="13"/>
      <c r="S1313" s="13"/>
      <c r="T1313" s="13"/>
      <c r="U1313" s="13"/>
      <c r="V1313" s="13"/>
      <c r="W1313" s="13"/>
      <c r="X1313" s="13"/>
    </row>
    <row r="1314" spans="7:24" ht="12.75">
      <c r="G1314" s="13"/>
      <c r="H1314" s="13"/>
      <c r="I1314" s="13"/>
      <c r="J1314" s="13"/>
      <c r="K1314" s="13"/>
      <c r="L1314" s="13"/>
      <c r="M1314" s="13"/>
      <c r="N1314" s="13"/>
      <c r="O1314" s="13"/>
      <c r="P1314" s="13"/>
      <c r="Q1314" s="13"/>
      <c r="R1314" s="13"/>
      <c r="S1314" s="13"/>
      <c r="T1314" s="13"/>
      <c r="U1314" s="13"/>
      <c r="V1314" s="13"/>
      <c r="W1314" s="13"/>
      <c r="X1314" s="13"/>
    </row>
    <row r="1315" spans="7:24" ht="12.75">
      <c r="G1315" s="13"/>
      <c r="H1315" s="13"/>
      <c r="I1315" s="13"/>
      <c r="J1315" s="13"/>
      <c r="K1315" s="13"/>
      <c r="L1315" s="13"/>
      <c r="M1315" s="13"/>
      <c r="N1315" s="13"/>
      <c r="O1315" s="13"/>
      <c r="P1315" s="13"/>
      <c r="Q1315" s="13"/>
      <c r="R1315" s="13"/>
      <c r="S1315" s="13"/>
      <c r="T1315" s="13"/>
      <c r="U1315" s="13"/>
      <c r="V1315" s="13"/>
      <c r="W1315" s="13"/>
      <c r="X1315" s="13"/>
    </row>
    <row r="1316" spans="7:24" ht="12.75">
      <c r="G1316" s="13"/>
      <c r="H1316" s="13"/>
      <c r="I1316" s="13"/>
      <c r="J1316" s="13"/>
      <c r="K1316" s="13"/>
      <c r="L1316" s="13"/>
      <c r="M1316" s="13"/>
      <c r="N1316" s="13"/>
      <c r="O1316" s="13"/>
      <c r="P1316" s="13"/>
      <c r="Q1316" s="13"/>
      <c r="R1316" s="13"/>
      <c r="S1316" s="13"/>
      <c r="T1316" s="13"/>
      <c r="U1316" s="13"/>
      <c r="V1316" s="13"/>
      <c r="W1316" s="13"/>
      <c r="X1316" s="13"/>
    </row>
    <row r="1317" spans="7:24" ht="12.75">
      <c r="G1317" s="13"/>
      <c r="H1317" s="13"/>
      <c r="I1317" s="13"/>
      <c r="J1317" s="13"/>
      <c r="K1317" s="13"/>
      <c r="L1317" s="13"/>
      <c r="M1317" s="13"/>
      <c r="N1317" s="13"/>
      <c r="O1317" s="13"/>
      <c r="P1317" s="13"/>
      <c r="Q1317" s="13"/>
      <c r="R1317" s="13"/>
      <c r="S1317" s="13"/>
      <c r="T1317" s="13"/>
      <c r="U1317" s="13"/>
      <c r="V1317" s="13"/>
      <c r="W1317" s="13"/>
      <c r="X1317" s="13"/>
    </row>
    <row r="1318" spans="7:24" ht="12.75">
      <c r="G1318" s="13"/>
      <c r="H1318" s="13"/>
      <c r="I1318" s="13"/>
      <c r="J1318" s="13"/>
      <c r="K1318" s="13"/>
      <c r="L1318" s="13"/>
      <c r="M1318" s="13"/>
      <c r="N1318" s="13"/>
      <c r="O1318" s="13"/>
      <c r="P1318" s="13"/>
      <c r="Q1318" s="13"/>
      <c r="R1318" s="13"/>
      <c r="S1318" s="13"/>
      <c r="T1318" s="13"/>
      <c r="U1318" s="13"/>
      <c r="V1318" s="13"/>
      <c r="W1318" s="13"/>
      <c r="X1318" s="13"/>
    </row>
    <row r="1319" spans="7:24" ht="12.75">
      <c r="G1319" s="13"/>
      <c r="H1319" s="13"/>
      <c r="I1319" s="13"/>
      <c r="J1319" s="13"/>
      <c r="K1319" s="13"/>
      <c r="L1319" s="13"/>
      <c r="M1319" s="13"/>
      <c r="N1319" s="13"/>
      <c r="O1319" s="13"/>
      <c r="P1319" s="13"/>
      <c r="Q1319" s="13"/>
      <c r="R1319" s="13"/>
      <c r="S1319" s="13"/>
      <c r="T1319" s="13"/>
      <c r="U1319" s="13"/>
      <c r="V1319" s="13"/>
      <c r="W1319" s="13"/>
      <c r="X1319" s="13"/>
    </row>
    <row r="1320" spans="7:24" ht="12.75">
      <c r="G1320" s="13"/>
      <c r="H1320" s="13"/>
      <c r="I1320" s="13"/>
      <c r="J1320" s="13"/>
      <c r="K1320" s="13"/>
      <c r="L1320" s="13"/>
      <c r="M1320" s="13"/>
      <c r="N1320" s="13"/>
      <c r="O1320" s="13"/>
      <c r="P1320" s="13"/>
      <c r="Q1320" s="13"/>
      <c r="R1320" s="13"/>
      <c r="S1320" s="13"/>
      <c r="T1320" s="13"/>
      <c r="U1320" s="13"/>
      <c r="V1320" s="13"/>
      <c r="W1320" s="13"/>
      <c r="X1320" s="13"/>
    </row>
    <row r="1321" spans="7:24" ht="12.75">
      <c r="G1321" s="13"/>
      <c r="H1321" s="13"/>
      <c r="I1321" s="13"/>
      <c r="J1321" s="13"/>
      <c r="K1321" s="13"/>
      <c r="L1321" s="13"/>
      <c r="M1321" s="13"/>
      <c r="N1321" s="13"/>
      <c r="O1321" s="13"/>
      <c r="P1321" s="13"/>
      <c r="Q1321" s="13"/>
      <c r="R1321" s="13"/>
      <c r="S1321" s="13"/>
      <c r="T1321" s="13"/>
      <c r="U1321" s="13"/>
      <c r="V1321" s="13"/>
      <c r="W1321" s="13"/>
      <c r="X1321" s="13"/>
    </row>
    <row r="1322" spans="7:24" ht="12.75">
      <c r="G1322" s="13"/>
      <c r="H1322" s="13"/>
      <c r="I1322" s="13"/>
      <c r="J1322" s="13"/>
      <c r="K1322" s="13"/>
      <c r="L1322" s="13"/>
      <c r="M1322" s="13"/>
      <c r="N1322" s="13"/>
      <c r="O1322" s="13"/>
      <c r="P1322" s="13"/>
      <c r="Q1322" s="13"/>
      <c r="R1322" s="13"/>
      <c r="S1322" s="13"/>
      <c r="T1322" s="13"/>
      <c r="U1322" s="13"/>
      <c r="V1322" s="13"/>
      <c r="W1322" s="13"/>
      <c r="X1322" s="13"/>
    </row>
    <row r="1323" spans="7:24" ht="12.75">
      <c r="G1323" s="13"/>
      <c r="H1323" s="13"/>
      <c r="I1323" s="13"/>
      <c r="J1323" s="13"/>
      <c r="K1323" s="13"/>
      <c r="L1323" s="13"/>
      <c r="M1323" s="13"/>
      <c r="N1323" s="13"/>
      <c r="O1323" s="13"/>
      <c r="P1323" s="13"/>
      <c r="Q1323" s="13"/>
      <c r="R1323" s="13"/>
      <c r="S1323" s="13"/>
      <c r="T1323" s="13"/>
      <c r="U1323" s="13"/>
      <c r="V1323" s="13"/>
      <c r="W1323" s="13"/>
      <c r="X1323" s="13"/>
    </row>
    <row r="1324" spans="7:24" ht="12.75">
      <c r="G1324" s="13"/>
      <c r="H1324" s="13"/>
      <c r="I1324" s="13"/>
      <c r="J1324" s="13"/>
      <c r="K1324" s="13"/>
      <c r="L1324" s="13"/>
      <c r="M1324" s="13"/>
      <c r="N1324" s="13"/>
      <c r="O1324" s="13"/>
      <c r="P1324" s="13"/>
      <c r="Q1324" s="13"/>
      <c r="R1324" s="13"/>
      <c r="S1324" s="13"/>
      <c r="T1324" s="13"/>
      <c r="U1324" s="13"/>
      <c r="V1324" s="13"/>
      <c r="W1324" s="13"/>
      <c r="X1324" s="13"/>
    </row>
    <row r="1325" spans="7:24" ht="12.75">
      <c r="G1325" s="13"/>
      <c r="H1325" s="13"/>
      <c r="I1325" s="13"/>
      <c r="J1325" s="13"/>
      <c r="K1325" s="13"/>
      <c r="L1325" s="13"/>
      <c r="M1325" s="13"/>
      <c r="N1325" s="13"/>
      <c r="O1325" s="13"/>
      <c r="P1325" s="13"/>
      <c r="Q1325" s="13"/>
      <c r="R1325" s="13"/>
      <c r="S1325" s="13"/>
      <c r="T1325" s="13"/>
      <c r="U1325" s="13"/>
      <c r="V1325" s="13"/>
      <c r="W1325" s="13"/>
      <c r="X1325" s="13"/>
    </row>
    <row r="1326" spans="7:24" ht="12.75">
      <c r="G1326" s="13"/>
      <c r="H1326" s="13"/>
      <c r="I1326" s="13"/>
      <c r="J1326" s="13"/>
      <c r="K1326" s="13"/>
      <c r="L1326" s="13"/>
      <c r="M1326" s="13"/>
      <c r="N1326" s="13"/>
      <c r="O1326" s="13"/>
      <c r="P1326" s="13"/>
      <c r="Q1326" s="13"/>
      <c r="R1326" s="13"/>
      <c r="S1326" s="13"/>
      <c r="T1326" s="13"/>
      <c r="U1326" s="13"/>
      <c r="V1326" s="13"/>
      <c r="W1326" s="13"/>
      <c r="X1326" s="13"/>
    </row>
    <row r="1327" spans="7:24" ht="12.75">
      <c r="G1327" s="13"/>
      <c r="H1327" s="13"/>
      <c r="I1327" s="13"/>
      <c r="J1327" s="13"/>
      <c r="K1327" s="13"/>
      <c r="L1327" s="13"/>
      <c r="M1327" s="13"/>
      <c r="N1327" s="13"/>
      <c r="O1327" s="13"/>
      <c r="P1327" s="13"/>
      <c r="Q1327" s="13"/>
      <c r="R1327" s="13"/>
      <c r="S1327" s="13"/>
      <c r="T1327" s="13"/>
      <c r="U1327" s="13"/>
      <c r="V1327" s="13"/>
      <c r="W1327" s="13"/>
      <c r="X1327" s="13"/>
    </row>
    <row r="1328" spans="7:24" ht="12.75">
      <c r="G1328" s="13"/>
      <c r="H1328" s="13"/>
      <c r="I1328" s="13"/>
      <c r="J1328" s="13"/>
      <c r="K1328" s="13"/>
      <c r="L1328" s="13"/>
      <c r="M1328" s="13"/>
      <c r="N1328" s="13"/>
      <c r="O1328" s="13"/>
      <c r="P1328" s="13"/>
      <c r="Q1328" s="13"/>
      <c r="R1328" s="13"/>
      <c r="S1328" s="13"/>
      <c r="T1328" s="13"/>
      <c r="U1328" s="13"/>
      <c r="V1328" s="13"/>
      <c r="W1328" s="13"/>
      <c r="X1328" s="13"/>
    </row>
    <row r="1329" spans="7:24" ht="12.75">
      <c r="G1329" s="13"/>
      <c r="H1329" s="13"/>
      <c r="I1329" s="13"/>
      <c r="J1329" s="13"/>
      <c r="K1329" s="13"/>
      <c r="L1329" s="13"/>
      <c r="M1329" s="13"/>
      <c r="N1329" s="13"/>
      <c r="O1329" s="13"/>
      <c r="P1329" s="13"/>
      <c r="Q1329" s="13"/>
      <c r="R1329" s="13"/>
      <c r="S1329" s="13"/>
      <c r="T1329" s="13"/>
      <c r="U1329" s="13"/>
      <c r="V1329" s="13"/>
      <c r="W1329" s="13"/>
      <c r="X1329" s="13"/>
    </row>
    <row r="1330" spans="7:24" ht="12.75">
      <c r="G1330" s="13"/>
      <c r="H1330" s="13"/>
      <c r="I1330" s="13"/>
      <c r="J1330" s="13"/>
      <c r="K1330" s="13"/>
      <c r="L1330" s="13"/>
      <c r="M1330" s="13"/>
      <c r="N1330" s="13"/>
      <c r="O1330" s="13"/>
      <c r="P1330" s="13"/>
      <c r="Q1330" s="13"/>
      <c r="R1330" s="13"/>
      <c r="S1330" s="13"/>
      <c r="T1330" s="13"/>
      <c r="U1330" s="13"/>
      <c r="V1330" s="13"/>
      <c r="W1330" s="13"/>
      <c r="X1330" s="13"/>
    </row>
    <row r="1331" spans="7:24" ht="12.75">
      <c r="G1331" s="13"/>
      <c r="H1331" s="13"/>
      <c r="I1331" s="13"/>
      <c r="J1331" s="13"/>
      <c r="K1331" s="13"/>
      <c r="L1331" s="13"/>
      <c r="M1331" s="13"/>
      <c r="N1331" s="13"/>
      <c r="O1331" s="13"/>
      <c r="P1331" s="13"/>
      <c r="Q1331" s="13"/>
      <c r="R1331" s="13"/>
      <c r="S1331" s="13"/>
      <c r="T1331" s="13"/>
      <c r="U1331" s="13"/>
      <c r="V1331" s="13"/>
      <c r="W1331" s="13"/>
      <c r="X1331" s="13"/>
    </row>
    <row r="1332" spans="7:24" ht="12.75">
      <c r="G1332" s="13"/>
      <c r="H1332" s="13"/>
      <c r="I1332" s="13"/>
      <c r="J1332" s="13"/>
      <c r="K1332" s="13"/>
      <c r="L1332" s="13"/>
      <c r="M1332" s="13"/>
      <c r="N1332" s="13"/>
      <c r="O1332" s="13"/>
      <c r="P1332" s="13"/>
      <c r="Q1332" s="13"/>
      <c r="R1332" s="13"/>
      <c r="S1332" s="13"/>
      <c r="T1332" s="13"/>
      <c r="U1332" s="13"/>
      <c r="V1332" s="13"/>
      <c r="W1332" s="13"/>
      <c r="X1332" s="13"/>
    </row>
    <row r="1333" spans="7:24" ht="12.75">
      <c r="G1333" s="13"/>
      <c r="H1333" s="13"/>
      <c r="I1333" s="13"/>
      <c r="J1333" s="13"/>
      <c r="K1333" s="13"/>
      <c r="L1333" s="13"/>
      <c r="M1333" s="13"/>
      <c r="N1333" s="13"/>
      <c r="O1333" s="13"/>
      <c r="P1333" s="13"/>
      <c r="Q1333" s="13"/>
      <c r="R1333" s="13"/>
      <c r="S1333" s="13"/>
      <c r="T1333" s="13"/>
      <c r="U1333" s="13"/>
      <c r="V1333" s="13"/>
      <c r="W1333" s="13"/>
      <c r="X1333" s="13"/>
    </row>
    <row r="1334" spans="7:24" ht="12.75">
      <c r="G1334" s="13"/>
      <c r="H1334" s="13"/>
      <c r="I1334" s="13"/>
      <c r="J1334" s="13"/>
      <c r="K1334" s="13"/>
      <c r="L1334" s="13"/>
      <c r="M1334" s="13"/>
      <c r="N1334" s="13"/>
      <c r="O1334" s="13"/>
      <c r="P1334" s="13"/>
      <c r="Q1334" s="13"/>
      <c r="R1334" s="13"/>
      <c r="S1334" s="13"/>
      <c r="T1334" s="13"/>
      <c r="U1334" s="13"/>
      <c r="V1334" s="13"/>
      <c r="W1334" s="13"/>
      <c r="X1334" s="13"/>
    </row>
    <row r="1335" spans="7:24" ht="12.75">
      <c r="G1335" s="13"/>
      <c r="H1335" s="13"/>
      <c r="I1335" s="13"/>
      <c r="J1335" s="13"/>
      <c r="K1335" s="13"/>
      <c r="L1335" s="13"/>
      <c r="M1335" s="13"/>
      <c r="N1335" s="13"/>
      <c r="O1335" s="13"/>
      <c r="P1335" s="13"/>
      <c r="Q1335" s="13"/>
      <c r="R1335" s="13"/>
      <c r="S1335" s="13"/>
      <c r="T1335" s="13"/>
      <c r="U1335" s="13"/>
      <c r="V1335" s="13"/>
      <c r="W1335" s="13"/>
      <c r="X1335" s="13"/>
    </row>
    <row r="1336" spans="7:24" ht="12.75">
      <c r="G1336" s="13"/>
      <c r="H1336" s="13"/>
      <c r="I1336" s="13"/>
      <c r="J1336" s="13"/>
      <c r="K1336" s="13"/>
      <c r="L1336" s="13"/>
      <c r="M1336" s="13"/>
      <c r="N1336" s="13"/>
      <c r="O1336" s="13"/>
      <c r="P1336" s="13"/>
      <c r="Q1336" s="13"/>
      <c r="R1336" s="13"/>
      <c r="S1336" s="13"/>
      <c r="T1336" s="13"/>
      <c r="U1336" s="13"/>
      <c r="V1336" s="13"/>
      <c r="W1336" s="13"/>
      <c r="X1336" s="13"/>
    </row>
    <row r="1337" spans="7:24" ht="12.75">
      <c r="G1337" s="13"/>
      <c r="H1337" s="13"/>
      <c r="I1337" s="13"/>
      <c r="J1337" s="13"/>
      <c r="K1337" s="13"/>
      <c r="L1337" s="13"/>
      <c r="M1337" s="13"/>
      <c r="N1337" s="13"/>
      <c r="O1337" s="13"/>
      <c r="P1337" s="13"/>
      <c r="Q1337" s="13"/>
      <c r="R1337" s="13"/>
      <c r="S1337" s="13"/>
      <c r="T1337" s="13"/>
      <c r="U1337" s="13"/>
      <c r="V1337" s="13"/>
      <c r="W1337" s="13"/>
      <c r="X1337" s="13"/>
    </row>
    <row r="1338" spans="7:24" ht="12.75">
      <c r="G1338" s="13"/>
      <c r="H1338" s="13"/>
      <c r="I1338" s="13"/>
      <c r="J1338" s="13"/>
      <c r="K1338" s="13"/>
      <c r="L1338" s="13"/>
      <c r="M1338" s="13"/>
      <c r="N1338" s="13"/>
      <c r="O1338" s="13"/>
      <c r="P1338" s="13"/>
      <c r="Q1338" s="13"/>
      <c r="R1338" s="13"/>
      <c r="S1338" s="13"/>
      <c r="T1338" s="13"/>
      <c r="U1338" s="13"/>
      <c r="V1338" s="13"/>
      <c r="W1338" s="13"/>
      <c r="X1338" s="13"/>
    </row>
    <row r="1339" spans="7:24" ht="12.75">
      <c r="G1339" s="13"/>
      <c r="H1339" s="13"/>
      <c r="I1339" s="13"/>
      <c r="J1339" s="13"/>
      <c r="K1339" s="13"/>
      <c r="L1339" s="13"/>
      <c r="M1339" s="13"/>
      <c r="N1339" s="13"/>
      <c r="O1339" s="13"/>
      <c r="P1339" s="13"/>
      <c r="Q1339" s="13"/>
      <c r="R1339" s="13"/>
      <c r="S1339" s="13"/>
      <c r="T1339" s="13"/>
      <c r="U1339" s="13"/>
      <c r="V1339" s="13"/>
      <c r="W1339" s="13"/>
      <c r="X1339" s="13"/>
    </row>
    <row r="1340" spans="7:24" ht="12.75">
      <c r="G1340" s="13"/>
      <c r="H1340" s="13"/>
      <c r="I1340" s="13"/>
      <c r="J1340" s="13"/>
      <c r="K1340" s="13"/>
      <c r="L1340" s="13"/>
      <c r="M1340" s="13"/>
      <c r="N1340" s="13"/>
      <c r="O1340" s="13"/>
      <c r="P1340" s="13"/>
      <c r="Q1340" s="13"/>
      <c r="R1340" s="13"/>
      <c r="S1340" s="13"/>
      <c r="T1340" s="13"/>
      <c r="U1340" s="13"/>
      <c r="V1340" s="13"/>
      <c r="W1340" s="13"/>
      <c r="X1340" s="13"/>
    </row>
    <row r="1341" spans="7:24" ht="12.75">
      <c r="G1341" s="13"/>
      <c r="H1341" s="13"/>
      <c r="I1341" s="13"/>
      <c r="J1341" s="13"/>
      <c r="K1341" s="13"/>
      <c r="L1341" s="13"/>
      <c r="M1341" s="13"/>
      <c r="N1341" s="13"/>
      <c r="O1341" s="13"/>
      <c r="P1341" s="13"/>
      <c r="Q1341" s="13"/>
      <c r="R1341" s="13"/>
      <c r="S1341" s="13"/>
      <c r="T1341" s="13"/>
      <c r="U1341" s="13"/>
      <c r="V1341" s="13"/>
      <c r="W1341" s="13"/>
      <c r="X1341" s="13"/>
    </row>
    <row r="1342" spans="7:24" ht="12.75">
      <c r="G1342" s="13"/>
      <c r="H1342" s="13"/>
      <c r="I1342" s="13"/>
      <c r="J1342" s="13"/>
      <c r="K1342" s="13"/>
      <c r="L1342" s="13"/>
      <c r="M1342" s="13"/>
      <c r="N1342" s="13"/>
      <c r="O1342" s="13"/>
      <c r="P1342" s="13"/>
      <c r="Q1342" s="13"/>
      <c r="R1342" s="13"/>
      <c r="S1342" s="13"/>
      <c r="T1342" s="13"/>
      <c r="U1342" s="13"/>
      <c r="V1342" s="13"/>
      <c r="W1342" s="13"/>
      <c r="X1342" s="13"/>
    </row>
    <row r="1343" spans="7:24" ht="12.75">
      <c r="G1343" s="13"/>
      <c r="H1343" s="13"/>
      <c r="I1343" s="13"/>
      <c r="J1343" s="13"/>
      <c r="K1343" s="13"/>
      <c r="L1343" s="13"/>
      <c r="M1343" s="13"/>
      <c r="N1343" s="13"/>
      <c r="O1343" s="13"/>
      <c r="P1343" s="13"/>
      <c r="Q1343" s="13"/>
      <c r="R1343" s="13"/>
      <c r="S1343" s="13"/>
      <c r="T1343" s="13"/>
      <c r="U1343" s="13"/>
      <c r="V1343" s="13"/>
      <c r="W1343" s="13"/>
      <c r="X1343" s="13"/>
    </row>
    <row r="1344" spans="7:24" ht="12.75">
      <c r="G1344" s="13"/>
      <c r="H1344" s="13"/>
      <c r="I1344" s="13"/>
      <c r="J1344" s="13"/>
      <c r="K1344" s="13"/>
      <c r="L1344" s="13"/>
      <c r="M1344" s="13"/>
      <c r="N1344" s="13"/>
      <c r="O1344" s="13"/>
      <c r="P1344" s="13"/>
      <c r="Q1344" s="13"/>
      <c r="R1344" s="13"/>
      <c r="S1344" s="13"/>
      <c r="T1344" s="13"/>
      <c r="U1344" s="13"/>
      <c r="V1344" s="13"/>
      <c r="W1344" s="13"/>
      <c r="X1344" s="13"/>
    </row>
    <row r="1345" spans="7:24" ht="12.75">
      <c r="G1345" s="13"/>
      <c r="H1345" s="13"/>
      <c r="I1345" s="13"/>
      <c r="J1345" s="13"/>
      <c r="K1345" s="13"/>
      <c r="L1345" s="13"/>
      <c r="M1345" s="13"/>
      <c r="N1345" s="13"/>
      <c r="O1345" s="13"/>
      <c r="P1345" s="13"/>
      <c r="Q1345" s="13"/>
      <c r="R1345" s="13"/>
      <c r="S1345" s="13"/>
      <c r="T1345" s="13"/>
      <c r="U1345" s="13"/>
      <c r="V1345" s="13"/>
      <c r="W1345" s="13"/>
      <c r="X1345" s="13"/>
    </row>
    <row r="1346" spans="7:24" ht="12.75">
      <c r="G1346" s="13"/>
      <c r="H1346" s="13"/>
      <c r="I1346" s="13"/>
      <c r="J1346" s="13"/>
      <c r="K1346" s="13"/>
      <c r="L1346" s="13"/>
      <c r="M1346" s="13"/>
      <c r="N1346" s="13"/>
      <c r="O1346" s="13"/>
      <c r="P1346" s="13"/>
      <c r="Q1346" s="13"/>
      <c r="R1346" s="13"/>
      <c r="S1346" s="13"/>
      <c r="T1346" s="13"/>
      <c r="U1346" s="13"/>
      <c r="V1346" s="13"/>
      <c r="W1346" s="13"/>
      <c r="X1346" s="13"/>
    </row>
    <row r="1347" spans="7:24" ht="12.75">
      <c r="G1347" s="13"/>
      <c r="H1347" s="13"/>
      <c r="I1347" s="13"/>
      <c r="J1347" s="13"/>
      <c r="K1347" s="13"/>
      <c r="L1347" s="13"/>
      <c r="M1347" s="13"/>
      <c r="N1347" s="13"/>
      <c r="O1347" s="13"/>
      <c r="P1347" s="13"/>
      <c r="Q1347" s="13"/>
      <c r="R1347" s="13"/>
      <c r="S1347" s="13"/>
      <c r="T1347" s="13"/>
      <c r="U1347" s="13"/>
      <c r="V1347" s="13"/>
      <c r="W1347" s="13"/>
      <c r="X1347" s="13"/>
    </row>
    <row r="1348" spans="7:24" ht="12.75">
      <c r="G1348" s="13"/>
      <c r="H1348" s="13"/>
      <c r="I1348" s="13"/>
      <c r="J1348" s="13"/>
      <c r="K1348" s="13"/>
      <c r="L1348" s="13"/>
      <c r="M1348" s="13"/>
      <c r="N1348" s="13"/>
      <c r="O1348" s="13"/>
      <c r="P1348" s="13"/>
      <c r="Q1348" s="13"/>
      <c r="R1348" s="13"/>
      <c r="S1348" s="13"/>
      <c r="T1348" s="13"/>
      <c r="U1348" s="13"/>
      <c r="V1348" s="13"/>
      <c r="W1348" s="13"/>
      <c r="X1348" s="13"/>
    </row>
    <row r="1349" spans="7:24" ht="12.75">
      <c r="G1349" s="13"/>
      <c r="H1349" s="13"/>
      <c r="I1349" s="13"/>
      <c r="J1349" s="13"/>
      <c r="K1349" s="13"/>
      <c r="L1349" s="13"/>
      <c r="M1349" s="13"/>
      <c r="N1349" s="13"/>
      <c r="O1349" s="13"/>
      <c r="P1349" s="13"/>
      <c r="Q1349" s="13"/>
      <c r="R1349" s="13"/>
      <c r="S1349" s="13"/>
      <c r="T1349" s="13"/>
      <c r="U1349" s="13"/>
      <c r="V1349" s="13"/>
      <c r="W1349" s="13"/>
      <c r="X1349" s="13"/>
    </row>
    <row r="1350" spans="7:24" ht="12.75">
      <c r="G1350" s="13"/>
      <c r="H1350" s="13"/>
      <c r="I1350" s="13"/>
      <c r="J1350" s="13"/>
      <c r="K1350" s="13"/>
      <c r="L1350" s="13"/>
      <c r="M1350" s="13"/>
      <c r="N1350" s="13"/>
      <c r="O1350" s="13"/>
      <c r="P1350" s="13"/>
      <c r="Q1350" s="13"/>
      <c r="R1350" s="13"/>
      <c r="S1350" s="13"/>
      <c r="T1350" s="13"/>
      <c r="U1350" s="13"/>
      <c r="V1350" s="13"/>
      <c r="W1350" s="13"/>
      <c r="X1350" s="13"/>
    </row>
    <row r="1351" spans="7:24" ht="12.75">
      <c r="G1351" s="13"/>
      <c r="H1351" s="13"/>
      <c r="I1351" s="13"/>
      <c r="J1351" s="13"/>
      <c r="K1351" s="13"/>
      <c r="L1351" s="13"/>
      <c r="M1351" s="13"/>
      <c r="N1351" s="13"/>
      <c r="O1351" s="13"/>
      <c r="P1351" s="13"/>
      <c r="Q1351" s="13"/>
      <c r="R1351" s="13"/>
      <c r="S1351" s="13"/>
      <c r="T1351" s="13"/>
      <c r="U1351" s="13"/>
      <c r="V1351" s="13"/>
      <c r="W1351" s="13"/>
      <c r="X1351" s="13"/>
    </row>
    <row r="1352" spans="7:24" ht="12.75">
      <c r="G1352" s="13"/>
      <c r="H1352" s="13"/>
      <c r="I1352" s="13"/>
      <c r="J1352" s="13"/>
      <c r="K1352" s="13"/>
      <c r="L1352" s="13"/>
      <c r="M1352" s="13"/>
      <c r="N1352" s="13"/>
      <c r="O1352" s="13"/>
      <c r="P1352" s="13"/>
      <c r="Q1352" s="13"/>
      <c r="R1352" s="13"/>
      <c r="S1352" s="13"/>
      <c r="T1352" s="13"/>
      <c r="U1352" s="13"/>
      <c r="V1352" s="13"/>
      <c r="W1352" s="13"/>
      <c r="X1352" s="13"/>
    </row>
    <row r="1353" spans="7:24" ht="12.75">
      <c r="G1353" s="13"/>
      <c r="H1353" s="13"/>
      <c r="I1353" s="13"/>
      <c r="J1353" s="13"/>
      <c r="K1353" s="13"/>
      <c r="L1353" s="13"/>
      <c r="M1353" s="13"/>
      <c r="N1353" s="13"/>
      <c r="O1353" s="13"/>
      <c r="P1353" s="13"/>
      <c r="Q1353" s="13"/>
      <c r="R1353" s="13"/>
      <c r="S1353" s="13"/>
      <c r="T1353" s="13"/>
      <c r="U1353" s="13"/>
      <c r="V1353" s="13"/>
      <c r="W1353" s="13"/>
      <c r="X1353" s="13"/>
    </row>
    <row r="1354" spans="7:24" ht="12.75">
      <c r="G1354" s="13"/>
      <c r="H1354" s="13"/>
      <c r="I1354" s="13"/>
      <c r="J1354" s="13"/>
      <c r="K1354" s="13"/>
      <c r="L1354" s="13"/>
      <c r="M1354" s="13"/>
      <c r="N1354" s="13"/>
      <c r="O1354" s="13"/>
      <c r="P1354" s="13"/>
      <c r="Q1354" s="13"/>
      <c r="R1354" s="13"/>
      <c r="S1354" s="13"/>
      <c r="T1354" s="13"/>
      <c r="U1354" s="13"/>
      <c r="V1354" s="13"/>
      <c r="W1354" s="13"/>
      <c r="X1354" s="13"/>
    </row>
    <row r="1355" spans="7:24" ht="12.75">
      <c r="G1355" s="13"/>
      <c r="H1355" s="13"/>
      <c r="I1355" s="13"/>
      <c r="J1355" s="13"/>
      <c r="K1355" s="13"/>
      <c r="L1355" s="13"/>
      <c r="M1355" s="13"/>
      <c r="N1355" s="13"/>
      <c r="O1355" s="13"/>
      <c r="P1355" s="13"/>
      <c r="Q1355" s="13"/>
      <c r="R1355" s="13"/>
      <c r="S1355" s="13"/>
      <c r="T1355" s="13"/>
      <c r="U1355" s="13"/>
      <c r="V1355" s="13"/>
      <c r="W1355" s="13"/>
      <c r="X1355" s="13"/>
    </row>
    <row r="1356" spans="7:24" ht="12.75">
      <c r="G1356" s="13"/>
      <c r="H1356" s="13"/>
      <c r="I1356" s="13"/>
      <c r="J1356" s="13"/>
      <c r="K1356" s="13"/>
      <c r="L1356" s="13"/>
      <c r="M1356" s="13"/>
      <c r="N1356" s="13"/>
      <c r="O1356" s="13"/>
      <c r="P1356" s="13"/>
      <c r="Q1356" s="13"/>
      <c r="R1356" s="13"/>
      <c r="S1356" s="13"/>
      <c r="T1356" s="13"/>
      <c r="U1356" s="13"/>
      <c r="V1356" s="13"/>
      <c r="W1356" s="13"/>
      <c r="X1356" s="13"/>
    </row>
    <row r="1357" spans="7:24" ht="12.75">
      <c r="G1357" s="13"/>
      <c r="H1357" s="13"/>
      <c r="I1357" s="13"/>
      <c r="J1357" s="13"/>
      <c r="K1357" s="13"/>
      <c r="L1357" s="13"/>
      <c r="M1357" s="13"/>
      <c r="N1357" s="13"/>
      <c r="O1357" s="13"/>
      <c r="P1357" s="13"/>
      <c r="Q1357" s="13"/>
      <c r="R1357" s="13"/>
      <c r="S1357" s="13"/>
      <c r="T1357" s="13"/>
      <c r="U1357" s="13"/>
      <c r="V1357" s="13"/>
      <c r="W1357" s="13"/>
      <c r="X1357" s="13"/>
    </row>
    <row r="1358" spans="7:24" ht="12.75">
      <c r="G1358" s="13"/>
      <c r="H1358" s="13"/>
      <c r="I1358" s="13"/>
      <c r="J1358" s="13"/>
      <c r="K1358" s="13"/>
      <c r="L1358" s="13"/>
      <c r="M1358" s="13"/>
      <c r="N1358" s="13"/>
      <c r="O1358" s="13"/>
      <c r="P1358" s="13"/>
      <c r="Q1358" s="13"/>
      <c r="R1358" s="13"/>
      <c r="S1358" s="13"/>
      <c r="T1358" s="13"/>
      <c r="U1358" s="13"/>
      <c r="V1358" s="13"/>
      <c r="W1358" s="13"/>
      <c r="X1358" s="13"/>
    </row>
    <row r="1359" spans="7:24" ht="12.75">
      <c r="G1359" s="13"/>
      <c r="H1359" s="13"/>
      <c r="I1359" s="13"/>
      <c r="J1359" s="13"/>
      <c r="K1359" s="13"/>
      <c r="L1359" s="13"/>
      <c r="M1359" s="13"/>
      <c r="N1359" s="13"/>
      <c r="O1359" s="13"/>
      <c r="P1359" s="13"/>
      <c r="Q1359" s="13"/>
      <c r="R1359" s="13"/>
      <c r="S1359" s="13"/>
      <c r="T1359" s="13"/>
      <c r="U1359" s="13"/>
      <c r="V1359" s="13"/>
      <c r="W1359" s="13"/>
      <c r="X1359" s="13"/>
    </row>
    <row r="1360" spans="7:24" ht="12.75">
      <c r="G1360" s="13"/>
      <c r="H1360" s="13"/>
      <c r="I1360" s="13"/>
      <c r="J1360" s="13"/>
      <c r="K1360" s="13"/>
      <c r="L1360" s="13"/>
      <c r="M1360" s="13"/>
      <c r="N1360" s="13"/>
      <c r="O1360" s="13"/>
      <c r="P1360" s="13"/>
      <c r="Q1360" s="13"/>
      <c r="R1360" s="13"/>
      <c r="S1360" s="13"/>
      <c r="T1360" s="13"/>
      <c r="U1360" s="13"/>
      <c r="V1360" s="13"/>
      <c r="W1360" s="13"/>
      <c r="X1360" s="13"/>
    </row>
    <row r="1361" spans="7:24" ht="12.75">
      <c r="G1361" s="13"/>
      <c r="H1361" s="13"/>
      <c r="I1361" s="13"/>
      <c r="J1361" s="13"/>
      <c r="K1361" s="13"/>
      <c r="L1361" s="13"/>
      <c r="M1361" s="13"/>
      <c r="N1361" s="13"/>
      <c r="O1361" s="13"/>
      <c r="P1361" s="13"/>
      <c r="Q1361" s="13"/>
      <c r="R1361" s="13"/>
      <c r="S1361" s="13"/>
      <c r="T1361" s="13"/>
      <c r="U1361" s="13"/>
      <c r="V1361" s="13"/>
      <c r="W1361" s="13"/>
      <c r="X1361" s="13"/>
    </row>
    <row r="1362" spans="7:24" ht="12.75">
      <c r="G1362" s="13"/>
      <c r="H1362" s="13"/>
      <c r="I1362" s="13"/>
      <c r="J1362" s="13"/>
      <c r="K1362" s="13"/>
      <c r="L1362" s="13"/>
      <c r="M1362" s="13"/>
      <c r="N1362" s="13"/>
      <c r="O1362" s="13"/>
      <c r="P1362" s="13"/>
      <c r="Q1362" s="13"/>
      <c r="R1362" s="13"/>
      <c r="S1362" s="13"/>
      <c r="T1362" s="13"/>
      <c r="U1362" s="13"/>
      <c r="V1362" s="13"/>
      <c r="W1362" s="13"/>
      <c r="X1362" s="13"/>
    </row>
    <row r="1363" spans="7:24" ht="12.75">
      <c r="G1363" s="13"/>
      <c r="H1363" s="13"/>
      <c r="I1363" s="13"/>
      <c r="J1363" s="13"/>
      <c r="K1363" s="13"/>
      <c r="L1363" s="13"/>
      <c r="M1363" s="13"/>
      <c r="N1363" s="13"/>
      <c r="O1363" s="13"/>
      <c r="P1363" s="13"/>
      <c r="Q1363" s="13"/>
      <c r="R1363" s="13"/>
      <c r="S1363" s="13"/>
      <c r="T1363" s="13"/>
      <c r="U1363" s="13"/>
      <c r="V1363" s="13"/>
      <c r="W1363" s="13"/>
      <c r="X1363" s="13"/>
    </row>
    <row r="1364" spans="7:24" ht="12.75">
      <c r="G1364" s="13"/>
      <c r="H1364" s="13"/>
      <c r="I1364" s="13"/>
      <c r="J1364" s="13"/>
      <c r="K1364" s="13"/>
      <c r="L1364" s="13"/>
      <c r="M1364" s="13"/>
      <c r="N1364" s="13"/>
      <c r="O1364" s="13"/>
      <c r="P1364" s="13"/>
      <c r="Q1364" s="13"/>
      <c r="R1364" s="13"/>
      <c r="S1364" s="13"/>
      <c r="T1364" s="13"/>
      <c r="U1364" s="13"/>
      <c r="V1364" s="13"/>
      <c r="W1364" s="13"/>
      <c r="X1364" s="13"/>
    </row>
    <row r="1365" spans="7:24" ht="12.75">
      <c r="G1365" s="13"/>
      <c r="H1365" s="13"/>
      <c r="I1365" s="13"/>
      <c r="J1365" s="13"/>
      <c r="K1365" s="13"/>
      <c r="L1365" s="13"/>
      <c r="M1365" s="13"/>
      <c r="N1365" s="13"/>
      <c r="O1365" s="13"/>
      <c r="P1365" s="13"/>
      <c r="Q1365" s="13"/>
      <c r="R1365" s="13"/>
      <c r="S1365" s="13"/>
      <c r="T1365" s="13"/>
      <c r="U1365" s="13"/>
      <c r="V1365" s="13"/>
      <c r="W1365" s="13"/>
      <c r="X1365" s="13"/>
    </row>
    <row r="1366" spans="7:24" ht="12.75">
      <c r="G1366" s="13"/>
      <c r="H1366" s="13"/>
      <c r="I1366" s="13"/>
      <c r="J1366" s="13"/>
      <c r="K1366" s="13"/>
      <c r="L1366" s="13"/>
      <c r="M1366" s="13"/>
      <c r="N1366" s="13"/>
      <c r="O1366" s="13"/>
      <c r="P1366" s="13"/>
      <c r="Q1366" s="13"/>
      <c r="R1366" s="13"/>
      <c r="S1366" s="13"/>
      <c r="T1366" s="13"/>
      <c r="U1366" s="13"/>
      <c r="V1366" s="13"/>
      <c r="W1366" s="13"/>
      <c r="X1366" s="13"/>
    </row>
    <row r="1367" spans="7:24" ht="12.75">
      <c r="G1367" s="13"/>
      <c r="H1367" s="13"/>
      <c r="I1367" s="13"/>
      <c r="J1367" s="13"/>
      <c r="K1367" s="13"/>
      <c r="L1367" s="13"/>
      <c r="M1367" s="13"/>
      <c r="N1367" s="13"/>
      <c r="O1367" s="13"/>
      <c r="P1367" s="13"/>
      <c r="Q1367" s="13"/>
      <c r="R1367" s="13"/>
      <c r="S1367" s="13"/>
      <c r="T1367" s="13"/>
      <c r="U1367" s="13"/>
      <c r="V1367" s="13"/>
      <c r="W1367" s="13"/>
      <c r="X1367" s="13"/>
    </row>
    <row r="1368" spans="7:24" ht="12.75">
      <c r="G1368" s="13"/>
      <c r="H1368" s="13"/>
      <c r="I1368" s="13"/>
      <c r="J1368" s="13"/>
      <c r="K1368" s="13"/>
      <c r="L1368" s="13"/>
      <c r="M1368" s="13"/>
      <c r="N1368" s="13"/>
      <c r="O1368" s="13"/>
      <c r="P1368" s="13"/>
      <c r="Q1368" s="13"/>
      <c r="R1368" s="13"/>
      <c r="S1368" s="13"/>
      <c r="T1368" s="13"/>
      <c r="U1368" s="13"/>
      <c r="V1368" s="13"/>
      <c r="W1368" s="13"/>
      <c r="X1368" s="13"/>
    </row>
    <row r="1369" spans="7:24" ht="12.75">
      <c r="G1369" s="13"/>
      <c r="H1369" s="13"/>
      <c r="I1369" s="13"/>
      <c r="J1369" s="13"/>
      <c r="K1369" s="13"/>
      <c r="L1369" s="13"/>
      <c r="M1369" s="13"/>
      <c r="N1369" s="13"/>
      <c r="O1369" s="13"/>
      <c r="P1369" s="13"/>
      <c r="Q1369" s="13"/>
      <c r="R1369" s="13"/>
      <c r="S1369" s="13"/>
      <c r="T1369" s="13"/>
      <c r="U1369" s="13"/>
      <c r="V1369" s="13"/>
      <c r="W1369" s="13"/>
      <c r="X1369" s="13"/>
    </row>
    <row r="1370" spans="7:24" ht="12.75">
      <c r="G1370" s="13"/>
      <c r="H1370" s="13"/>
      <c r="I1370" s="13"/>
      <c r="J1370" s="13"/>
      <c r="K1370" s="13"/>
      <c r="L1370" s="13"/>
      <c r="M1370" s="13"/>
      <c r="N1370" s="13"/>
      <c r="O1370" s="13"/>
      <c r="P1370" s="13"/>
      <c r="Q1370" s="13"/>
      <c r="R1370" s="13"/>
      <c r="S1370" s="13"/>
      <c r="T1370" s="13"/>
      <c r="U1370" s="13"/>
      <c r="V1370" s="13"/>
      <c r="W1370" s="13"/>
      <c r="X1370" s="13"/>
    </row>
    <row r="1371" spans="7:24" ht="12.75">
      <c r="G1371" s="13"/>
      <c r="H1371" s="13"/>
      <c r="I1371" s="13"/>
      <c r="J1371" s="13"/>
      <c r="K1371" s="13"/>
      <c r="L1371" s="13"/>
      <c r="M1371" s="13"/>
      <c r="N1371" s="13"/>
      <c r="O1371" s="13"/>
      <c r="P1371" s="13"/>
      <c r="Q1371" s="13"/>
      <c r="R1371" s="13"/>
      <c r="S1371" s="13"/>
      <c r="T1371" s="13"/>
      <c r="U1371" s="13"/>
      <c r="V1371" s="13"/>
      <c r="W1371" s="13"/>
      <c r="X1371" s="13"/>
    </row>
    <row r="1372" spans="7:24" ht="12.75">
      <c r="G1372" s="13"/>
      <c r="H1372" s="13"/>
      <c r="I1372" s="13"/>
      <c r="J1372" s="13"/>
      <c r="K1372" s="13"/>
      <c r="L1372" s="13"/>
      <c r="M1372" s="13"/>
      <c r="N1372" s="13"/>
      <c r="O1372" s="13"/>
      <c r="P1372" s="13"/>
      <c r="Q1372" s="13"/>
      <c r="R1372" s="13"/>
      <c r="S1372" s="13"/>
      <c r="T1372" s="13"/>
      <c r="U1372" s="13"/>
      <c r="V1372" s="13"/>
      <c r="W1372" s="13"/>
      <c r="X1372" s="13"/>
    </row>
    <row r="1373" spans="7:24" ht="12.75">
      <c r="G1373" s="13"/>
      <c r="H1373" s="13"/>
      <c r="I1373" s="13"/>
      <c r="J1373" s="13"/>
      <c r="K1373" s="13"/>
      <c r="L1373" s="13"/>
      <c r="M1373" s="13"/>
      <c r="N1373" s="13"/>
      <c r="O1373" s="13"/>
      <c r="P1373" s="13"/>
      <c r="Q1373" s="13"/>
      <c r="R1373" s="13"/>
      <c r="S1373" s="13"/>
      <c r="T1373" s="13"/>
      <c r="U1373" s="13"/>
      <c r="V1373" s="13"/>
      <c r="W1373" s="13"/>
      <c r="X1373" s="13"/>
    </row>
    <row r="1374" spans="7:24" ht="12.75">
      <c r="G1374" s="13"/>
      <c r="H1374" s="13"/>
      <c r="I1374" s="13"/>
      <c r="J1374" s="13"/>
      <c r="K1374" s="13"/>
      <c r="L1374" s="13"/>
      <c r="M1374" s="13"/>
      <c r="N1374" s="13"/>
      <c r="O1374" s="13"/>
      <c r="P1374" s="13"/>
      <c r="Q1374" s="13"/>
      <c r="R1374" s="13"/>
      <c r="S1374" s="13"/>
      <c r="T1374" s="13"/>
      <c r="U1374" s="13"/>
      <c r="V1374" s="13"/>
      <c r="W1374" s="13"/>
      <c r="X1374" s="13"/>
    </row>
    <row r="1375" spans="7:24" ht="12.75">
      <c r="G1375" s="13"/>
      <c r="H1375" s="13"/>
      <c r="I1375" s="13"/>
      <c r="J1375" s="13"/>
      <c r="K1375" s="13"/>
      <c r="L1375" s="13"/>
      <c r="M1375" s="13"/>
      <c r="N1375" s="13"/>
      <c r="O1375" s="13"/>
      <c r="P1375" s="13"/>
      <c r="Q1375" s="13"/>
      <c r="R1375" s="13"/>
      <c r="S1375" s="13"/>
      <c r="T1375" s="13"/>
      <c r="U1375" s="13"/>
      <c r="V1375" s="13"/>
      <c r="W1375" s="13"/>
      <c r="X1375" s="13"/>
    </row>
    <row r="1376" spans="7:24" ht="12.75">
      <c r="G1376" s="13"/>
      <c r="H1376" s="13"/>
      <c r="I1376" s="13"/>
      <c r="J1376" s="13"/>
      <c r="K1376" s="13"/>
      <c r="L1376" s="13"/>
      <c r="M1376" s="13"/>
      <c r="N1376" s="13"/>
      <c r="O1376" s="13"/>
      <c r="P1376" s="13"/>
      <c r="Q1376" s="13"/>
      <c r="R1376" s="13"/>
      <c r="S1376" s="13"/>
      <c r="T1376" s="13"/>
      <c r="U1376" s="13"/>
      <c r="V1376" s="13"/>
      <c r="W1376" s="13"/>
      <c r="X1376" s="13"/>
    </row>
    <row r="1377" spans="7:24" ht="12.75">
      <c r="G1377" s="13"/>
      <c r="H1377" s="13"/>
      <c r="I1377" s="13"/>
      <c r="J1377" s="13"/>
      <c r="K1377" s="13"/>
      <c r="L1377" s="13"/>
      <c r="M1377" s="13"/>
      <c r="N1377" s="13"/>
      <c r="O1377" s="13"/>
      <c r="P1377" s="13"/>
      <c r="Q1377" s="13"/>
      <c r="R1377" s="13"/>
      <c r="S1377" s="13"/>
      <c r="T1377" s="13"/>
      <c r="U1377" s="13"/>
      <c r="V1377" s="13"/>
      <c r="W1377" s="13"/>
      <c r="X1377" s="13"/>
    </row>
    <row r="1378" spans="7:24" ht="12.75">
      <c r="G1378" s="13"/>
      <c r="H1378" s="13"/>
      <c r="I1378" s="13"/>
      <c r="J1378" s="13"/>
      <c r="K1378" s="13"/>
      <c r="L1378" s="13"/>
      <c r="M1378" s="13"/>
      <c r="N1378" s="13"/>
      <c r="O1378" s="13"/>
      <c r="P1378" s="13"/>
      <c r="Q1378" s="13"/>
      <c r="R1378" s="13"/>
      <c r="S1378" s="13"/>
      <c r="T1378" s="13"/>
      <c r="U1378" s="13"/>
      <c r="V1378" s="13"/>
      <c r="W1378" s="13"/>
      <c r="X1378" s="13"/>
    </row>
    <row r="1379" spans="7:24" ht="12.75">
      <c r="G1379" s="13"/>
      <c r="H1379" s="13"/>
      <c r="I1379" s="13"/>
      <c r="J1379" s="13"/>
      <c r="K1379" s="13"/>
      <c r="L1379" s="13"/>
      <c r="M1379" s="13"/>
      <c r="N1379" s="13"/>
      <c r="O1379" s="13"/>
      <c r="P1379" s="13"/>
      <c r="Q1379" s="13"/>
      <c r="R1379" s="13"/>
      <c r="S1379" s="13"/>
      <c r="T1379" s="13"/>
      <c r="U1379" s="13"/>
      <c r="V1379" s="13"/>
      <c r="W1379" s="13"/>
      <c r="X1379" s="13"/>
    </row>
    <row r="1380" spans="7:24" ht="12.75">
      <c r="G1380" s="13"/>
      <c r="H1380" s="13"/>
      <c r="I1380" s="13"/>
      <c r="J1380" s="13"/>
      <c r="K1380" s="13"/>
      <c r="L1380" s="13"/>
      <c r="M1380" s="13"/>
      <c r="N1380" s="13"/>
      <c r="O1380" s="13"/>
      <c r="P1380" s="13"/>
      <c r="Q1380" s="13"/>
      <c r="R1380" s="13"/>
      <c r="S1380" s="13"/>
      <c r="T1380" s="13"/>
      <c r="U1380" s="13"/>
      <c r="V1380" s="13"/>
      <c r="W1380" s="13"/>
      <c r="X1380" s="13"/>
    </row>
    <row r="1381" spans="7:24" ht="12.75">
      <c r="G1381" s="13"/>
      <c r="H1381" s="13"/>
      <c r="I1381" s="13"/>
      <c r="J1381" s="13"/>
      <c r="K1381" s="13"/>
      <c r="L1381" s="13"/>
      <c r="M1381" s="13"/>
      <c r="N1381" s="13"/>
      <c r="O1381" s="13"/>
      <c r="P1381" s="13"/>
      <c r="Q1381" s="13"/>
      <c r="R1381" s="13"/>
      <c r="S1381" s="13"/>
      <c r="T1381" s="13"/>
      <c r="U1381" s="13"/>
      <c r="V1381" s="13"/>
      <c r="W1381" s="13"/>
      <c r="X1381" s="13"/>
    </row>
    <row r="1382" spans="7:24" ht="12.75">
      <c r="G1382" s="13"/>
      <c r="H1382" s="13"/>
      <c r="I1382" s="13"/>
      <c r="J1382" s="13"/>
      <c r="K1382" s="13"/>
      <c r="L1382" s="13"/>
      <c r="M1382" s="13"/>
      <c r="N1382" s="13"/>
      <c r="O1382" s="13"/>
      <c r="P1382" s="13"/>
      <c r="Q1382" s="13"/>
      <c r="R1382" s="13"/>
      <c r="S1382" s="13"/>
      <c r="T1382" s="13"/>
      <c r="U1382" s="13"/>
      <c r="V1382" s="13"/>
      <c r="W1382" s="13"/>
      <c r="X1382" s="13"/>
    </row>
    <row r="1383" spans="7:24" ht="12.75">
      <c r="G1383" s="13"/>
      <c r="H1383" s="13"/>
      <c r="I1383" s="13"/>
      <c r="J1383" s="13"/>
      <c r="K1383" s="13"/>
      <c r="L1383" s="13"/>
      <c r="M1383" s="13"/>
      <c r="N1383" s="13"/>
      <c r="O1383" s="13"/>
      <c r="P1383" s="13"/>
      <c r="Q1383" s="13"/>
      <c r="R1383" s="13"/>
      <c r="S1383" s="13"/>
      <c r="T1383" s="13"/>
      <c r="U1383" s="13"/>
      <c r="V1383" s="13"/>
      <c r="W1383" s="13"/>
      <c r="X1383" s="13"/>
    </row>
    <row r="1384" spans="7:24" ht="12.75">
      <c r="G1384" s="13"/>
      <c r="H1384" s="13"/>
      <c r="I1384" s="13"/>
      <c r="J1384" s="13"/>
      <c r="K1384" s="13"/>
      <c r="L1384" s="13"/>
      <c r="M1384" s="13"/>
      <c r="N1384" s="13"/>
      <c r="O1384" s="13"/>
      <c r="P1384" s="13"/>
      <c r="Q1384" s="13"/>
      <c r="R1384" s="13"/>
      <c r="S1384" s="13"/>
      <c r="T1384" s="13"/>
      <c r="U1384" s="13"/>
      <c r="V1384" s="13"/>
      <c r="W1384" s="13"/>
      <c r="X1384" s="13"/>
    </row>
    <row r="1385" spans="7:24" ht="12.75">
      <c r="G1385" s="13"/>
      <c r="H1385" s="13"/>
      <c r="I1385" s="13"/>
      <c r="J1385" s="13"/>
      <c r="K1385" s="13"/>
      <c r="L1385" s="13"/>
      <c r="M1385" s="13"/>
      <c r="N1385" s="13"/>
      <c r="O1385" s="13"/>
      <c r="P1385" s="13"/>
      <c r="Q1385" s="13"/>
      <c r="R1385" s="13"/>
      <c r="S1385" s="13"/>
      <c r="T1385" s="13"/>
      <c r="U1385" s="13"/>
      <c r="V1385" s="13"/>
      <c r="W1385" s="13"/>
      <c r="X1385" s="13"/>
    </row>
    <row r="1386" spans="7:24" ht="12.75">
      <c r="G1386" s="13"/>
      <c r="H1386" s="13"/>
      <c r="I1386" s="13"/>
      <c r="J1386" s="13"/>
      <c r="K1386" s="13"/>
      <c r="L1386" s="13"/>
      <c r="M1386" s="13"/>
      <c r="N1386" s="13"/>
      <c r="O1386" s="13"/>
      <c r="P1386" s="13"/>
      <c r="Q1386" s="13"/>
      <c r="R1386" s="13"/>
      <c r="S1386" s="13"/>
      <c r="T1386" s="13"/>
      <c r="U1386" s="13"/>
      <c r="V1386" s="13"/>
      <c r="W1386" s="13"/>
      <c r="X1386" s="13"/>
    </row>
    <row r="1387" spans="7:24" ht="12.75">
      <c r="G1387" s="13"/>
      <c r="H1387" s="13"/>
      <c r="I1387" s="13"/>
      <c r="J1387" s="13"/>
      <c r="K1387" s="13"/>
      <c r="L1387" s="13"/>
      <c r="M1387" s="13"/>
      <c r="N1387" s="13"/>
      <c r="O1387" s="13"/>
      <c r="P1387" s="13"/>
      <c r="Q1387" s="13"/>
      <c r="R1387" s="13"/>
      <c r="S1387" s="13"/>
      <c r="T1387" s="13"/>
      <c r="U1387" s="13"/>
      <c r="V1387" s="13"/>
      <c r="W1387" s="13"/>
      <c r="X1387" s="13"/>
    </row>
    <row r="1388" spans="7:24" ht="12.75">
      <c r="G1388" s="13"/>
      <c r="H1388" s="13"/>
      <c r="I1388" s="13"/>
      <c r="J1388" s="13"/>
      <c r="K1388" s="13"/>
      <c r="L1388" s="13"/>
      <c r="M1388" s="13"/>
      <c r="N1388" s="13"/>
      <c r="O1388" s="13"/>
      <c r="P1388" s="13"/>
      <c r="Q1388" s="13"/>
      <c r="R1388" s="13"/>
      <c r="S1388" s="13"/>
      <c r="T1388" s="13"/>
      <c r="U1388" s="13"/>
      <c r="V1388" s="13"/>
      <c r="W1388" s="13"/>
      <c r="X1388" s="13"/>
    </row>
    <row r="1389" spans="7:24" ht="12.75">
      <c r="G1389" s="13"/>
      <c r="H1389" s="13"/>
      <c r="I1389" s="13"/>
      <c r="J1389" s="13"/>
      <c r="K1389" s="13"/>
      <c r="L1389" s="13"/>
      <c r="M1389" s="13"/>
      <c r="N1389" s="13"/>
      <c r="O1389" s="13"/>
      <c r="P1389" s="13"/>
      <c r="Q1389" s="13"/>
      <c r="R1389" s="13"/>
      <c r="S1389" s="13"/>
      <c r="T1389" s="13"/>
      <c r="U1389" s="13"/>
      <c r="V1389" s="13"/>
      <c r="W1389" s="13"/>
      <c r="X1389" s="13"/>
    </row>
    <row r="1390" spans="7:24" ht="12.75">
      <c r="G1390" s="13"/>
      <c r="H1390" s="13"/>
      <c r="I1390" s="13"/>
      <c r="J1390" s="13"/>
      <c r="K1390" s="13"/>
      <c r="L1390" s="13"/>
      <c r="M1390" s="13"/>
      <c r="N1390" s="13"/>
      <c r="O1390" s="13"/>
      <c r="P1390" s="13"/>
      <c r="Q1390" s="13"/>
      <c r="R1390" s="13"/>
      <c r="S1390" s="13"/>
      <c r="T1390" s="13"/>
      <c r="U1390" s="13"/>
      <c r="V1390" s="13"/>
      <c r="W1390" s="13"/>
      <c r="X1390" s="13"/>
    </row>
    <row r="1391" spans="7:24" ht="12.75">
      <c r="G1391" s="13"/>
      <c r="H1391" s="13"/>
      <c r="I1391" s="13"/>
      <c r="J1391" s="13"/>
      <c r="K1391" s="13"/>
      <c r="L1391" s="13"/>
      <c r="M1391" s="13"/>
      <c r="N1391" s="13"/>
      <c r="O1391" s="13"/>
      <c r="P1391" s="13"/>
      <c r="Q1391" s="13"/>
      <c r="R1391" s="13"/>
      <c r="S1391" s="13"/>
      <c r="T1391" s="13"/>
      <c r="U1391" s="13"/>
      <c r="V1391" s="13"/>
      <c r="W1391" s="13"/>
      <c r="X1391" s="13"/>
    </row>
    <row r="1392" spans="7:24" ht="12.75">
      <c r="G1392" s="13"/>
      <c r="H1392" s="13"/>
      <c r="I1392" s="13"/>
      <c r="J1392" s="13"/>
      <c r="K1392" s="13"/>
      <c r="L1392" s="13"/>
      <c r="M1392" s="13"/>
      <c r="N1392" s="13"/>
      <c r="O1392" s="13"/>
      <c r="P1392" s="13"/>
      <c r="Q1392" s="13"/>
      <c r="R1392" s="13"/>
      <c r="S1392" s="13"/>
      <c r="T1392" s="13"/>
      <c r="U1392" s="13"/>
      <c r="V1392" s="13"/>
      <c r="W1392" s="13"/>
      <c r="X1392" s="13"/>
    </row>
    <row r="1393" spans="7:24" ht="12.75">
      <c r="G1393" s="13"/>
      <c r="H1393" s="13"/>
      <c r="I1393" s="13"/>
      <c r="J1393" s="13"/>
      <c r="K1393" s="13"/>
      <c r="L1393" s="13"/>
      <c r="M1393" s="13"/>
      <c r="N1393" s="13"/>
      <c r="O1393" s="13"/>
      <c r="P1393" s="13"/>
      <c r="Q1393" s="13"/>
      <c r="R1393" s="13"/>
      <c r="S1393" s="13"/>
      <c r="T1393" s="13"/>
      <c r="U1393" s="13"/>
      <c r="V1393" s="13"/>
      <c r="W1393" s="13"/>
      <c r="X1393" s="13"/>
    </row>
    <row r="1394" spans="7:24" ht="12.75">
      <c r="G1394" s="13"/>
      <c r="H1394" s="13"/>
      <c r="I1394" s="13"/>
      <c r="J1394" s="13"/>
      <c r="K1394" s="13"/>
      <c r="L1394" s="13"/>
      <c r="M1394" s="13"/>
      <c r="N1394" s="13"/>
      <c r="O1394" s="13"/>
      <c r="P1394" s="13"/>
      <c r="Q1394" s="13"/>
      <c r="R1394" s="13"/>
      <c r="S1394" s="13"/>
      <c r="T1394" s="13"/>
      <c r="U1394" s="13"/>
      <c r="V1394" s="13"/>
      <c r="W1394" s="13"/>
      <c r="X1394" s="13"/>
    </row>
    <row r="1395" spans="7:24" ht="12.75">
      <c r="G1395" s="13"/>
      <c r="H1395" s="13"/>
      <c r="I1395" s="13"/>
      <c r="J1395" s="13"/>
      <c r="K1395" s="13"/>
      <c r="L1395" s="13"/>
      <c r="M1395" s="13"/>
      <c r="N1395" s="13"/>
      <c r="O1395" s="13"/>
      <c r="P1395" s="13"/>
      <c r="Q1395" s="13"/>
      <c r="R1395" s="13"/>
      <c r="S1395" s="13"/>
      <c r="T1395" s="13"/>
      <c r="U1395" s="13"/>
      <c r="V1395" s="13"/>
      <c r="W1395" s="13"/>
      <c r="X1395" s="13"/>
    </row>
    <row r="1396" spans="7:24" ht="12.75">
      <c r="G1396" s="13"/>
      <c r="H1396" s="13"/>
      <c r="I1396" s="13"/>
      <c r="J1396" s="13"/>
      <c r="K1396" s="13"/>
      <c r="L1396" s="13"/>
      <c r="M1396" s="13"/>
      <c r="N1396" s="13"/>
      <c r="O1396" s="13"/>
      <c r="P1396" s="13"/>
      <c r="Q1396" s="13"/>
      <c r="R1396" s="13"/>
      <c r="S1396" s="13"/>
      <c r="T1396" s="13"/>
      <c r="U1396" s="13"/>
      <c r="V1396" s="13"/>
      <c r="W1396" s="13"/>
      <c r="X1396" s="13"/>
    </row>
    <row r="1397" spans="7:24" ht="12.75">
      <c r="G1397" s="13"/>
      <c r="H1397" s="13"/>
      <c r="I1397" s="13"/>
      <c r="J1397" s="13"/>
      <c r="K1397" s="13"/>
      <c r="L1397" s="13"/>
      <c r="M1397" s="13"/>
      <c r="N1397" s="13"/>
      <c r="O1397" s="13"/>
      <c r="P1397" s="13"/>
      <c r="Q1397" s="13"/>
      <c r="R1397" s="13"/>
      <c r="S1397" s="13"/>
      <c r="T1397" s="13"/>
      <c r="U1397" s="13"/>
      <c r="V1397" s="13"/>
      <c r="W1397" s="13"/>
      <c r="X1397" s="13"/>
    </row>
    <row r="1398" spans="7:24" ht="12.75">
      <c r="G1398" s="13"/>
      <c r="H1398" s="13"/>
      <c r="I1398" s="13"/>
      <c r="J1398" s="13"/>
      <c r="K1398" s="13"/>
      <c r="L1398" s="13"/>
      <c r="M1398" s="13"/>
      <c r="N1398" s="13"/>
      <c r="O1398" s="13"/>
      <c r="P1398" s="13"/>
      <c r="Q1398" s="13"/>
      <c r="R1398" s="13"/>
      <c r="S1398" s="13"/>
      <c r="T1398" s="13"/>
      <c r="U1398" s="13"/>
      <c r="V1398" s="13"/>
      <c r="W1398" s="13"/>
      <c r="X1398" s="13"/>
    </row>
    <row r="1399" spans="7:24" ht="12.75">
      <c r="G1399" s="13"/>
      <c r="H1399" s="13"/>
      <c r="I1399" s="13"/>
      <c r="J1399" s="13"/>
      <c r="K1399" s="13"/>
      <c r="L1399" s="13"/>
      <c r="M1399" s="13"/>
      <c r="N1399" s="13"/>
      <c r="O1399" s="13"/>
      <c r="P1399" s="13"/>
      <c r="Q1399" s="13"/>
      <c r="R1399" s="13"/>
      <c r="S1399" s="13"/>
      <c r="T1399" s="13"/>
      <c r="U1399" s="13"/>
      <c r="V1399" s="13"/>
      <c r="W1399" s="13"/>
      <c r="X1399" s="13"/>
    </row>
    <row r="1400" spans="7:24" ht="12.75">
      <c r="G1400" s="13"/>
      <c r="H1400" s="13"/>
      <c r="I1400" s="13"/>
      <c r="J1400" s="13"/>
      <c r="K1400" s="13"/>
      <c r="L1400" s="13"/>
      <c r="M1400" s="13"/>
      <c r="N1400" s="13"/>
      <c r="O1400" s="13"/>
      <c r="P1400" s="13"/>
      <c r="Q1400" s="13"/>
      <c r="R1400" s="13"/>
      <c r="S1400" s="13"/>
      <c r="T1400" s="13"/>
      <c r="U1400" s="13"/>
      <c r="V1400" s="13"/>
      <c r="W1400" s="13"/>
      <c r="X1400" s="13"/>
    </row>
    <row r="1401" spans="7:24" ht="12.75">
      <c r="G1401" s="13"/>
      <c r="H1401" s="13"/>
      <c r="I1401" s="13"/>
      <c r="J1401" s="13"/>
      <c r="K1401" s="13"/>
      <c r="L1401" s="13"/>
      <c r="M1401" s="13"/>
      <c r="N1401" s="13"/>
      <c r="O1401" s="13"/>
      <c r="P1401" s="13"/>
      <c r="Q1401" s="13"/>
      <c r="R1401" s="13"/>
      <c r="S1401" s="13"/>
      <c r="T1401" s="13"/>
      <c r="U1401" s="13"/>
      <c r="V1401" s="13"/>
      <c r="W1401" s="13"/>
      <c r="X1401" s="13"/>
    </row>
    <row r="1402" spans="7:24" ht="12.75">
      <c r="G1402" s="13"/>
      <c r="H1402" s="13"/>
      <c r="I1402" s="13"/>
      <c r="J1402" s="13"/>
      <c r="K1402" s="13"/>
      <c r="L1402" s="13"/>
      <c r="M1402" s="13"/>
      <c r="N1402" s="13"/>
      <c r="O1402" s="13"/>
      <c r="P1402" s="13"/>
      <c r="Q1402" s="13"/>
      <c r="R1402" s="13"/>
      <c r="S1402" s="13"/>
      <c r="T1402" s="13"/>
      <c r="U1402" s="13"/>
      <c r="V1402" s="13"/>
      <c r="W1402" s="13"/>
      <c r="X1402" s="13"/>
    </row>
    <row r="1403" spans="7:24" ht="12.75">
      <c r="G1403" s="13"/>
      <c r="H1403" s="13"/>
      <c r="I1403" s="13"/>
      <c r="J1403" s="13"/>
      <c r="K1403" s="13"/>
      <c r="L1403" s="13"/>
      <c r="M1403" s="13"/>
      <c r="N1403" s="13"/>
      <c r="O1403" s="13"/>
      <c r="P1403" s="13"/>
      <c r="Q1403" s="13"/>
      <c r="R1403" s="13"/>
      <c r="S1403" s="13"/>
      <c r="T1403" s="13"/>
      <c r="U1403" s="13"/>
      <c r="V1403" s="13"/>
      <c r="W1403" s="13"/>
      <c r="X1403" s="13"/>
    </row>
    <row r="1404" spans="7:24" ht="12.75">
      <c r="G1404" s="13"/>
      <c r="H1404" s="13"/>
      <c r="I1404" s="13"/>
      <c r="J1404" s="13"/>
      <c r="K1404" s="13"/>
      <c r="L1404" s="13"/>
      <c r="M1404" s="13"/>
      <c r="N1404" s="13"/>
      <c r="O1404" s="13"/>
      <c r="P1404" s="13"/>
      <c r="Q1404" s="13"/>
      <c r="R1404" s="13"/>
      <c r="S1404" s="13"/>
      <c r="T1404" s="13"/>
      <c r="U1404" s="13"/>
      <c r="V1404" s="13"/>
      <c r="W1404" s="13"/>
      <c r="X1404" s="13"/>
    </row>
    <row r="1405" spans="7:24" ht="12.75">
      <c r="G1405" s="13"/>
      <c r="H1405" s="13"/>
      <c r="I1405" s="13"/>
      <c r="J1405" s="13"/>
      <c r="K1405" s="13"/>
      <c r="L1405" s="13"/>
      <c r="M1405" s="13"/>
      <c r="N1405" s="13"/>
      <c r="O1405" s="13"/>
      <c r="P1405" s="13"/>
      <c r="Q1405" s="13"/>
      <c r="R1405" s="13"/>
      <c r="S1405" s="13"/>
      <c r="T1405" s="13"/>
      <c r="U1405" s="13"/>
      <c r="V1405" s="13"/>
      <c r="W1405" s="13"/>
      <c r="X1405" s="13"/>
    </row>
    <row r="1406" spans="7:24" ht="12.75">
      <c r="G1406" s="13"/>
      <c r="H1406" s="13"/>
      <c r="I1406" s="13"/>
      <c r="J1406" s="13"/>
      <c r="K1406" s="13"/>
      <c r="L1406" s="13"/>
      <c r="M1406" s="13"/>
      <c r="N1406" s="13"/>
      <c r="O1406" s="13"/>
      <c r="P1406" s="13"/>
      <c r="Q1406" s="13"/>
      <c r="R1406" s="13"/>
      <c r="S1406" s="13"/>
      <c r="T1406" s="13"/>
      <c r="U1406" s="13"/>
      <c r="V1406" s="13"/>
      <c r="W1406" s="13"/>
      <c r="X1406" s="13"/>
    </row>
    <row r="1407" spans="7:24" ht="12.75">
      <c r="G1407" s="13"/>
      <c r="H1407" s="13"/>
      <c r="I1407" s="13"/>
      <c r="J1407" s="13"/>
      <c r="K1407" s="13"/>
      <c r="L1407" s="13"/>
      <c r="M1407" s="13"/>
      <c r="N1407" s="13"/>
      <c r="O1407" s="13"/>
      <c r="P1407" s="13"/>
      <c r="Q1407" s="13"/>
      <c r="R1407" s="13"/>
      <c r="S1407" s="13"/>
      <c r="T1407" s="13"/>
      <c r="U1407" s="13"/>
      <c r="V1407" s="13"/>
      <c r="W1407" s="13"/>
      <c r="X1407" s="13"/>
    </row>
    <row r="1408" spans="7:24" ht="12.75">
      <c r="G1408" s="13"/>
      <c r="H1408" s="13"/>
      <c r="I1408" s="13"/>
      <c r="J1408" s="13"/>
      <c r="K1408" s="13"/>
      <c r="L1408" s="13"/>
      <c r="M1408" s="13"/>
      <c r="N1408" s="13"/>
      <c r="O1408" s="13"/>
      <c r="P1408" s="13"/>
      <c r="Q1408" s="13"/>
      <c r="R1408" s="13"/>
      <c r="S1408" s="13"/>
      <c r="T1408" s="13"/>
      <c r="U1408" s="13"/>
      <c r="V1408" s="13"/>
      <c r="W1408" s="13"/>
      <c r="X1408" s="13"/>
    </row>
    <row r="1409" spans="7:24" ht="12.75">
      <c r="G1409" s="13"/>
      <c r="H1409" s="13"/>
      <c r="I1409" s="13"/>
      <c r="J1409" s="13"/>
      <c r="K1409" s="13"/>
      <c r="L1409" s="13"/>
      <c r="M1409" s="13"/>
      <c r="N1409" s="13"/>
      <c r="O1409" s="13"/>
      <c r="P1409" s="13"/>
      <c r="Q1409" s="13"/>
      <c r="R1409" s="13"/>
      <c r="S1409" s="13"/>
      <c r="T1409" s="13"/>
      <c r="U1409" s="13"/>
      <c r="V1409" s="13"/>
      <c r="W1409" s="13"/>
      <c r="X1409" s="13"/>
    </row>
    <row r="1410" spans="7:24" ht="12.75">
      <c r="G1410" s="13"/>
      <c r="H1410" s="13"/>
      <c r="I1410" s="13"/>
      <c r="J1410" s="13"/>
      <c r="K1410" s="13"/>
      <c r="L1410" s="13"/>
      <c r="M1410" s="13"/>
      <c r="N1410" s="13"/>
      <c r="O1410" s="13"/>
      <c r="P1410" s="13"/>
      <c r="Q1410" s="13"/>
      <c r="R1410" s="13"/>
      <c r="S1410" s="13"/>
      <c r="T1410" s="13"/>
      <c r="U1410" s="13"/>
      <c r="V1410" s="13"/>
      <c r="W1410" s="13"/>
      <c r="X1410" s="13"/>
    </row>
    <row r="1411" spans="7:24" ht="12.75">
      <c r="G1411" s="13"/>
      <c r="H1411" s="13"/>
      <c r="I1411" s="13"/>
      <c r="J1411" s="13"/>
      <c r="K1411" s="13"/>
      <c r="L1411" s="13"/>
      <c r="M1411" s="13"/>
      <c r="N1411" s="13"/>
      <c r="O1411" s="13"/>
      <c r="P1411" s="13"/>
      <c r="Q1411" s="13"/>
      <c r="R1411" s="13"/>
      <c r="S1411" s="13"/>
      <c r="T1411" s="13"/>
      <c r="U1411" s="13"/>
      <c r="V1411" s="13"/>
      <c r="W1411" s="13"/>
      <c r="X1411" s="13"/>
    </row>
    <row r="1412" spans="7:24" ht="12.75">
      <c r="G1412" s="13"/>
      <c r="H1412" s="13"/>
      <c r="I1412" s="13"/>
      <c r="J1412" s="13"/>
      <c r="K1412" s="13"/>
      <c r="L1412" s="13"/>
      <c r="M1412" s="13"/>
      <c r="N1412" s="13"/>
      <c r="O1412" s="13"/>
      <c r="P1412" s="13"/>
      <c r="Q1412" s="13"/>
      <c r="R1412" s="13"/>
      <c r="S1412" s="13"/>
      <c r="T1412" s="13"/>
      <c r="U1412" s="13"/>
      <c r="V1412" s="13"/>
      <c r="W1412" s="13"/>
      <c r="X1412" s="13"/>
    </row>
    <row r="1413" spans="7:24" ht="12.75">
      <c r="G1413" s="13"/>
      <c r="H1413" s="13"/>
      <c r="I1413" s="13"/>
      <c r="J1413" s="13"/>
      <c r="K1413" s="13"/>
      <c r="L1413" s="13"/>
      <c r="M1413" s="13"/>
      <c r="N1413" s="13"/>
      <c r="O1413" s="13"/>
      <c r="P1413" s="13"/>
      <c r="Q1413" s="13"/>
      <c r="R1413" s="13"/>
      <c r="S1413" s="13"/>
      <c r="T1413" s="13"/>
      <c r="U1413" s="13"/>
      <c r="V1413" s="13"/>
      <c r="W1413" s="13"/>
      <c r="X1413" s="13"/>
    </row>
    <row r="1414" spans="7:24" ht="12.75">
      <c r="G1414" s="13"/>
      <c r="H1414" s="13"/>
      <c r="I1414" s="13"/>
      <c r="J1414" s="13"/>
      <c r="K1414" s="13"/>
      <c r="L1414" s="13"/>
      <c r="M1414" s="13"/>
      <c r="N1414" s="13"/>
      <c r="O1414" s="13"/>
      <c r="P1414" s="13"/>
      <c r="Q1414" s="13"/>
      <c r="R1414" s="13"/>
      <c r="S1414" s="13"/>
      <c r="T1414" s="13"/>
      <c r="U1414" s="13"/>
      <c r="V1414" s="13"/>
      <c r="W1414" s="13"/>
      <c r="X1414" s="13"/>
    </row>
    <row r="1415" spans="7:24" ht="12.75">
      <c r="G1415" s="13"/>
      <c r="H1415" s="13"/>
      <c r="I1415" s="13"/>
      <c r="J1415" s="13"/>
      <c r="K1415" s="13"/>
      <c r="L1415" s="13"/>
      <c r="M1415" s="13"/>
      <c r="N1415" s="13"/>
      <c r="O1415" s="13"/>
      <c r="P1415" s="13"/>
      <c r="Q1415" s="13"/>
      <c r="R1415" s="13"/>
      <c r="S1415" s="13"/>
      <c r="T1415" s="13"/>
      <c r="U1415" s="13"/>
      <c r="V1415" s="13"/>
      <c r="W1415" s="13"/>
      <c r="X1415" s="13"/>
    </row>
    <row r="1416" spans="7:24" ht="12.75">
      <c r="G1416" s="13"/>
      <c r="H1416" s="13"/>
      <c r="I1416" s="13"/>
      <c r="J1416" s="13"/>
      <c r="K1416" s="13"/>
      <c r="L1416" s="13"/>
      <c r="M1416" s="13"/>
      <c r="N1416" s="13"/>
      <c r="O1416" s="13"/>
      <c r="P1416" s="13"/>
      <c r="Q1416" s="13"/>
      <c r="R1416" s="13"/>
      <c r="S1416" s="13"/>
      <c r="T1416" s="13"/>
      <c r="U1416" s="13"/>
      <c r="V1416" s="13"/>
      <c r="W1416" s="13"/>
      <c r="X1416" s="13"/>
    </row>
    <row r="1417" spans="7:24" ht="12.75">
      <c r="G1417" s="13"/>
      <c r="H1417" s="13"/>
      <c r="I1417" s="13"/>
      <c r="J1417" s="13"/>
      <c r="K1417" s="13"/>
      <c r="L1417" s="13"/>
      <c r="M1417" s="13"/>
      <c r="N1417" s="13"/>
      <c r="O1417" s="13"/>
      <c r="P1417" s="13"/>
      <c r="Q1417" s="13"/>
      <c r="R1417" s="13"/>
      <c r="S1417" s="13"/>
      <c r="T1417" s="13"/>
      <c r="U1417" s="13"/>
      <c r="V1417" s="13"/>
      <c r="W1417" s="13"/>
      <c r="X1417" s="13"/>
    </row>
    <row r="1418" spans="7:24" ht="12.75">
      <c r="G1418" s="13"/>
      <c r="H1418" s="13"/>
      <c r="I1418" s="13"/>
      <c r="J1418" s="13"/>
      <c r="K1418" s="13"/>
      <c r="L1418" s="13"/>
      <c r="M1418" s="13"/>
      <c r="N1418" s="13"/>
      <c r="O1418" s="13"/>
      <c r="P1418" s="13"/>
      <c r="Q1418" s="13"/>
      <c r="R1418" s="13"/>
      <c r="S1418" s="13"/>
      <c r="T1418" s="13"/>
      <c r="U1418" s="13"/>
      <c r="V1418" s="13"/>
      <c r="W1418" s="13"/>
      <c r="X1418" s="13"/>
    </row>
    <row r="1419" spans="7:24" ht="12.75">
      <c r="G1419" s="13"/>
      <c r="H1419" s="13"/>
      <c r="I1419" s="13"/>
      <c r="J1419" s="13"/>
      <c r="K1419" s="13"/>
      <c r="L1419" s="13"/>
      <c r="M1419" s="13"/>
      <c r="N1419" s="13"/>
      <c r="O1419" s="13"/>
      <c r="P1419" s="13"/>
      <c r="Q1419" s="13"/>
      <c r="R1419" s="13"/>
      <c r="S1419" s="13"/>
      <c r="T1419" s="13"/>
      <c r="U1419" s="13"/>
      <c r="V1419" s="13"/>
      <c r="W1419" s="13"/>
      <c r="X1419" s="13"/>
    </row>
    <row r="1420" spans="7:24" ht="12.75">
      <c r="G1420" s="13"/>
      <c r="H1420" s="13"/>
      <c r="I1420" s="13"/>
      <c r="J1420" s="13"/>
      <c r="K1420" s="13"/>
      <c r="L1420" s="13"/>
      <c r="M1420" s="13"/>
      <c r="N1420" s="13"/>
      <c r="O1420" s="13"/>
      <c r="P1420" s="13"/>
      <c r="Q1420" s="13"/>
      <c r="R1420" s="13"/>
      <c r="S1420" s="13"/>
      <c r="T1420" s="13"/>
      <c r="U1420" s="13"/>
      <c r="V1420" s="13"/>
      <c r="W1420" s="13"/>
      <c r="X1420" s="13"/>
    </row>
    <row r="1421" spans="7:24" ht="12.75">
      <c r="G1421" s="13"/>
      <c r="H1421" s="13"/>
      <c r="I1421" s="13"/>
      <c r="J1421" s="13"/>
      <c r="K1421" s="13"/>
      <c r="L1421" s="13"/>
      <c r="M1421" s="13"/>
      <c r="N1421" s="13"/>
      <c r="O1421" s="13"/>
      <c r="P1421" s="13"/>
      <c r="Q1421" s="13"/>
      <c r="R1421" s="13"/>
      <c r="S1421" s="13"/>
      <c r="T1421" s="13"/>
      <c r="U1421" s="13"/>
      <c r="V1421" s="13"/>
      <c r="W1421" s="13"/>
      <c r="X1421" s="13"/>
    </row>
    <row r="1422" spans="7:24" ht="12.75">
      <c r="G1422" s="13"/>
      <c r="H1422" s="13"/>
      <c r="I1422" s="13"/>
      <c r="J1422" s="13"/>
      <c r="K1422" s="13"/>
      <c r="L1422" s="13"/>
      <c r="M1422" s="13"/>
      <c r="N1422" s="13"/>
      <c r="O1422" s="13"/>
      <c r="P1422" s="13"/>
      <c r="Q1422" s="13"/>
      <c r="R1422" s="13"/>
      <c r="S1422" s="13"/>
      <c r="T1422" s="13"/>
      <c r="U1422" s="13"/>
      <c r="V1422" s="13"/>
      <c r="W1422" s="13"/>
      <c r="X1422" s="13"/>
    </row>
    <row r="1423" spans="7:24" ht="12.75">
      <c r="G1423" s="13"/>
      <c r="H1423" s="13"/>
      <c r="I1423" s="13"/>
      <c r="J1423" s="13"/>
      <c r="K1423" s="13"/>
      <c r="L1423" s="13"/>
      <c r="M1423" s="13"/>
      <c r="N1423" s="13"/>
      <c r="O1423" s="13"/>
      <c r="P1423" s="13"/>
      <c r="Q1423" s="13"/>
      <c r="R1423" s="13"/>
      <c r="S1423" s="13"/>
      <c r="T1423" s="13"/>
      <c r="U1423" s="13"/>
      <c r="V1423" s="13"/>
      <c r="W1423" s="13"/>
      <c r="X1423" s="13"/>
    </row>
    <row r="1424" spans="7:24" ht="12.75">
      <c r="G1424" s="13"/>
      <c r="H1424" s="13"/>
      <c r="I1424" s="13"/>
      <c r="J1424" s="13"/>
      <c r="K1424" s="13"/>
      <c r="L1424" s="13"/>
      <c r="M1424" s="13"/>
      <c r="N1424" s="13"/>
      <c r="O1424" s="13"/>
      <c r="P1424" s="13"/>
      <c r="Q1424" s="13"/>
      <c r="R1424" s="13"/>
      <c r="S1424" s="13"/>
      <c r="T1424" s="13"/>
      <c r="U1424" s="13"/>
      <c r="V1424" s="13"/>
      <c r="W1424" s="13"/>
      <c r="X1424" s="13"/>
    </row>
    <row r="1425" spans="7:24" ht="12.75">
      <c r="G1425" s="13"/>
      <c r="H1425" s="13"/>
      <c r="I1425" s="13"/>
      <c r="J1425" s="13"/>
      <c r="K1425" s="13"/>
      <c r="L1425" s="13"/>
      <c r="M1425" s="13"/>
      <c r="N1425" s="13"/>
      <c r="O1425" s="13"/>
      <c r="P1425" s="13"/>
      <c r="Q1425" s="13"/>
      <c r="R1425" s="13"/>
      <c r="S1425" s="13"/>
      <c r="T1425" s="13"/>
      <c r="U1425" s="13"/>
      <c r="V1425" s="13"/>
      <c r="W1425" s="13"/>
      <c r="X1425" s="13"/>
    </row>
    <row r="1426" spans="7:24" ht="12.75">
      <c r="G1426" s="13"/>
      <c r="H1426" s="13"/>
      <c r="I1426" s="13"/>
      <c r="J1426" s="13"/>
      <c r="K1426" s="13"/>
      <c r="L1426" s="13"/>
      <c r="M1426" s="13"/>
      <c r="N1426" s="13"/>
      <c r="O1426" s="13"/>
      <c r="P1426" s="13"/>
      <c r="Q1426" s="13"/>
      <c r="R1426" s="13"/>
      <c r="S1426" s="13"/>
      <c r="T1426" s="13"/>
      <c r="U1426" s="13"/>
      <c r="V1426" s="13"/>
      <c r="W1426" s="13"/>
      <c r="X1426" s="13"/>
    </row>
    <row r="1427" spans="7:24" ht="12.75">
      <c r="G1427" s="13"/>
      <c r="H1427" s="13"/>
      <c r="I1427" s="13"/>
      <c r="J1427" s="13"/>
      <c r="K1427" s="13"/>
      <c r="L1427" s="13"/>
      <c r="M1427" s="13"/>
      <c r="N1427" s="13"/>
      <c r="O1427" s="13"/>
      <c r="P1427" s="13"/>
      <c r="Q1427" s="13"/>
      <c r="R1427" s="13"/>
      <c r="S1427" s="13"/>
      <c r="T1427" s="13"/>
      <c r="U1427" s="13"/>
      <c r="V1427" s="13"/>
      <c r="W1427" s="13"/>
      <c r="X1427" s="13"/>
    </row>
    <row r="1428" spans="7:24" ht="12.75">
      <c r="G1428" s="13"/>
      <c r="H1428" s="13"/>
      <c r="I1428" s="13"/>
      <c r="J1428" s="13"/>
      <c r="K1428" s="13"/>
      <c r="L1428" s="13"/>
      <c r="M1428" s="13"/>
      <c r="N1428" s="13"/>
      <c r="O1428" s="13"/>
      <c r="P1428" s="13"/>
      <c r="Q1428" s="13"/>
      <c r="R1428" s="13"/>
      <c r="S1428" s="13"/>
      <c r="T1428" s="13"/>
      <c r="U1428" s="13"/>
      <c r="V1428" s="13"/>
      <c r="W1428" s="13"/>
      <c r="X1428" s="13"/>
    </row>
    <row r="1429" spans="7:24" ht="12.75">
      <c r="G1429" s="13"/>
      <c r="H1429" s="13"/>
      <c r="I1429" s="13"/>
      <c r="J1429" s="13"/>
      <c r="K1429" s="13"/>
      <c r="L1429" s="13"/>
      <c r="M1429" s="13"/>
      <c r="N1429" s="13"/>
      <c r="O1429" s="13"/>
      <c r="P1429" s="13"/>
      <c r="Q1429" s="13"/>
      <c r="R1429" s="13"/>
      <c r="S1429" s="13"/>
      <c r="T1429" s="13"/>
      <c r="U1429" s="13"/>
      <c r="V1429" s="13"/>
      <c r="W1429" s="13"/>
      <c r="X1429" s="13"/>
    </row>
    <row r="1430" spans="7:24" ht="12.75">
      <c r="G1430" s="13"/>
      <c r="H1430" s="13"/>
      <c r="I1430" s="13"/>
      <c r="J1430" s="13"/>
      <c r="K1430" s="13"/>
      <c r="L1430" s="13"/>
      <c r="M1430" s="13"/>
      <c r="N1430" s="13"/>
      <c r="O1430" s="13"/>
      <c r="P1430" s="13"/>
      <c r="Q1430" s="13"/>
      <c r="R1430" s="13"/>
      <c r="S1430" s="13"/>
      <c r="T1430" s="13"/>
      <c r="U1430" s="13"/>
      <c r="V1430" s="13"/>
      <c r="W1430" s="13"/>
      <c r="X1430" s="13"/>
    </row>
    <row r="1431" spans="7:24" ht="12.75">
      <c r="G1431" s="13"/>
      <c r="H1431" s="13"/>
      <c r="I1431" s="13"/>
      <c r="J1431" s="13"/>
      <c r="K1431" s="13"/>
      <c r="L1431" s="13"/>
      <c r="M1431" s="13"/>
      <c r="N1431" s="13"/>
      <c r="O1431" s="13"/>
      <c r="P1431" s="13"/>
      <c r="Q1431" s="13"/>
      <c r="R1431" s="13"/>
      <c r="S1431" s="13"/>
      <c r="T1431" s="13"/>
      <c r="U1431" s="13"/>
      <c r="V1431" s="13"/>
      <c r="W1431" s="13"/>
      <c r="X1431" s="13"/>
    </row>
    <row r="1432" spans="7:24" ht="12.75">
      <c r="G1432" s="13"/>
      <c r="H1432" s="13"/>
      <c r="I1432" s="13"/>
      <c r="J1432" s="13"/>
      <c r="K1432" s="13"/>
      <c r="L1432" s="13"/>
      <c r="M1432" s="13"/>
      <c r="N1432" s="13"/>
      <c r="O1432" s="13"/>
      <c r="P1432" s="13"/>
      <c r="Q1432" s="13"/>
      <c r="R1432" s="13"/>
      <c r="S1432" s="13"/>
      <c r="T1432" s="13"/>
      <c r="U1432" s="13"/>
      <c r="V1432" s="13"/>
      <c r="W1432" s="13"/>
      <c r="X1432" s="13"/>
    </row>
    <row r="1433" spans="7:24" ht="12.75">
      <c r="G1433" s="13"/>
      <c r="H1433" s="13"/>
      <c r="I1433" s="13"/>
      <c r="J1433" s="13"/>
      <c r="K1433" s="13"/>
      <c r="L1433" s="13"/>
      <c r="M1433" s="13"/>
      <c r="N1433" s="13"/>
      <c r="O1433" s="13"/>
      <c r="P1433" s="13"/>
      <c r="Q1433" s="13"/>
      <c r="R1433" s="13"/>
      <c r="S1433" s="13"/>
      <c r="T1433" s="13"/>
      <c r="U1433" s="13"/>
      <c r="V1433" s="13"/>
      <c r="W1433" s="13"/>
      <c r="X1433" s="13"/>
    </row>
    <row r="1434" spans="7:24" ht="12.75">
      <c r="G1434" s="13"/>
      <c r="H1434" s="13"/>
      <c r="I1434" s="13"/>
      <c r="J1434" s="13"/>
      <c r="K1434" s="13"/>
      <c r="L1434" s="13"/>
      <c r="M1434" s="13"/>
      <c r="N1434" s="13"/>
      <c r="O1434" s="13"/>
      <c r="P1434" s="13"/>
      <c r="Q1434" s="13"/>
      <c r="R1434" s="13"/>
      <c r="S1434" s="13"/>
      <c r="T1434" s="13"/>
      <c r="U1434" s="13"/>
      <c r="V1434" s="13"/>
      <c r="W1434" s="13"/>
      <c r="X1434" s="13"/>
    </row>
    <row r="1435" spans="7:24" ht="12.75">
      <c r="G1435" s="13"/>
      <c r="H1435" s="13"/>
      <c r="I1435" s="13"/>
      <c r="J1435" s="13"/>
      <c r="K1435" s="13"/>
      <c r="L1435" s="13"/>
      <c r="M1435" s="13"/>
      <c r="N1435" s="13"/>
      <c r="O1435" s="13"/>
      <c r="P1435" s="13"/>
      <c r="Q1435" s="13"/>
      <c r="R1435" s="13"/>
      <c r="S1435" s="13"/>
      <c r="T1435" s="13"/>
      <c r="U1435" s="13"/>
      <c r="V1435" s="13"/>
      <c r="W1435" s="13"/>
      <c r="X1435" s="13"/>
    </row>
    <row r="1436" spans="7:24" ht="12.75">
      <c r="G1436" s="13"/>
      <c r="H1436" s="13"/>
      <c r="I1436" s="13"/>
      <c r="J1436" s="13"/>
      <c r="K1436" s="13"/>
      <c r="L1436" s="13"/>
      <c r="M1436" s="13"/>
      <c r="N1436" s="13"/>
      <c r="O1436" s="13"/>
      <c r="P1436" s="13"/>
      <c r="Q1436" s="13"/>
      <c r="R1436" s="13"/>
      <c r="S1436" s="13"/>
      <c r="T1436" s="13"/>
      <c r="U1436" s="13"/>
      <c r="V1436" s="13"/>
      <c r="W1436" s="13"/>
      <c r="X1436" s="13"/>
    </row>
    <row r="1437" spans="7:24" ht="12.75">
      <c r="G1437" s="13"/>
      <c r="H1437" s="13"/>
      <c r="I1437" s="13"/>
      <c r="J1437" s="13"/>
      <c r="K1437" s="13"/>
      <c r="L1437" s="13"/>
      <c r="M1437" s="13"/>
      <c r="N1437" s="13"/>
      <c r="O1437" s="13"/>
      <c r="P1437" s="13"/>
      <c r="Q1437" s="13"/>
      <c r="R1437" s="13"/>
      <c r="S1437" s="13"/>
      <c r="T1437" s="13"/>
      <c r="U1437" s="13"/>
      <c r="V1437" s="13"/>
      <c r="W1437" s="13"/>
      <c r="X1437" s="13"/>
    </row>
    <row r="1438" spans="7:24" ht="12.75">
      <c r="G1438" s="13"/>
      <c r="H1438" s="13"/>
      <c r="I1438" s="13"/>
      <c r="J1438" s="13"/>
      <c r="K1438" s="13"/>
      <c r="L1438" s="13"/>
      <c r="M1438" s="13"/>
      <c r="N1438" s="13"/>
      <c r="O1438" s="13"/>
      <c r="P1438" s="13"/>
      <c r="Q1438" s="13"/>
      <c r="R1438" s="13"/>
      <c r="S1438" s="13"/>
      <c r="T1438" s="13"/>
      <c r="U1438" s="13"/>
      <c r="V1438" s="13"/>
      <c r="W1438" s="13"/>
      <c r="X1438" s="13"/>
    </row>
    <row r="1439" spans="7:24" ht="12.75">
      <c r="G1439" s="13"/>
      <c r="H1439" s="13"/>
      <c r="I1439" s="13"/>
      <c r="J1439" s="13"/>
      <c r="K1439" s="13"/>
      <c r="L1439" s="13"/>
      <c r="M1439" s="13"/>
      <c r="N1439" s="13"/>
      <c r="O1439" s="13"/>
      <c r="P1439" s="13"/>
      <c r="Q1439" s="13"/>
      <c r="R1439" s="13"/>
      <c r="S1439" s="13"/>
      <c r="T1439" s="13"/>
      <c r="U1439" s="13"/>
      <c r="V1439" s="13"/>
      <c r="W1439" s="13"/>
      <c r="X1439" s="13"/>
    </row>
    <row r="1440" spans="7:24" ht="12.75">
      <c r="G1440" s="13"/>
      <c r="H1440" s="13"/>
      <c r="I1440" s="13"/>
      <c r="J1440" s="13"/>
      <c r="K1440" s="13"/>
      <c r="L1440" s="13"/>
      <c r="M1440" s="13"/>
      <c r="N1440" s="13"/>
      <c r="O1440" s="13"/>
      <c r="P1440" s="13"/>
      <c r="Q1440" s="13"/>
      <c r="R1440" s="13"/>
      <c r="S1440" s="13"/>
      <c r="T1440" s="13"/>
      <c r="U1440" s="13"/>
      <c r="V1440" s="13"/>
      <c r="W1440" s="13"/>
      <c r="X1440" s="13"/>
    </row>
    <row r="1441" spans="7:24" ht="12.75">
      <c r="G1441" s="13"/>
      <c r="H1441" s="13"/>
      <c r="I1441" s="13"/>
      <c r="J1441" s="13"/>
      <c r="K1441" s="13"/>
      <c r="L1441" s="13"/>
      <c r="M1441" s="13"/>
      <c r="N1441" s="13"/>
      <c r="O1441" s="13"/>
      <c r="P1441" s="13"/>
      <c r="Q1441" s="13"/>
      <c r="R1441" s="13"/>
      <c r="S1441" s="13"/>
      <c r="T1441" s="13"/>
      <c r="U1441" s="13"/>
      <c r="V1441" s="13"/>
      <c r="W1441" s="13"/>
      <c r="X1441" s="13"/>
    </row>
    <row r="1442" spans="7:24" ht="12.75">
      <c r="G1442" s="13"/>
      <c r="H1442" s="13"/>
      <c r="I1442" s="13"/>
      <c r="J1442" s="13"/>
      <c r="K1442" s="13"/>
      <c r="L1442" s="13"/>
      <c r="M1442" s="13"/>
      <c r="N1442" s="13"/>
      <c r="O1442" s="13"/>
      <c r="P1442" s="13"/>
      <c r="Q1442" s="13"/>
      <c r="R1442" s="13"/>
      <c r="S1442" s="13"/>
      <c r="T1442" s="13"/>
      <c r="U1442" s="13"/>
      <c r="V1442" s="13"/>
      <c r="W1442" s="13"/>
      <c r="X1442" s="13"/>
    </row>
    <row r="1443" spans="7:24" ht="12.75">
      <c r="G1443" s="13"/>
      <c r="H1443" s="13"/>
      <c r="I1443" s="13"/>
      <c r="J1443" s="13"/>
      <c r="K1443" s="13"/>
      <c r="L1443" s="13"/>
      <c r="M1443" s="13"/>
      <c r="N1443" s="13"/>
      <c r="O1443" s="13"/>
      <c r="P1443" s="13"/>
      <c r="Q1443" s="13"/>
      <c r="R1443" s="13"/>
      <c r="S1443" s="13"/>
      <c r="T1443" s="13"/>
      <c r="U1443" s="13"/>
      <c r="V1443" s="13"/>
      <c r="W1443" s="13"/>
      <c r="X1443" s="13"/>
    </row>
    <row r="1444" spans="7:24" ht="12.75">
      <c r="G1444" s="13"/>
      <c r="H1444" s="13"/>
      <c r="I1444" s="13"/>
      <c r="J1444" s="13"/>
      <c r="K1444" s="13"/>
      <c r="L1444" s="13"/>
      <c r="M1444" s="13"/>
      <c r="N1444" s="13"/>
      <c r="O1444" s="13"/>
      <c r="P1444" s="13"/>
      <c r="Q1444" s="13"/>
      <c r="R1444" s="13"/>
      <c r="S1444" s="13"/>
      <c r="T1444" s="13"/>
      <c r="U1444" s="13"/>
      <c r="V1444" s="13"/>
      <c r="W1444" s="13"/>
      <c r="X1444" s="13"/>
    </row>
    <row r="1445" spans="7:24" ht="12.75">
      <c r="G1445" s="13"/>
      <c r="H1445" s="13"/>
      <c r="I1445" s="13"/>
      <c r="J1445" s="13"/>
      <c r="K1445" s="13"/>
      <c r="L1445" s="13"/>
      <c r="M1445" s="13"/>
      <c r="N1445" s="13"/>
      <c r="O1445" s="13"/>
      <c r="P1445" s="13"/>
      <c r="Q1445" s="13"/>
      <c r="R1445" s="13"/>
      <c r="S1445" s="13"/>
      <c r="T1445" s="13"/>
      <c r="U1445" s="13"/>
      <c r="V1445" s="13"/>
      <c r="W1445" s="13"/>
      <c r="X1445" s="13"/>
    </row>
    <row r="1446" spans="7:24" ht="12.75">
      <c r="G1446" s="13"/>
      <c r="H1446" s="13"/>
      <c r="I1446" s="13"/>
      <c r="J1446" s="13"/>
      <c r="K1446" s="13"/>
      <c r="L1446" s="13"/>
      <c r="M1446" s="13"/>
      <c r="N1446" s="13"/>
      <c r="O1446" s="13"/>
      <c r="P1446" s="13"/>
      <c r="Q1446" s="13"/>
      <c r="R1446" s="13"/>
      <c r="S1446" s="13"/>
      <c r="T1446" s="13"/>
      <c r="U1446" s="13"/>
      <c r="V1446" s="13"/>
      <c r="W1446" s="13"/>
      <c r="X1446" s="13"/>
    </row>
    <row r="1447" spans="7:24" ht="12.75">
      <c r="G1447" s="13"/>
      <c r="H1447" s="13"/>
      <c r="I1447" s="13"/>
      <c r="J1447" s="13"/>
      <c r="K1447" s="13"/>
      <c r="L1447" s="13"/>
      <c r="M1447" s="13"/>
      <c r="N1447" s="13"/>
      <c r="O1447" s="13"/>
      <c r="P1447" s="13"/>
      <c r="Q1447" s="13"/>
      <c r="R1447" s="13"/>
      <c r="S1447" s="13"/>
      <c r="T1447" s="13"/>
      <c r="U1447" s="13"/>
      <c r="V1447" s="13"/>
      <c r="W1447" s="13"/>
      <c r="X1447" s="13"/>
    </row>
    <row r="1448" spans="7:24" ht="12.75">
      <c r="G1448" s="13"/>
      <c r="H1448" s="13"/>
      <c r="I1448" s="13"/>
      <c r="J1448" s="13"/>
      <c r="K1448" s="13"/>
      <c r="L1448" s="13"/>
      <c r="M1448" s="13"/>
      <c r="N1448" s="13"/>
      <c r="O1448" s="13"/>
      <c r="P1448" s="13"/>
      <c r="Q1448" s="13"/>
      <c r="R1448" s="13"/>
      <c r="S1448" s="13"/>
      <c r="T1448" s="13"/>
      <c r="U1448" s="13"/>
      <c r="V1448" s="13"/>
      <c r="W1448" s="13"/>
      <c r="X1448" s="13"/>
    </row>
    <row r="1449" spans="7:24" ht="12.75">
      <c r="G1449" s="13"/>
      <c r="H1449" s="13"/>
      <c r="I1449" s="13"/>
      <c r="J1449" s="13"/>
      <c r="K1449" s="13"/>
      <c r="L1449" s="13"/>
      <c r="M1449" s="13"/>
      <c r="N1449" s="13"/>
      <c r="O1449" s="13"/>
      <c r="P1449" s="13"/>
      <c r="Q1449" s="13"/>
      <c r="R1449" s="13"/>
      <c r="S1449" s="13"/>
      <c r="T1449" s="13"/>
      <c r="U1449" s="13"/>
      <c r="V1449" s="13"/>
      <c r="W1449" s="13"/>
      <c r="X1449" s="13"/>
    </row>
    <row r="1450" spans="7:24" ht="12.75">
      <c r="G1450" s="13"/>
      <c r="H1450" s="13"/>
      <c r="I1450" s="13"/>
      <c r="J1450" s="13"/>
      <c r="K1450" s="13"/>
      <c r="L1450" s="13"/>
      <c r="M1450" s="13"/>
      <c r="N1450" s="13"/>
      <c r="O1450" s="13"/>
      <c r="P1450" s="13"/>
      <c r="Q1450" s="13"/>
      <c r="R1450" s="13"/>
      <c r="S1450" s="13"/>
      <c r="T1450" s="13"/>
      <c r="U1450" s="13"/>
      <c r="V1450" s="13"/>
      <c r="W1450" s="13"/>
      <c r="X1450" s="13"/>
    </row>
    <row r="1451" spans="7:24" ht="12.75">
      <c r="G1451" s="13"/>
      <c r="H1451" s="13"/>
      <c r="I1451" s="13"/>
      <c r="J1451" s="13"/>
      <c r="K1451" s="13"/>
      <c r="L1451" s="13"/>
      <c r="M1451" s="13"/>
      <c r="N1451" s="13"/>
      <c r="O1451" s="13"/>
      <c r="P1451" s="13"/>
      <c r="Q1451" s="13"/>
      <c r="R1451" s="13"/>
      <c r="S1451" s="13"/>
      <c r="T1451" s="13"/>
      <c r="U1451" s="13"/>
      <c r="V1451" s="13"/>
      <c r="W1451" s="13"/>
      <c r="X1451" s="13"/>
    </row>
    <row r="1452" spans="7:24" ht="12.75">
      <c r="G1452" s="13"/>
      <c r="H1452" s="13"/>
      <c r="I1452" s="13"/>
      <c r="J1452" s="13"/>
      <c r="K1452" s="13"/>
      <c r="L1452" s="13"/>
      <c r="M1452" s="13"/>
      <c r="N1452" s="13"/>
      <c r="O1452" s="13"/>
      <c r="P1452" s="13"/>
      <c r="Q1452" s="13"/>
      <c r="R1452" s="13"/>
      <c r="S1452" s="13"/>
      <c r="T1452" s="13"/>
      <c r="U1452" s="13"/>
      <c r="V1452" s="13"/>
      <c r="W1452" s="13"/>
      <c r="X1452" s="13"/>
    </row>
    <row r="1453" spans="7:24" ht="12.75">
      <c r="G1453" s="13"/>
      <c r="H1453" s="13"/>
      <c r="I1453" s="13"/>
      <c r="J1453" s="13"/>
      <c r="K1453" s="13"/>
      <c r="L1453" s="13"/>
      <c r="M1453" s="13"/>
      <c r="N1453" s="13"/>
      <c r="O1453" s="13"/>
      <c r="P1453" s="13"/>
      <c r="Q1453" s="13"/>
      <c r="R1453" s="13"/>
      <c r="S1453" s="13"/>
      <c r="T1453" s="13"/>
      <c r="U1453" s="13"/>
      <c r="V1453" s="13"/>
      <c r="W1453" s="13"/>
      <c r="X1453" s="13"/>
    </row>
    <row r="1454" spans="7:24" ht="12.75">
      <c r="G1454" s="13"/>
      <c r="H1454" s="13"/>
      <c r="I1454" s="13"/>
      <c r="J1454" s="13"/>
      <c r="K1454" s="13"/>
      <c r="L1454" s="13"/>
      <c r="M1454" s="13"/>
      <c r="N1454" s="13"/>
      <c r="O1454" s="13"/>
      <c r="P1454" s="13"/>
      <c r="Q1454" s="13"/>
      <c r="R1454" s="13"/>
      <c r="S1454" s="13"/>
      <c r="T1454" s="13"/>
      <c r="U1454" s="13"/>
      <c r="V1454" s="13"/>
      <c r="W1454" s="13"/>
      <c r="X1454" s="13"/>
    </row>
    <row r="1455" spans="7:24" ht="12.75">
      <c r="G1455" s="13"/>
      <c r="H1455" s="13"/>
      <c r="I1455" s="13"/>
      <c r="J1455" s="13"/>
      <c r="K1455" s="13"/>
      <c r="L1455" s="13"/>
      <c r="M1455" s="13"/>
      <c r="N1455" s="13"/>
      <c r="O1455" s="13"/>
      <c r="P1455" s="13"/>
      <c r="Q1455" s="13"/>
      <c r="R1455" s="13"/>
      <c r="S1455" s="13"/>
      <c r="T1455" s="13"/>
      <c r="U1455" s="13"/>
      <c r="V1455" s="13"/>
      <c r="W1455" s="13"/>
      <c r="X1455" s="13"/>
    </row>
    <row r="1456" spans="7:24" ht="12.75">
      <c r="G1456" s="13"/>
      <c r="H1456" s="13"/>
      <c r="I1456" s="13"/>
      <c r="J1456" s="13"/>
      <c r="K1456" s="13"/>
      <c r="L1456" s="13"/>
      <c r="M1456" s="13"/>
      <c r="N1456" s="13"/>
      <c r="O1456" s="13"/>
      <c r="P1456" s="13"/>
      <c r="Q1456" s="13"/>
      <c r="R1456" s="13"/>
      <c r="S1456" s="13"/>
      <c r="T1456" s="13"/>
      <c r="U1456" s="13"/>
      <c r="V1456" s="13"/>
      <c r="W1456" s="13"/>
      <c r="X1456" s="13"/>
    </row>
    <row r="1457" spans="7:24" ht="12.75">
      <c r="G1457" s="13"/>
      <c r="H1457" s="13"/>
      <c r="I1457" s="13"/>
      <c r="J1457" s="13"/>
      <c r="K1457" s="13"/>
      <c r="L1457" s="13"/>
      <c r="M1457" s="13"/>
      <c r="N1457" s="13"/>
      <c r="O1457" s="13"/>
      <c r="P1457" s="13"/>
      <c r="Q1457" s="13"/>
      <c r="R1457" s="13"/>
      <c r="S1457" s="13"/>
      <c r="T1457" s="13"/>
      <c r="U1457" s="13"/>
      <c r="V1457" s="13"/>
      <c r="W1457" s="13"/>
      <c r="X1457" s="13"/>
    </row>
    <row r="1458" spans="7:24" ht="12.75">
      <c r="G1458" s="13"/>
      <c r="H1458" s="13"/>
      <c r="I1458" s="13"/>
      <c r="J1458" s="13"/>
      <c r="K1458" s="13"/>
      <c r="L1458" s="13"/>
      <c r="M1458" s="13"/>
      <c r="N1458" s="13"/>
      <c r="O1458" s="13"/>
      <c r="P1458" s="13"/>
      <c r="Q1458" s="13"/>
      <c r="R1458" s="13"/>
      <c r="S1458" s="13"/>
      <c r="T1458" s="13"/>
      <c r="U1458" s="13"/>
      <c r="V1458" s="13"/>
      <c r="W1458" s="13"/>
      <c r="X1458" s="13"/>
    </row>
    <row r="1459" spans="7:24" ht="12.75">
      <c r="G1459" s="13"/>
      <c r="H1459" s="13"/>
      <c r="I1459" s="13"/>
      <c r="J1459" s="13"/>
      <c r="K1459" s="13"/>
      <c r="L1459" s="13"/>
      <c r="M1459" s="13"/>
      <c r="N1459" s="13"/>
      <c r="O1459" s="13"/>
      <c r="P1459" s="13"/>
      <c r="Q1459" s="13"/>
      <c r="R1459" s="13"/>
      <c r="S1459" s="13"/>
      <c r="T1459" s="13"/>
      <c r="U1459" s="13"/>
      <c r="V1459" s="13"/>
      <c r="W1459" s="13"/>
      <c r="X1459" s="13"/>
    </row>
    <row r="1460" spans="7:24" ht="12.75">
      <c r="G1460" s="13"/>
      <c r="H1460" s="13"/>
      <c r="I1460" s="13"/>
      <c r="J1460" s="13"/>
      <c r="K1460" s="13"/>
      <c r="L1460" s="13"/>
      <c r="M1460" s="13"/>
      <c r="N1460" s="13"/>
      <c r="O1460" s="13"/>
      <c r="P1460" s="13"/>
      <c r="Q1460" s="13"/>
      <c r="R1460" s="13"/>
      <c r="S1460" s="13"/>
      <c r="T1460" s="13"/>
      <c r="U1460" s="13"/>
      <c r="V1460" s="13"/>
      <c r="W1460" s="13"/>
      <c r="X1460" s="13"/>
    </row>
    <row r="1461" spans="7:24" ht="12.75">
      <c r="G1461" s="13"/>
      <c r="H1461" s="13"/>
      <c r="I1461" s="13"/>
      <c r="J1461" s="13"/>
      <c r="K1461" s="13"/>
      <c r="L1461" s="13"/>
      <c r="M1461" s="13"/>
      <c r="N1461" s="13"/>
      <c r="O1461" s="13"/>
      <c r="P1461" s="13"/>
      <c r="Q1461" s="13"/>
      <c r="R1461" s="13"/>
      <c r="S1461" s="13"/>
      <c r="T1461" s="13"/>
      <c r="U1461" s="13"/>
      <c r="V1461" s="13"/>
      <c r="W1461" s="13"/>
      <c r="X1461" s="13"/>
    </row>
    <row r="1462" spans="7:24" ht="12.75">
      <c r="G1462" s="13"/>
      <c r="H1462" s="13"/>
      <c r="I1462" s="13"/>
      <c r="J1462" s="13"/>
      <c r="K1462" s="13"/>
      <c r="L1462" s="13"/>
      <c r="M1462" s="13"/>
      <c r="N1462" s="13"/>
      <c r="O1462" s="13"/>
      <c r="P1462" s="13"/>
      <c r="Q1462" s="13"/>
      <c r="R1462" s="13"/>
      <c r="S1462" s="13"/>
      <c r="T1462" s="13"/>
      <c r="U1462" s="13"/>
      <c r="V1462" s="13"/>
      <c r="W1462" s="13"/>
      <c r="X1462" s="13"/>
    </row>
    <row r="1463" spans="7:24" ht="12.75">
      <c r="G1463" s="13"/>
      <c r="H1463" s="13"/>
      <c r="I1463" s="13"/>
      <c r="J1463" s="13"/>
      <c r="K1463" s="13"/>
      <c r="L1463" s="13"/>
      <c r="M1463" s="13"/>
      <c r="N1463" s="13"/>
      <c r="O1463" s="13"/>
      <c r="P1463" s="13"/>
      <c r="Q1463" s="13"/>
      <c r="R1463" s="13"/>
      <c r="S1463" s="13"/>
      <c r="T1463" s="13"/>
      <c r="U1463" s="13"/>
      <c r="V1463" s="13"/>
      <c r="W1463" s="13"/>
      <c r="X1463" s="13"/>
    </row>
    <row r="1464" spans="7:24" ht="12.75">
      <c r="G1464" s="13"/>
      <c r="H1464" s="13"/>
      <c r="I1464" s="13"/>
      <c r="J1464" s="13"/>
      <c r="K1464" s="13"/>
      <c r="L1464" s="13"/>
      <c r="M1464" s="13"/>
      <c r="N1464" s="13"/>
      <c r="O1464" s="13"/>
      <c r="P1464" s="13"/>
      <c r="Q1464" s="13"/>
      <c r="R1464" s="13"/>
      <c r="S1464" s="13"/>
      <c r="T1464" s="13"/>
      <c r="U1464" s="13"/>
      <c r="V1464" s="13"/>
      <c r="W1464" s="13"/>
      <c r="X1464" s="13"/>
    </row>
    <row r="1465" spans="7:24" ht="12.75">
      <c r="G1465" s="13"/>
      <c r="H1465" s="13"/>
      <c r="I1465" s="13"/>
      <c r="J1465" s="13"/>
      <c r="K1465" s="13"/>
      <c r="L1465" s="13"/>
      <c r="M1465" s="13"/>
      <c r="N1465" s="13"/>
      <c r="O1465" s="13"/>
      <c r="P1465" s="13"/>
      <c r="Q1465" s="13"/>
      <c r="R1465" s="13"/>
      <c r="S1465" s="13"/>
      <c r="T1465" s="13"/>
      <c r="U1465" s="13"/>
      <c r="V1465" s="13"/>
      <c r="W1465" s="13"/>
      <c r="X1465" s="13"/>
    </row>
    <row r="1466" spans="7:24" ht="12.75">
      <c r="G1466" s="13"/>
      <c r="H1466" s="13"/>
      <c r="I1466" s="13"/>
      <c r="J1466" s="13"/>
      <c r="K1466" s="13"/>
      <c r="L1466" s="13"/>
      <c r="M1466" s="13"/>
      <c r="N1466" s="13"/>
      <c r="O1466" s="13"/>
      <c r="P1466" s="13"/>
      <c r="Q1466" s="13"/>
      <c r="R1466" s="13"/>
      <c r="S1466" s="13"/>
      <c r="T1466" s="13"/>
      <c r="U1466" s="13"/>
      <c r="V1466" s="13"/>
      <c r="W1466" s="13"/>
      <c r="X1466" s="13"/>
    </row>
    <row r="1467" spans="7:24" ht="12.75">
      <c r="G1467" s="13"/>
      <c r="H1467" s="13"/>
      <c r="I1467" s="13"/>
      <c r="J1467" s="13"/>
      <c r="K1467" s="13"/>
      <c r="L1467" s="13"/>
      <c r="M1467" s="13"/>
      <c r="N1467" s="13"/>
      <c r="O1467" s="13"/>
      <c r="P1467" s="13"/>
      <c r="Q1467" s="13"/>
      <c r="R1467" s="13"/>
      <c r="S1467" s="13"/>
      <c r="T1467" s="13"/>
      <c r="U1467" s="13"/>
      <c r="V1467" s="13"/>
      <c r="W1467" s="13"/>
      <c r="X1467" s="13"/>
    </row>
    <row r="1468" spans="7:24" ht="12.75">
      <c r="G1468" s="13"/>
      <c r="H1468" s="13"/>
      <c r="I1468" s="13"/>
      <c r="J1468" s="13"/>
      <c r="K1468" s="13"/>
      <c r="L1468" s="13"/>
      <c r="M1468" s="13"/>
      <c r="N1468" s="13"/>
      <c r="O1468" s="13"/>
      <c r="P1468" s="13"/>
      <c r="Q1468" s="13"/>
      <c r="R1468" s="13"/>
      <c r="S1468" s="13"/>
      <c r="T1468" s="13"/>
      <c r="U1468" s="13"/>
      <c r="V1468" s="13"/>
      <c r="W1468" s="13"/>
      <c r="X1468" s="13"/>
    </row>
    <row r="1469" spans="7:24" ht="12.75">
      <c r="G1469" s="13"/>
      <c r="H1469" s="13"/>
      <c r="I1469" s="13"/>
      <c r="J1469" s="13"/>
      <c r="K1469" s="13"/>
      <c r="L1469" s="13"/>
      <c r="M1469" s="13"/>
      <c r="N1469" s="13"/>
      <c r="O1469" s="13"/>
      <c r="P1469" s="13"/>
      <c r="Q1469" s="13"/>
      <c r="R1469" s="13"/>
      <c r="S1469" s="13"/>
      <c r="T1469" s="13"/>
      <c r="U1469" s="13"/>
      <c r="V1469" s="13"/>
      <c r="W1469" s="13"/>
      <c r="X1469" s="13"/>
    </row>
    <row r="1470" spans="7:24" ht="12.75">
      <c r="G1470" s="13"/>
      <c r="H1470" s="13"/>
      <c r="I1470" s="13"/>
      <c r="J1470" s="13"/>
      <c r="K1470" s="13"/>
      <c r="L1470" s="13"/>
      <c r="M1470" s="13"/>
      <c r="N1470" s="13"/>
      <c r="O1470" s="13"/>
      <c r="P1470" s="13"/>
      <c r="Q1470" s="13"/>
      <c r="R1470" s="13"/>
      <c r="S1470" s="13"/>
      <c r="T1470" s="13"/>
      <c r="U1470" s="13"/>
      <c r="V1470" s="13"/>
      <c r="W1470" s="13"/>
      <c r="X1470" s="13"/>
    </row>
    <row r="1471" spans="7:24" ht="12.75">
      <c r="G1471" s="13"/>
      <c r="H1471" s="13"/>
      <c r="I1471" s="13"/>
      <c r="J1471" s="13"/>
      <c r="K1471" s="13"/>
      <c r="L1471" s="13"/>
      <c r="M1471" s="13"/>
      <c r="N1471" s="13"/>
      <c r="O1471" s="13"/>
      <c r="P1471" s="13"/>
      <c r="Q1471" s="13"/>
      <c r="R1471" s="13"/>
      <c r="S1471" s="13"/>
      <c r="T1471" s="13"/>
      <c r="U1471" s="13"/>
      <c r="V1471" s="13"/>
      <c r="W1471" s="13"/>
      <c r="X1471" s="13"/>
    </row>
    <row r="1472" spans="7:24" ht="12.75">
      <c r="G1472" s="13"/>
      <c r="H1472" s="13"/>
      <c r="I1472" s="13"/>
      <c r="J1472" s="13"/>
      <c r="K1472" s="13"/>
      <c r="L1472" s="13"/>
      <c r="M1472" s="13"/>
      <c r="N1472" s="13"/>
      <c r="O1472" s="13"/>
      <c r="P1472" s="13"/>
      <c r="Q1472" s="13"/>
      <c r="R1472" s="13"/>
      <c r="S1472" s="13"/>
      <c r="T1472" s="13"/>
      <c r="U1472" s="13"/>
      <c r="V1472" s="13"/>
      <c r="W1472" s="13"/>
      <c r="X1472" s="13"/>
    </row>
    <row r="1473" spans="7:24" ht="12.75">
      <c r="G1473" s="13"/>
      <c r="H1473" s="13"/>
      <c r="I1473" s="13"/>
      <c r="J1473" s="13"/>
      <c r="K1473" s="13"/>
      <c r="L1473" s="13"/>
      <c r="M1473" s="13"/>
      <c r="N1473" s="13"/>
      <c r="O1473" s="13"/>
      <c r="P1473" s="13"/>
      <c r="Q1473" s="13"/>
      <c r="R1473" s="13"/>
      <c r="S1473" s="13"/>
      <c r="T1473" s="13"/>
      <c r="U1473" s="13"/>
      <c r="V1473" s="13"/>
      <c r="W1473" s="13"/>
      <c r="X1473" s="13"/>
    </row>
    <row r="1474" spans="7:24" ht="12.75">
      <c r="G1474" s="13"/>
      <c r="H1474" s="13"/>
      <c r="I1474" s="13"/>
      <c r="J1474" s="13"/>
      <c r="K1474" s="13"/>
      <c r="L1474" s="13"/>
      <c r="M1474" s="13"/>
      <c r="N1474" s="13"/>
      <c r="O1474" s="13"/>
      <c r="P1474" s="13"/>
      <c r="Q1474" s="13"/>
      <c r="R1474" s="13"/>
      <c r="S1474" s="13"/>
      <c r="T1474" s="13"/>
      <c r="U1474" s="13"/>
      <c r="V1474" s="13"/>
      <c r="W1474" s="13"/>
      <c r="X1474" s="13"/>
    </row>
    <row r="1475" spans="7:24" ht="12.75">
      <c r="G1475" s="13"/>
      <c r="H1475" s="13"/>
      <c r="I1475" s="13"/>
      <c r="J1475" s="13"/>
      <c r="K1475" s="13"/>
      <c r="L1475" s="13"/>
      <c r="M1475" s="13"/>
      <c r="N1475" s="13"/>
      <c r="O1475" s="13"/>
      <c r="P1475" s="13"/>
      <c r="Q1475" s="13"/>
      <c r="R1475" s="13"/>
      <c r="S1475" s="13"/>
      <c r="T1475" s="13"/>
      <c r="U1475" s="13"/>
      <c r="V1475" s="13"/>
      <c r="W1475" s="13"/>
      <c r="X1475" s="13"/>
    </row>
    <row r="1476" spans="7:24" ht="12.75">
      <c r="G1476" s="13"/>
      <c r="H1476" s="13"/>
      <c r="I1476" s="13"/>
      <c r="J1476" s="13"/>
      <c r="K1476" s="13"/>
      <c r="L1476" s="13"/>
      <c r="M1476" s="13"/>
      <c r="N1476" s="13"/>
      <c r="O1476" s="13"/>
      <c r="P1476" s="13"/>
      <c r="Q1476" s="13"/>
      <c r="R1476" s="13"/>
      <c r="S1476" s="13"/>
      <c r="T1476" s="13"/>
      <c r="U1476" s="13"/>
      <c r="V1476" s="13"/>
      <c r="W1476" s="13"/>
      <c r="X1476" s="13"/>
    </row>
    <row r="1477" spans="7:24" ht="12.75">
      <c r="G1477" s="13"/>
      <c r="H1477" s="13"/>
      <c r="I1477" s="13"/>
      <c r="J1477" s="13"/>
      <c r="K1477" s="13"/>
      <c r="L1477" s="13"/>
      <c r="M1477" s="13"/>
      <c r="N1477" s="13"/>
      <c r="O1477" s="13"/>
      <c r="P1477" s="13"/>
      <c r="Q1477" s="13"/>
      <c r="R1477" s="13"/>
      <c r="S1477" s="13"/>
      <c r="T1477" s="13"/>
      <c r="U1477" s="13"/>
      <c r="V1477" s="13"/>
      <c r="W1477" s="13"/>
      <c r="X1477" s="13"/>
    </row>
    <row r="1478" spans="7:24" ht="12.75">
      <c r="G1478" s="13"/>
      <c r="H1478" s="13"/>
      <c r="I1478" s="13"/>
      <c r="J1478" s="13"/>
      <c r="K1478" s="13"/>
      <c r="L1478" s="13"/>
      <c r="M1478" s="13"/>
      <c r="N1478" s="13"/>
      <c r="O1478" s="13"/>
      <c r="P1478" s="13"/>
      <c r="Q1478" s="13"/>
      <c r="R1478" s="13"/>
      <c r="S1478" s="13"/>
      <c r="T1478" s="13"/>
      <c r="U1478" s="13"/>
      <c r="V1478" s="13"/>
      <c r="W1478" s="13"/>
      <c r="X1478" s="13"/>
    </row>
    <row r="1479" spans="7:24" ht="12.75">
      <c r="G1479" s="13"/>
      <c r="H1479" s="13"/>
      <c r="I1479" s="13"/>
      <c r="J1479" s="13"/>
      <c r="K1479" s="13"/>
      <c r="L1479" s="13"/>
      <c r="M1479" s="13"/>
      <c r="N1479" s="13"/>
      <c r="O1479" s="13"/>
      <c r="P1479" s="13"/>
      <c r="Q1479" s="13"/>
      <c r="R1479" s="13"/>
      <c r="S1479" s="13"/>
      <c r="T1479" s="13"/>
      <c r="U1479" s="13"/>
      <c r="V1479" s="13"/>
      <c r="W1479" s="13"/>
      <c r="X1479" s="13"/>
    </row>
    <row r="1480" spans="7:24" ht="12.75">
      <c r="G1480" s="13"/>
      <c r="H1480" s="13"/>
      <c r="I1480" s="13"/>
      <c r="J1480" s="13"/>
      <c r="K1480" s="13"/>
      <c r="L1480" s="13"/>
      <c r="M1480" s="13"/>
      <c r="N1480" s="13"/>
      <c r="O1480" s="13"/>
      <c r="P1480" s="13"/>
      <c r="Q1480" s="13"/>
      <c r="R1480" s="13"/>
      <c r="S1480" s="13"/>
      <c r="T1480" s="13"/>
      <c r="U1480" s="13"/>
      <c r="V1480" s="13"/>
      <c r="W1480" s="13"/>
      <c r="X1480" s="13"/>
    </row>
    <row r="1481" spans="7:24" ht="12.75">
      <c r="G1481" s="13"/>
      <c r="H1481" s="13"/>
      <c r="I1481" s="13"/>
      <c r="J1481" s="13"/>
      <c r="K1481" s="13"/>
      <c r="L1481" s="13"/>
      <c r="M1481" s="13"/>
      <c r="N1481" s="13"/>
      <c r="O1481" s="13"/>
      <c r="P1481" s="13"/>
      <c r="Q1481" s="13"/>
      <c r="R1481" s="13"/>
      <c r="S1481" s="13"/>
      <c r="T1481" s="13"/>
      <c r="U1481" s="13"/>
      <c r="V1481" s="13"/>
      <c r="W1481" s="13"/>
      <c r="X1481" s="13"/>
    </row>
    <row r="1482" spans="7:24" ht="12.75">
      <c r="G1482" s="13"/>
      <c r="H1482" s="13"/>
      <c r="I1482" s="13"/>
      <c r="J1482" s="13"/>
      <c r="K1482" s="13"/>
      <c r="L1482" s="13"/>
      <c r="M1482" s="13"/>
      <c r="N1482" s="13"/>
      <c r="O1482" s="13"/>
      <c r="P1482" s="13"/>
      <c r="Q1482" s="13"/>
      <c r="R1482" s="13"/>
      <c r="S1482" s="13"/>
      <c r="T1482" s="13"/>
      <c r="U1482" s="13"/>
      <c r="V1482" s="13"/>
      <c r="W1482" s="13"/>
      <c r="X1482" s="13"/>
    </row>
    <row r="1483" spans="7:24" ht="12.75">
      <c r="G1483" s="13"/>
      <c r="H1483" s="13"/>
      <c r="I1483" s="13"/>
      <c r="J1483" s="13"/>
      <c r="K1483" s="13"/>
      <c r="L1483" s="13"/>
      <c r="M1483" s="13"/>
      <c r="N1483" s="13"/>
      <c r="O1483" s="13"/>
      <c r="P1483" s="13"/>
      <c r="Q1483" s="13"/>
      <c r="R1483" s="13"/>
      <c r="S1483" s="13"/>
      <c r="T1483" s="13"/>
      <c r="U1483" s="13"/>
      <c r="V1483" s="13"/>
      <c r="W1483" s="13"/>
      <c r="X1483" s="13"/>
    </row>
    <row r="1484" spans="7:24" ht="12.75">
      <c r="G1484" s="13"/>
      <c r="H1484" s="13"/>
      <c r="I1484" s="13"/>
      <c r="J1484" s="13"/>
      <c r="K1484" s="13"/>
      <c r="L1484" s="13"/>
      <c r="M1484" s="13"/>
      <c r="N1484" s="13"/>
      <c r="O1484" s="13"/>
      <c r="P1484" s="13"/>
      <c r="Q1484" s="13"/>
      <c r="R1484" s="13"/>
      <c r="S1484" s="13"/>
      <c r="T1484" s="13"/>
      <c r="U1484" s="13"/>
      <c r="V1484" s="13"/>
      <c r="W1484" s="13"/>
      <c r="X1484" s="13"/>
    </row>
    <row r="1485" spans="7:24" ht="12.75">
      <c r="G1485" s="13"/>
      <c r="H1485" s="13"/>
      <c r="I1485" s="13"/>
      <c r="J1485" s="13"/>
      <c r="K1485" s="13"/>
      <c r="L1485" s="13"/>
      <c r="M1485" s="13"/>
      <c r="N1485" s="13"/>
      <c r="O1485" s="13"/>
      <c r="P1485" s="13"/>
      <c r="Q1485" s="13"/>
      <c r="R1485" s="13"/>
      <c r="S1485" s="13"/>
      <c r="T1485" s="13"/>
      <c r="U1485" s="13"/>
      <c r="V1485" s="13"/>
      <c r="W1485" s="13"/>
      <c r="X1485" s="13"/>
    </row>
    <row r="1486" spans="7:24" ht="12.75">
      <c r="G1486" s="13"/>
      <c r="H1486" s="13"/>
      <c r="I1486" s="13"/>
      <c r="J1486" s="13"/>
      <c r="K1486" s="13"/>
      <c r="L1486" s="13"/>
      <c r="M1486" s="13"/>
      <c r="N1486" s="13"/>
      <c r="O1486" s="13"/>
      <c r="P1486" s="13"/>
      <c r="Q1486" s="13"/>
      <c r="R1486" s="13"/>
      <c r="S1486" s="13"/>
      <c r="T1486" s="13"/>
      <c r="U1486" s="13"/>
      <c r="V1486" s="13"/>
      <c r="W1486" s="13"/>
      <c r="X1486" s="13"/>
    </row>
    <row r="1487" spans="7:24" ht="12.75">
      <c r="G1487" s="13"/>
      <c r="H1487" s="13"/>
      <c r="I1487" s="13"/>
      <c r="J1487" s="13"/>
      <c r="K1487" s="13"/>
      <c r="L1487" s="13"/>
      <c r="M1487" s="13"/>
      <c r="N1487" s="13"/>
      <c r="O1487" s="13"/>
      <c r="P1487" s="13"/>
      <c r="Q1487" s="13"/>
      <c r="R1487" s="13"/>
      <c r="S1487" s="13"/>
      <c r="T1487" s="13"/>
      <c r="U1487" s="13"/>
      <c r="V1487" s="13"/>
      <c r="W1487" s="13"/>
      <c r="X1487" s="13"/>
    </row>
    <row r="1488" spans="7:24" ht="12.75">
      <c r="G1488" s="13"/>
      <c r="H1488" s="13"/>
      <c r="I1488" s="13"/>
      <c r="J1488" s="13"/>
      <c r="K1488" s="13"/>
      <c r="L1488" s="13"/>
      <c r="M1488" s="13"/>
      <c r="N1488" s="13"/>
      <c r="O1488" s="13"/>
      <c r="P1488" s="13"/>
      <c r="Q1488" s="13"/>
      <c r="R1488" s="13"/>
      <c r="S1488" s="13"/>
      <c r="T1488" s="13"/>
      <c r="U1488" s="13"/>
      <c r="V1488" s="13"/>
      <c r="W1488" s="13"/>
      <c r="X1488" s="13"/>
    </row>
    <row r="1489" spans="7:24" ht="12.75">
      <c r="G1489" s="13"/>
      <c r="H1489" s="13"/>
      <c r="I1489" s="13"/>
      <c r="J1489" s="13"/>
      <c r="K1489" s="13"/>
      <c r="L1489" s="13"/>
      <c r="M1489" s="13"/>
      <c r="N1489" s="13"/>
      <c r="O1489" s="13"/>
      <c r="P1489" s="13"/>
      <c r="Q1489" s="13"/>
      <c r="R1489" s="13"/>
      <c r="S1489" s="13"/>
      <c r="T1489" s="13"/>
      <c r="U1489" s="13"/>
      <c r="V1489" s="13"/>
      <c r="W1489" s="13"/>
      <c r="X1489" s="13"/>
    </row>
    <row r="1490" spans="7:24" ht="12.75">
      <c r="G1490" s="13"/>
      <c r="H1490" s="13"/>
      <c r="I1490" s="13"/>
      <c r="J1490" s="13"/>
      <c r="K1490" s="13"/>
      <c r="L1490" s="13"/>
      <c r="M1490" s="13"/>
      <c r="N1490" s="13"/>
      <c r="O1490" s="13"/>
      <c r="P1490" s="13"/>
      <c r="Q1490" s="13"/>
      <c r="R1490" s="13"/>
      <c r="S1490" s="13"/>
      <c r="T1490" s="13"/>
      <c r="U1490" s="13"/>
      <c r="V1490" s="13"/>
      <c r="W1490" s="13"/>
      <c r="X1490" s="13"/>
    </row>
    <row r="1491" spans="7:24" ht="12.75">
      <c r="G1491" s="13"/>
      <c r="H1491" s="13"/>
      <c r="I1491" s="13"/>
      <c r="J1491" s="13"/>
      <c r="K1491" s="13"/>
      <c r="L1491" s="13"/>
      <c r="M1491" s="13"/>
      <c r="N1491" s="13"/>
      <c r="O1491" s="13"/>
      <c r="P1491" s="13"/>
      <c r="Q1491" s="13"/>
      <c r="R1491" s="13"/>
      <c r="S1491" s="13"/>
      <c r="T1491" s="13"/>
      <c r="U1491" s="13"/>
      <c r="V1491" s="13"/>
      <c r="W1491" s="13"/>
      <c r="X1491" s="13"/>
    </row>
    <row r="1492" spans="7:24" ht="12.75">
      <c r="G1492" s="13"/>
      <c r="H1492" s="13"/>
      <c r="I1492" s="13"/>
      <c r="J1492" s="13"/>
      <c r="K1492" s="13"/>
      <c r="L1492" s="13"/>
      <c r="M1492" s="13"/>
      <c r="N1492" s="13"/>
      <c r="O1492" s="13"/>
      <c r="P1492" s="13"/>
      <c r="Q1492" s="13"/>
      <c r="R1492" s="13"/>
      <c r="S1492" s="13"/>
      <c r="T1492" s="13"/>
      <c r="U1492" s="13"/>
      <c r="V1492" s="13"/>
      <c r="W1492" s="13"/>
      <c r="X1492" s="13"/>
    </row>
    <row r="1493" spans="7:24" ht="12.75">
      <c r="G1493" s="13"/>
      <c r="H1493" s="13"/>
      <c r="I1493" s="13"/>
      <c r="J1493" s="13"/>
      <c r="K1493" s="13"/>
      <c r="L1493" s="13"/>
      <c r="M1493" s="13"/>
      <c r="N1493" s="13"/>
      <c r="O1493" s="13"/>
      <c r="P1493" s="13"/>
      <c r="Q1493" s="13"/>
      <c r="R1493" s="13"/>
      <c r="S1493" s="13"/>
      <c r="T1493" s="13"/>
      <c r="U1493" s="13"/>
      <c r="V1493" s="13"/>
      <c r="W1493" s="13"/>
      <c r="X1493" s="13"/>
    </row>
    <row r="1494" spans="7:24" ht="12.75">
      <c r="G1494" s="13"/>
      <c r="H1494" s="13"/>
      <c r="I1494" s="13"/>
      <c r="J1494" s="13"/>
      <c r="K1494" s="13"/>
      <c r="L1494" s="13"/>
      <c r="M1494" s="13"/>
      <c r="N1494" s="13"/>
      <c r="O1494" s="13"/>
      <c r="P1494" s="13"/>
      <c r="Q1494" s="13"/>
      <c r="R1494" s="13"/>
      <c r="S1494" s="13"/>
      <c r="T1494" s="13"/>
      <c r="U1494" s="13"/>
      <c r="V1494" s="13"/>
      <c r="W1494" s="13"/>
      <c r="X1494" s="13"/>
    </row>
    <row r="1495" spans="7:24" ht="12.75">
      <c r="G1495" s="13"/>
      <c r="H1495" s="13"/>
      <c r="I1495" s="13"/>
      <c r="J1495" s="13"/>
      <c r="K1495" s="13"/>
      <c r="L1495" s="13"/>
      <c r="M1495" s="13"/>
      <c r="N1495" s="13"/>
      <c r="O1495" s="13"/>
      <c r="P1495" s="13"/>
      <c r="Q1495" s="13"/>
      <c r="R1495" s="13"/>
      <c r="S1495" s="13"/>
      <c r="T1495" s="13"/>
      <c r="U1495" s="13"/>
      <c r="V1495" s="13"/>
      <c r="W1495" s="13"/>
      <c r="X1495" s="13"/>
    </row>
    <row r="1496" spans="7:24" ht="12.75">
      <c r="G1496" s="13"/>
      <c r="H1496" s="13"/>
      <c r="I1496" s="13"/>
      <c r="J1496" s="13"/>
      <c r="K1496" s="13"/>
      <c r="L1496" s="13"/>
      <c r="M1496" s="13"/>
      <c r="N1496" s="13"/>
      <c r="O1496" s="13"/>
      <c r="P1496" s="13"/>
      <c r="Q1496" s="13"/>
      <c r="R1496" s="13"/>
      <c r="S1496" s="13"/>
      <c r="T1496" s="13"/>
      <c r="U1496" s="13"/>
      <c r="V1496" s="13"/>
      <c r="W1496" s="13"/>
      <c r="X1496" s="13"/>
    </row>
    <row r="1497" spans="7:24" ht="12.75">
      <c r="G1497" s="13"/>
      <c r="H1497" s="13"/>
      <c r="I1497" s="13"/>
      <c r="J1497" s="13"/>
      <c r="K1497" s="13"/>
      <c r="L1497" s="13"/>
      <c r="M1497" s="13"/>
      <c r="N1497" s="13"/>
      <c r="O1497" s="13"/>
      <c r="P1497" s="13"/>
      <c r="Q1497" s="13"/>
      <c r="R1497" s="13"/>
      <c r="S1497" s="13"/>
      <c r="T1497" s="13"/>
      <c r="U1497" s="13"/>
      <c r="V1497" s="13"/>
      <c r="W1497" s="13"/>
      <c r="X1497" s="13"/>
    </row>
    <row r="1498" spans="7:24" ht="12.75">
      <c r="G1498" s="13"/>
      <c r="H1498" s="13"/>
      <c r="I1498" s="13"/>
      <c r="J1498" s="13"/>
      <c r="K1498" s="13"/>
      <c r="L1498" s="13"/>
      <c r="M1498" s="13"/>
      <c r="N1498" s="13"/>
      <c r="O1498" s="13"/>
      <c r="P1498" s="13"/>
      <c r="Q1498" s="13"/>
      <c r="R1498" s="13"/>
      <c r="S1498" s="13"/>
      <c r="T1498" s="13"/>
      <c r="U1498" s="13"/>
      <c r="V1498" s="13"/>
      <c r="W1498" s="13"/>
      <c r="X1498" s="13"/>
    </row>
    <row r="1499" spans="7:24" ht="12.75">
      <c r="G1499" s="13"/>
      <c r="H1499" s="13"/>
      <c r="I1499" s="13"/>
      <c r="J1499" s="13"/>
      <c r="K1499" s="13"/>
      <c r="L1499" s="13"/>
      <c r="M1499" s="13"/>
      <c r="N1499" s="13"/>
      <c r="O1499" s="13"/>
      <c r="P1499" s="13"/>
      <c r="Q1499" s="13"/>
      <c r="R1499" s="13"/>
      <c r="S1499" s="13"/>
      <c r="T1499" s="13"/>
      <c r="U1499" s="13"/>
      <c r="V1499" s="13"/>
      <c r="W1499" s="13"/>
      <c r="X1499" s="13"/>
    </row>
    <row r="1500" spans="7:24" ht="12.75">
      <c r="G1500" s="13"/>
      <c r="H1500" s="13"/>
      <c r="I1500" s="13"/>
      <c r="J1500" s="13"/>
      <c r="K1500" s="13"/>
      <c r="L1500" s="13"/>
      <c r="M1500" s="13"/>
      <c r="N1500" s="13"/>
      <c r="O1500" s="13"/>
      <c r="P1500" s="13"/>
      <c r="Q1500" s="13"/>
      <c r="R1500" s="13"/>
      <c r="S1500" s="13"/>
      <c r="T1500" s="13"/>
      <c r="U1500" s="13"/>
      <c r="V1500" s="13"/>
      <c r="W1500" s="13"/>
      <c r="X1500" s="13"/>
    </row>
    <row r="1501" spans="7:24" ht="12.75">
      <c r="G1501" s="13"/>
      <c r="H1501" s="13"/>
      <c r="I1501" s="13"/>
      <c r="J1501" s="13"/>
      <c r="K1501" s="13"/>
      <c r="L1501" s="13"/>
      <c r="M1501" s="13"/>
      <c r="N1501" s="13"/>
      <c r="O1501" s="13"/>
      <c r="P1501" s="13"/>
      <c r="Q1501" s="13"/>
      <c r="R1501" s="13"/>
      <c r="S1501" s="13"/>
      <c r="T1501" s="13"/>
      <c r="U1501" s="13"/>
      <c r="V1501" s="13"/>
      <c r="W1501" s="13"/>
      <c r="X1501" s="13"/>
    </row>
    <row r="1502" spans="7:24" ht="12.75">
      <c r="G1502" s="13"/>
      <c r="H1502" s="13"/>
      <c r="I1502" s="13"/>
      <c r="J1502" s="13"/>
      <c r="K1502" s="13"/>
      <c r="L1502" s="13"/>
      <c r="M1502" s="13"/>
      <c r="N1502" s="13"/>
      <c r="O1502" s="13"/>
      <c r="P1502" s="13"/>
      <c r="Q1502" s="13"/>
      <c r="R1502" s="13"/>
      <c r="S1502" s="13"/>
      <c r="T1502" s="13"/>
      <c r="U1502" s="13"/>
      <c r="V1502" s="13"/>
      <c r="W1502" s="13"/>
      <c r="X1502" s="13"/>
    </row>
    <row r="1503" spans="7:24" ht="12.75">
      <c r="G1503" s="13"/>
      <c r="H1503" s="13"/>
      <c r="I1503" s="13"/>
      <c r="J1503" s="13"/>
      <c r="K1503" s="13"/>
      <c r="L1503" s="13"/>
      <c r="M1503" s="13"/>
      <c r="N1503" s="13"/>
      <c r="O1503" s="13"/>
      <c r="P1503" s="13"/>
      <c r="Q1503" s="13"/>
      <c r="R1503" s="13"/>
      <c r="S1503" s="13"/>
      <c r="T1503" s="13"/>
      <c r="U1503" s="13"/>
      <c r="V1503" s="13"/>
      <c r="W1503" s="13"/>
      <c r="X1503" s="13"/>
    </row>
    <row r="1504" spans="7:24" ht="12.75">
      <c r="G1504" s="13"/>
      <c r="H1504" s="13"/>
      <c r="I1504" s="13"/>
      <c r="J1504" s="13"/>
      <c r="K1504" s="13"/>
      <c r="L1504" s="13"/>
      <c r="M1504" s="13"/>
      <c r="N1504" s="13"/>
      <c r="O1504" s="13"/>
      <c r="P1504" s="13"/>
      <c r="Q1504" s="13"/>
      <c r="R1504" s="13"/>
      <c r="S1504" s="13"/>
      <c r="T1504" s="13"/>
      <c r="U1504" s="13"/>
      <c r="V1504" s="13"/>
      <c r="W1504" s="13"/>
      <c r="X1504" s="13"/>
    </row>
    <row r="1505" spans="7:24" ht="12.75">
      <c r="G1505" s="13"/>
      <c r="H1505" s="13"/>
      <c r="I1505" s="13"/>
      <c r="J1505" s="13"/>
      <c r="K1505" s="13"/>
      <c r="L1505" s="13"/>
      <c r="M1505" s="13"/>
      <c r="N1505" s="13"/>
      <c r="O1505" s="13"/>
      <c r="P1505" s="13"/>
      <c r="Q1505" s="13"/>
      <c r="R1505" s="13"/>
      <c r="S1505" s="13"/>
      <c r="T1505" s="13"/>
      <c r="U1505" s="13"/>
      <c r="V1505" s="13"/>
      <c r="W1505" s="13"/>
      <c r="X1505" s="13"/>
    </row>
    <row r="1506" spans="7:24" ht="12.75">
      <c r="G1506" s="13"/>
      <c r="H1506" s="13"/>
      <c r="I1506" s="13"/>
      <c r="J1506" s="13"/>
      <c r="K1506" s="13"/>
      <c r="L1506" s="13"/>
      <c r="M1506" s="13"/>
      <c r="N1506" s="13"/>
      <c r="O1506" s="13"/>
      <c r="P1506" s="13"/>
      <c r="Q1506" s="13"/>
      <c r="R1506" s="13"/>
      <c r="S1506" s="13"/>
      <c r="T1506" s="13"/>
      <c r="U1506" s="13"/>
      <c r="V1506" s="13"/>
      <c r="W1506" s="13"/>
      <c r="X1506" s="13"/>
    </row>
    <row r="1507" spans="7:24" ht="12.75">
      <c r="G1507" s="13"/>
      <c r="H1507" s="13"/>
      <c r="I1507" s="13"/>
      <c r="J1507" s="13"/>
      <c r="K1507" s="13"/>
      <c r="L1507" s="13"/>
      <c r="M1507" s="13"/>
      <c r="N1507" s="13"/>
      <c r="O1507" s="13"/>
      <c r="P1507" s="13"/>
      <c r="Q1507" s="13"/>
      <c r="R1507" s="13"/>
      <c r="S1507" s="13"/>
      <c r="T1507" s="13"/>
      <c r="U1507" s="13"/>
      <c r="V1507" s="13"/>
      <c r="W1507" s="13"/>
      <c r="X1507" s="13"/>
    </row>
    <row r="1508" spans="7:24" ht="12.75">
      <c r="G1508" s="13"/>
      <c r="H1508" s="13"/>
      <c r="I1508" s="13"/>
      <c r="J1508" s="13"/>
      <c r="K1508" s="13"/>
      <c r="L1508" s="13"/>
      <c r="M1508" s="13"/>
      <c r="N1508" s="13"/>
      <c r="O1508" s="13"/>
      <c r="P1508" s="13"/>
      <c r="Q1508" s="13"/>
      <c r="R1508" s="13"/>
      <c r="S1508" s="13"/>
      <c r="T1508" s="13"/>
      <c r="U1508" s="13"/>
      <c r="V1508" s="13"/>
      <c r="W1508" s="13"/>
      <c r="X1508" s="13"/>
    </row>
    <row r="1509" spans="7:24" ht="12.75">
      <c r="G1509" s="13"/>
      <c r="H1509" s="13"/>
      <c r="I1509" s="13"/>
      <c r="J1509" s="13"/>
      <c r="K1509" s="13"/>
      <c r="L1509" s="13"/>
      <c r="M1509" s="13"/>
      <c r="N1509" s="13"/>
      <c r="O1509" s="13"/>
      <c r="P1509" s="13"/>
      <c r="Q1509" s="13"/>
      <c r="R1509" s="13"/>
      <c r="S1509" s="13"/>
      <c r="T1509" s="13"/>
      <c r="U1509" s="13"/>
      <c r="V1509" s="13"/>
      <c r="W1509" s="13"/>
      <c r="X1509" s="13"/>
    </row>
    <row r="1510" spans="7:24" ht="12.75">
      <c r="G1510" s="13"/>
      <c r="H1510" s="13"/>
      <c r="I1510" s="13"/>
      <c r="J1510" s="13"/>
      <c r="K1510" s="13"/>
      <c r="L1510" s="13"/>
      <c r="M1510" s="13"/>
      <c r="N1510" s="13"/>
      <c r="O1510" s="13"/>
      <c r="P1510" s="13"/>
      <c r="Q1510" s="13"/>
      <c r="R1510" s="13"/>
      <c r="S1510" s="13"/>
      <c r="T1510" s="13"/>
      <c r="U1510" s="13"/>
      <c r="V1510" s="13"/>
      <c r="W1510" s="13"/>
      <c r="X1510" s="13"/>
    </row>
    <row r="1511" spans="7:24" ht="12.75">
      <c r="G1511" s="13"/>
      <c r="H1511" s="13"/>
      <c r="I1511" s="13"/>
      <c r="J1511" s="13"/>
      <c r="K1511" s="13"/>
      <c r="L1511" s="13"/>
      <c r="M1511" s="13"/>
      <c r="N1511" s="13"/>
      <c r="O1511" s="13"/>
      <c r="P1511" s="13"/>
      <c r="Q1511" s="13"/>
      <c r="R1511" s="13"/>
      <c r="S1511" s="13"/>
      <c r="T1511" s="13"/>
      <c r="U1511" s="13"/>
      <c r="V1511" s="13"/>
      <c r="W1511" s="13"/>
      <c r="X1511" s="13"/>
    </row>
    <row r="1512" spans="7:24" ht="12.75">
      <c r="G1512" s="13"/>
      <c r="H1512" s="13"/>
      <c r="I1512" s="13"/>
      <c r="J1512" s="13"/>
      <c r="K1512" s="13"/>
      <c r="L1512" s="13"/>
      <c r="M1512" s="13"/>
      <c r="N1512" s="13"/>
      <c r="O1512" s="13"/>
      <c r="P1512" s="13"/>
      <c r="Q1512" s="13"/>
      <c r="R1512" s="13"/>
      <c r="S1512" s="13"/>
      <c r="T1512" s="13"/>
      <c r="U1512" s="13"/>
      <c r="V1512" s="13"/>
      <c r="W1512" s="13"/>
      <c r="X1512" s="13"/>
    </row>
    <row r="1513" spans="7:24" ht="12.75">
      <c r="G1513" s="13"/>
      <c r="H1513" s="13"/>
      <c r="I1513" s="13"/>
      <c r="J1513" s="13"/>
      <c r="K1513" s="13"/>
      <c r="L1513" s="13"/>
      <c r="M1513" s="13"/>
      <c r="N1513" s="13"/>
      <c r="O1513" s="13"/>
      <c r="P1513" s="13"/>
      <c r="Q1513" s="13"/>
      <c r="R1513" s="13"/>
      <c r="S1513" s="13"/>
      <c r="T1513" s="13"/>
      <c r="U1513" s="13"/>
      <c r="V1513" s="13"/>
      <c r="W1513" s="13"/>
      <c r="X1513" s="13"/>
    </row>
    <row r="1514" spans="7:24" ht="12.75">
      <c r="G1514" s="13"/>
      <c r="H1514" s="13"/>
      <c r="I1514" s="13"/>
      <c r="J1514" s="13"/>
      <c r="K1514" s="13"/>
      <c r="L1514" s="13"/>
      <c r="M1514" s="13"/>
      <c r="N1514" s="13"/>
      <c r="O1514" s="13"/>
      <c r="P1514" s="13"/>
      <c r="Q1514" s="13"/>
      <c r="R1514" s="13"/>
      <c r="S1514" s="13"/>
      <c r="T1514" s="13"/>
      <c r="U1514" s="13"/>
      <c r="V1514" s="13"/>
      <c r="W1514" s="13"/>
      <c r="X1514" s="13"/>
    </row>
    <row r="1515" spans="7:24" ht="12.75">
      <c r="G1515" s="13"/>
      <c r="H1515" s="13"/>
      <c r="I1515" s="13"/>
      <c r="J1515" s="13"/>
      <c r="K1515" s="13"/>
      <c r="L1515" s="13"/>
      <c r="M1515" s="13"/>
      <c r="N1515" s="13"/>
      <c r="O1515" s="13"/>
      <c r="P1515" s="13"/>
      <c r="Q1515" s="13"/>
      <c r="R1515" s="13"/>
      <c r="S1515" s="13"/>
      <c r="T1515" s="13"/>
      <c r="U1515" s="13"/>
      <c r="V1515" s="13"/>
      <c r="W1515" s="13"/>
      <c r="X1515" s="13"/>
    </row>
    <row r="1516" spans="7:24" ht="12.75">
      <c r="G1516" s="13"/>
      <c r="H1516" s="13"/>
      <c r="I1516" s="13"/>
      <c r="J1516" s="13"/>
      <c r="K1516" s="13"/>
      <c r="L1516" s="13"/>
      <c r="M1516" s="13"/>
      <c r="N1516" s="13"/>
      <c r="O1516" s="13"/>
      <c r="P1516" s="13"/>
      <c r="Q1516" s="13"/>
      <c r="R1516" s="13"/>
      <c r="S1516" s="13"/>
      <c r="T1516" s="13"/>
      <c r="U1516" s="13"/>
      <c r="V1516" s="13"/>
      <c r="W1516" s="13"/>
      <c r="X1516" s="13"/>
    </row>
    <row r="1517" spans="7:24" ht="12.75">
      <c r="G1517" s="13"/>
      <c r="H1517" s="13"/>
      <c r="I1517" s="13"/>
      <c r="J1517" s="13"/>
      <c r="K1517" s="13"/>
      <c r="L1517" s="13"/>
      <c r="M1517" s="13"/>
      <c r="N1517" s="13"/>
      <c r="O1517" s="13"/>
      <c r="P1517" s="13"/>
      <c r="Q1517" s="13"/>
      <c r="R1517" s="13"/>
      <c r="S1517" s="13"/>
      <c r="T1517" s="13"/>
      <c r="U1517" s="13"/>
      <c r="V1517" s="13"/>
      <c r="W1517" s="13"/>
      <c r="X1517" s="13"/>
    </row>
    <row r="1518" spans="7:24" ht="12.75">
      <c r="G1518" s="13"/>
      <c r="H1518" s="13"/>
      <c r="I1518" s="13"/>
      <c r="J1518" s="13"/>
      <c r="K1518" s="13"/>
      <c r="L1518" s="13"/>
      <c r="M1518" s="13"/>
      <c r="N1518" s="13"/>
      <c r="O1518" s="13"/>
      <c r="P1518" s="13"/>
      <c r="Q1518" s="13"/>
      <c r="R1518" s="13"/>
      <c r="S1518" s="13"/>
      <c r="T1518" s="13"/>
      <c r="U1518" s="13"/>
      <c r="V1518" s="13"/>
      <c r="W1518" s="13"/>
      <c r="X1518" s="13"/>
    </row>
    <row r="1519" spans="7:24" ht="12.75">
      <c r="G1519" s="13"/>
      <c r="H1519" s="13"/>
      <c r="I1519" s="13"/>
      <c r="J1519" s="13"/>
      <c r="K1519" s="13"/>
      <c r="L1519" s="13"/>
      <c r="M1519" s="13"/>
      <c r="N1519" s="13"/>
      <c r="O1519" s="13"/>
      <c r="P1519" s="13"/>
      <c r="Q1519" s="13"/>
      <c r="R1519" s="13"/>
      <c r="S1519" s="13"/>
      <c r="T1519" s="13"/>
      <c r="U1519" s="13"/>
      <c r="V1519" s="13"/>
      <c r="W1519" s="13"/>
      <c r="X1519" s="13"/>
    </row>
    <row r="1520" spans="7:24" ht="12.75">
      <c r="G1520" s="13"/>
      <c r="H1520" s="13"/>
      <c r="I1520" s="13"/>
      <c r="J1520" s="13"/>
      <c r="K1520" s="13"/>
      <c r="L1520" s="13"/>
      <c r="M1520" s="13"/>
      <c r="N1520" s="13"/>
      <c r="O1520" s="13"/>
      <c r="P1520" s="13"/>
      <c r="Q1520" s="13"/>
      <c r="R1520" s="13"/>
      <c r="S1520" s="13"/>
      <c r="T1520" s="13"/>
      <c r="U1520" s="13"/>
      <c r="V1520" s="13"/>
      <c r="W1520" s="13"/>
      <c r="X1520" s="13"/>
    </row>
    <row r="1521" spans="7:24" ht="12.75">
      <c r="G1521" s="13"/>
      <c r="H1521" s="13"/>
      <c r="I1521" s="13"/>
      <c r="J1521" s="13"/>
      <c r="K1521" s="13"/>
      <c r="L1521" s="13"/>
      <c r="M1521" s="13"/>
      <c r="N1521" s="13"/>
      <c r="O1521" s="13"/>
      <c r="P1521" s="13"/>
      <c r="Q1521" s="13"/>
      <c r="R1521" s="13"/>
      <c r="S1521" s="13"/>
      <c r="T1521" s="13"/>
      <c r="U1521" s="13"/>
      <c r="V1521" s="13"/>
      <c r="W1521" s="13"/>
      <c r="X1521" s="13"/>
    </row>
    <row r="1522" spans="7:24" ht="12.75">
      <c r="G1522" s="13"/>
      <c r="H1522" s="13"/>
      <c r="I1522" s="13"/>
      <c r="J1522" s="13"/>
      <c r="K1522" s="13"/>
      <c r="L1522" s="13"/>
      <c r="M1522" s="13"/>
      <c r="N1522" s="13"/>
      <c r="O1522" s="13"/>
      <c r="P1522" s="13"/>
      <c r="Q1522" s="13"/>
      <c r="R1522" s="13"/>
      <c r="S1522" s="13"/>
      <c r="T1522" s="13"/>
      <c r="U1522" s="13"/>
      <c r="V1522" s="13"/>
      <c r="W1522" s="13"/>
      <c r="X1522" s="13"/>
    </row>
    <row r="1523" spans="7:24" ht="12.75">
      <c r="G1523" s="13"/>
      <c r="H1523" s="13"/>
      <c r="I1523" s="13"/>
      <c r="J1523" s="13"/>
      <c r="K1523" s="13"/>
      <c r="L1523" s="13"/>
      <c r="M1523" s="13"/>
      <c r="N1523" s="13"/>
      <c r="O1523" s="13"/>
      <c r="P1523" s="13"/>
      <c r="Q1523" s="13"/>
      <c r="R1523" s="13"/>
      <c r="S1523" s="13"/>
      <c r="T1523" s="13"/>
      <c r="U1523" s="13"/>
      <c r="V1523" s="13"/>
      <c r="W1523" s="13"/>
      <c r="X1523" s="13"/>
    </row>
    <row r="1524" spans="7:24" ht="12.75">
      <c r="G1524" s="13"/>
      <c r="H1524" s="13"/>
      <c r="I1524" s="13"/>
      <c r="J1524" s="13"/>
      <c r="K1524" s="13"/>
      <c r="L1524" s="13"/>
      <c r="M1524" s="13"/>
      <c r="N1524" s="13"/>
      <c r="O1524" s="13"/>
      <c r="P1524" s="13"/>
      <c r="Q1524" s="13"/>
      <c r="R1524" s="13"/>
      <c r="S1524" s="13"/>
      <c r="T1524" s="13"/>
      <c r="U1524" s="13"/>
      <c r="V1524" s="13"/>
      <c r="W1524" s="13"/>
      <c r="X1524" s="13"/>
    </row>
    <row r="1525" spans="7:24" ht="12.75">
      <c r="G1525" s="13"/>
      <c r="H1525" s="13"/>
      <c r="I1525" s="13"/>
      <c r="J1525" s="13"/>
      <c r="K1525" s="13"/>
      <c r="L1525" s="13"/>
      <c r="M1525" s="13"/>
      <c r="N1525" s="13"/>
      <c r="O1525" s="13"/>
      <c r="P1525" s="13"/>
      <c r="Q1525" s="13"/>
      <c r="R1525" s="13"/>
      <c r="S1525" s="13"/>
      <c r="T1525" s="13"/>
      <c r="U1525" s="13"/>
      <c r="V1525" s="13"/>
      <c r="W1525" s="13"/>
      <c r="X1525" s="13"/>
    </row>
    <row r="1526" spans="7:24" ht="12.75">
      <c r="G1526" s="13"/>
      <c r="H1526" s="13"/>
      <c r="I1526" s="13"/>
      <c r="J1526" s="13"/>
      <c r="K1526" s="13"/>
      <c r="L1526" s="13"/>
      <c r="M1526" s="13"/>
      <c r="N1526" s="13"/>
      <c r="O1526" s="13"/>
      <c r="P1526" s="13"/>
      <c r="Q1526" s="13"/>
      <c r="R1526" s="13"/>
      <c r="S1526" s="13"/>
      <c r="T1526" s="13"/>
      <c r="U1526" s="13"/>
      <c r="V1526" s="13"/>
      <c r="W1526" s="13"/>
      <c r="X1526" s="13"/>
    </row>
    <row r="1527" spans="7:24" ht="12.75">
      <c r="G1527" s="13"/>
      <c r="H1527" s="13"/>
      <c r="I1527" s="13"/>
      <c r="J1527" s="13"/>
      <c r="K1527" s="13"/>
      <c r="L1527" s="13"/>
      <c r="M1527" s="13"/>
      <c r="N1527" s="13"/>
      <c r="O1527" s="13"/>
      <c r="P1527" s="13"/>
      <c r="Q1527" s="13"/>
      <c r="R1527" s="13"/>
      <c r="S1527" s="13"/>
      <c r="T1527" s="13"/>
      <c r="U1527" s="13"/>
      <c r="V1527" s="13"/>
      <c r="W1527" s="13"/>
      <c r="X1527" s="13"/>
    </row>
    <row r="1528" spans="7:24" ht="12.75">
      <c r="G1528" s="13"/>
      <c r="H1528" s="13"/>
      <c r="I1528" s="13"/>
      <c r="J1528" s="13"/>
      <c r="K1528" s="13"/>
      <c r="L1528" s="13"/>
      <c r="M1528" s="13"/>
      <c r="N1528" s="13"/>
      <c r="O1528" s="13"/>
      <c r="P1528" s="13"/>
      <c r="Q1528" s="13"/>
      <c r="R1528" s="13"/>
      <c r="S1528" s="13"/>
      <c r="T1528" s="13"/>
      <c r="U1528" s="13"/>
      <c r="V1528" s="13"/>
      <c r="W1528" s="13"/>
      <c r="X1528" s="13"/>
    </row>
    <row r="1529" spans="7:24" ht="12.75">
      <c r="G1529" s="13"/>
      <c r="H1529" s="13"/>
      <c r="I1529" s="13"/>
      <c r="J1529" s="13"/>
      <c r="K1529" s="13"/>
      <c r="L1529" s="13"/>
      <c r="M1529" s="13"/>
      <c r="N1529" s="13"/>
      <c r="O1529" s="13"/>
      <c r="P1529" s="13"/>
      <c r="Q1529" s="13"/>
      <c r="R1529" s="13"/>
      <c r="S1529" s="13"/>
      <c r="T1529" s="13"/>
      <c r="U1529" s="13"/>
      <c r="V1529" s="13"/>
      <c r="W1529" s="13"/>
      <c r="X1529" s="13"/>
    </row>
    <row r="1530" spans="7:24" ht="12.75">
      <c r="G1530" s="13"/>
      <c r="H1530" s="13"/>
      <c r="I1530" s="13"/>
      <c r="J1530" s="13"/>
      <c r="K1530" s="13"/>
      <c r="L1530" s="13"/>
      <c r="M1530" s="13"/>
      <c r="N1530" s="13"/>
      <c r="O1530" s="13"/>
      <c r="P1530" s="13"/>
      <c r="Q1530" s="13"/>
      <c r="R1530" s="13"/>
      <c r="S1530" s="13"/>
      <c r="T1530" s="13"/>
      <c r="U1530" s="13"/>
      <c r="V1530" s="13"/>
      <c r="W1530" s="13"/>
      <c r="X1530" s="13"/>
    </row>
    <row r="1531" spans="7:24" ht="12.75">
      <c r="G1531" s="13"/>
      <c r="H1531" s="13"/>
      <c r="I1531" s="13"/>
      <c r="J1531" s="13"/>
      <c r="K1531" s="13"/>
      <c r="L1531" s="13"/>
      <c r="M1531" s="13"/>
      <c r="N1531" s="13"/>
      <c r="O1531" s="13"/>
      <c r="P1531" s="13"/>
      <c r="Q1531" s="13"/>
      <c r="R1531" s="13"/>
      <c r="S1531" s="13"/>
      <c r="T1531" s="13"/>
      <c r="U1531" s="13"/>
      <c r="V1531" s="13"/>
      <c r="W1531" s="13"/>
      <c r="X1531" s="13"/>
    </row>
    <row r="1532" spans="7:24" ht="12.75">
      <c r="G1532" s="13"/>
      <c r="H1532" s="13"/>
      <c r="I1532" s="13"/>
      <c r="J1532" s="13"/>
      <c r="K1532" s="13"/>
      <c r="L1532" s="13"/>
      <c r="M1532" s="13"/>
      <c r="N1532" s="13"/>
      <c r="O1532" s="13"/>
      <c r="P1532" s="13"/>
      <c r="Q1532" s="13"/>
      <c r="R1532" s="13"/>
      <c r="S1532" s="13"/>
      <c r="T1532" s="13"/>
      <c r="U1532" s="13"/>
      <c r="V1532" s="13"/>
      <c r="W1532" s="13"/>
      <c r="X1532" s="13"/>
    </row>
    <row r="1533" spans="7:24" ht="12.75">
      <c r="G1533" s="13"/>
      <c r="H1533" s="13"/>
      <c r="I1533" s="13"/>
      <c r="J1533" s="13"/>
      <c r="K1533" s="13"/>
      <c r="L1533" s="13"/>
      <c r="M1533" s="13"/>
      <c r="N1533" s="13"/>
      <c r="O1533" s="13"/>
      <c r="P1533" s="13"/>
      <c r="Q1533" s="13"/>
      <c r="R1533" s="13"/>
      <c r="S1533" s="13"/>
      <c r="T1533" s="13"/>
      <c r="U1533" s="13"/>
      <c r="V1533" s="13"/>
      <c r="W1533" s="13"/>
      <c r="X1533" s="13"/>
    </row>
    <row r="1534" spans="7:24" ht="12.75">
      <c r="G1534" s="13"/>
      <c r="H1534" s="13"/>
      <c r="I1534" s="13"/>
      <c r="J1534" s="13"/>
      <c r="K1534" s="13"/>
      <c r="L1534" s="13"/>
      <c r="M1534" s="13"/>
      <c r="N1534" s="13"/>
      <c r="O1534" s="13"/>
      <c r="P1534" s="13"/>
      <c r="Q1534" s="13"/>
      <c r="R1534" s="13"/>
      <c r="S1534" s="13"/>
      <c r="T1534" s="13"/>
      <c r="U1534" s="13"/>
      <c r="V1534" s="13"/>
      <c r="W1534" s="13"/>
      <c r="X1534" s="13"/>
    </row>
    <row r="1535" spans="7:24" ht="12.75">
      <c r="G1535" s="13"/>
      <c r="H1535" s="13"/>
      <c r="I1535" s="13"/>
      <c r="J1535" s="13"/>
      <c r="K1535" s="13"/>
      <c r="L1535" s="13"/>
      <c r="M1535" s="13"/>
      <c r="N1535" s="13"/>
      <c r="O1535" s="13"/>
      <c r="P1535" s="13"/>
      <c r="Q1535" s="13"/>
      <c r="R1535" s="13"/>
      <c r="S1535" s="13"/>
      <c r="T1535" s="13"/>
      <c r="U1535" s="13"/>
      <c r="V1535" s="13"/>
      <c r="W1535" s="13"/>
      <c r="X1535" s="13"/>
    </row>
    <row r="1536" spans="7:24" ht="12.75">
      <c r="G1536" s="13"/>
      <c r="H1536" s="13"/>
      <c r="I1536" s="13"/>
      <c r="J1536" s="13"/>
      <c r="K1536" s="13"/>
      <c r="L1536" s="13"/>
      <c r="M1536" s="13"/>
      <c r="N1536" s="13"/>
      <c r="O1536" s="13"/>
      <c r="P1536" s="13"/>
      <c r="Q1536" s="13"/>
      <c r="R1536" s="13"/>
      <c r="S1536" s="13"/>
      <c r="T1536" s="13"/>
      <c r="U1536" s="13"/>
      <c r="V1536" s="13"/>
      <c r="W1536" s="13"/>
      <c r="X1536" s="13"/>
    </row>
    <row r="1537" spans="7:24" ht="12.75">
      <c r="G1537" s="13"/>
      <c r="H1537" s="13"/>
      <c r="I1537" s="13"/>
      <c r="J1537" s="13"/>
      <c r="K1537" s="13"/>
      <c r="L1537" s="13"/>
      <c r="M1537" s="13"/>
      <c r="N1537" s="13"/>
      <c r="O1537" s="13"/>
      <c r="P1537" s="13"/>
      <c r="Q1537" s="13"/>
      <c r="R1537" s="13"/>
      <c r="S1537" s="13"/>
      <c r="T1537" s="13"/>
      <c r="U1537" s="13"/>
      <c r="V1537" s="13"/>
      <c r="W1537" s="13"/>
      <c r="X1537" s="13"/>
    </row>
    <row r="1538" spans="7:24" ht="12.75">
      <c r="G1538" s="13"/>
      <c r="H1538" s="13"/>
      <c r="I1538" s="13"/>
      <c r="J1538" s="13"/>
      <c r="K1538" s="13"/>
      <c r="L1538" s="13"/>
      <c r="M1538" s="13"/>
      <c r="N1538" s="13"/>
      <c r="O1538" s="13"/>
      <c r="P1538" s="13"/>
      <c r="Q1538" s="13"/>
      <c r="R1538" s="13"/>
      <c r="S1538" s="13"/>
      <c r="T1538" s="13"/>
      <c r="U1538" s="13"/>
      <c r="V1538" s="13"/>
      <c r="W1538" s="13"/>
      <c r="X1538" s="13"/>
    </row>
    <row r="1539" spans="7:24" ht="12.75">
      <c r="G1539" s="13"/>
      <c r="H1539" s="13"/>
      <c r="I1539" s="13"/>
      <c r="J1539" s="13"/>
      <c r="K1539" s="13"/>
      <c r="L1539" s="13"/>
      <c r="M1539" s="13"/>
      <c r="N1539" s="13"/>
      <c r="O1539" s="13"/>
      <c r="P1539" s="13"/>
      <c r="Q1539" s="13"/>
      <c r="R1539" s="13"/>
      <c r="S1539" s="13"/>
      <c r="T1539" s="13"/>
      <c r="U1539" s="13"/>
      <c r="V1539" s="13"/>
      <c r="W1539" s="13"/>
      <c r="X1539" s="13"/>
    </row>
    <row r="1540" spans="7:24" ht="12.75">
      <c r="G1540" s="13"/>
      <c r="H1540" s="13"/>
      <c r="I1540" s="13"/>
      <c r="J1540" s="13"/>
      <c r="K1540" s="13"/>
      <c r="L1540" s="13"/>
      <c r="M1540" s="13"/>
      <c r="N1540" s="13"/>
      <c r="O1540" s="13"/>
      <c r="P1540" s="13"/>
      <c r="Q1540" s="13"/>
      <c r="R1540" s="13"/>
      <c r="S1540" s="13"/>
      <c r="T1540" s="13"/>
      <c r="U1540" s="13"/>
      <c r="V1540" s="13"/>
      <c r="W1540" s="13"/>
      <c r="X1540" s="13"/>
    </row>
    <row r="1541" spans="7:24" ht="12.75">
      <c r="G1541" s="13"/>
      <c r="H1541" s="13"/>
      <c r="I1541" s="13"/>
      <c r="J1541" s="13"/>
      <c r="K1541" s="13"/>
      <c r="L1541" s="13"/>
      <c r="M1541" s="13"/>
      <c r="N1541" s="13"/>
      <c r="O1541" s="13"/>
      <c r="P1541" s="13"/>
      <c r="Q1541" s="13"/>
      <c r="R1541" s="13"/>
      <c r="S1541" s="13"/>
      <c r="T1541" s="13"/>
      <c r="U1541" s="13"/>
      <c r="V1541" s="13"/>
      <c r="W1541" s="13"/>
      <c r="X1541" s="13"/>
    </row>
    <row r="1542" spans="7:24" ht="12.75">
      <c r="G1542" s="13"/>
      <c r="H1542" s="13"/>
      <c r="I1542" s="13"/>
      <c r="J1542" s="13"/>
      <c r="K1542" s="13"/>
      <c r="L1542" s="13"/>
      <c r="M1542" s="13"/>
      <c r="N1542" s="13"/>
      <c r="O1542" s="13"/>
      <c r="P1542" s="13"/>
      <c r="Q1542" s="13"/>
      <c r="R1542" s="13"/>
      <c r="S1542" s="13"/>
      <c r="T1542" s="13"/>
      <c r="U1542" s="13"/>
      <c r="V1542" s="13"/>
      <c r="W1542" s="13"/>
      <c r="X1542" s="13"/>
    </row>
    <row r="1543" spans="7:24" ht="12.75">
      <c r="G1543" s="13"/>
      <c r="H1543" s="13"/>
      <c r="I1543" s="13"/>
      <c r="J1543" s="13"/>
      <c r="K1543" s="13"/>
      <c r="L1543" s="13"/>
      <c r="M1543" s="13"/>
      <c r="N1543" s="13"/>
      <c r="O1543" s="13"/>
      <c r="P1543" s="13"/>
      <c r="Q1543" s="13"/>
      <c r="R1543" s="13"/>
      <c r="S1543" s="13"/>
      <c r="T1543" s="13"/>
      <c r="U1543" s="13"/>
      <c r="V1543" s="13"/>
      <c r="W1543" s="13"/>
      <c r="X1543" s="13"/>
    </row>
    <row r="1544" spans="7:24" ht="12.75">
      <c r="G1544" s="13"/>
      <c r="H1544" s="13"/>
      <c r="I1544" s="13"/>
      <c r="J1544" s="13"/>
      <c r="K1544" s="13"/>
      <c r="L1544" s="13"/>
      <c r="M1544" s="13"/>
      <c r="N1544" s="13"/>
      <c r="O1544" s="13"/>
      <c r="P1544" s="13"/>
      <c r="Q1544" s="13"/>
      <c r="R1544" s="13"/>
      <c r="S1544" s="13"/>
      <c r="T1544" s="13"/>
      <c r="U1544" s="13"/>
      <c r="V1544" s="13"/>
      <c r="W1544" s="13"/>
      <c r="X1544" s="13"/>
    </row>
    <row r="1545" spans="7:24" ht="12.75">
      <c r="G1545" s="13"/>
      <c r="H1545" s="13"/>
      <c r="I1545" s="13"/>
      <c r="J1545" s="13"/>
      <c r="K1545" s="13"/>
      <c r="L1545" s="13"/>
      <c r="M1545" s="13"/>
      <c r="N1545" s="13"/>
      <c r="O1545" s="13"/>
      <c r="P1545" s="13"/>
      <c r="Q1545" s="13"/>
      <c r="R1545" s="13"/>
      <c r="S1545" s="13"/>
      <c r="T1545" s="13"/>
      <c r="U1545" s="13"/>
      <c r="V1545" s="13"/>
      <c r="W1545" s="13"/>
      <c r="X1545" s="13"/>
    </row>
    <row r="1546" spans="7:24" ht="12.75">
      <c r="G1546" s="13"/>
      <c r="H1546" s="13"/>
      <c r="I1546" s="13"/>
      <c r="J1546" s="13"/>
      <c r="K1546" s="13"/>
      <c r="L1546" s="13"/>
      <c r="M1546" s="13"/>
      <c r="N1546" s="13"/>
      <c r="O1546" s="13"/>
      <c r="P1546" s="13"/>
      <c r="Q1546" s="13"/>
      <c r="R1546" s="13"/>
      <c r="S1546" s="13"/>
      <c r="T1546" s="13"/>
      <c r="U1546" s="13"/>
      <c r="V1546" s="13"/>
      <c r="W1546" s="13"/>
      <c r="X1546" s="13"/>
    </row>
    <row r="1547" spans="7:24" ht="12.75">
      <c r="G1547" s="13"/>
      <c r="H1547" s="13"/>
      <c r="I1547" s="13"/>
      <c r="J1547" s="13"/>
      <c r="K1547" s="13"/>
      <c r="L1547" s="13"/>
      <c r="M1547" s="13"/>
      <c r="N1547" s="13"/>
      <c r="O1547" s="13"/>
      <c r="P1547" s="13"/>
      <c r="Q1547" s="13"/>
      <c r="R1547" s="13"/>
      <c r="S1547" s="13"/>
      <c r="T1547" s="13"/>
      <c r="U1547" s="13"/>
      <c r="V1547" s="13"/>
      <c r="W1547" s="13"/>
      <c r="X1547" s="13"/>
    </row>
    <row r="1548" spans="7:24" ht="12.75">
      <c r="G1548" s="13"/>
      <c r="H1548" s="13"/>
      <c r="I1548" s="13"/>
      <c r="J1548" s="13"/>
      <c r="K1548" s="13"/>
      <c r="L1548" s="13"/>
      <c r="M1548" s="13"/>
      <c r="N1548" s="13"/>
      <c r="O1548" s="13"/>
      <c r="P1548" s="13"/>
      <c r="Q1548" s="13"/>
      <c r="R1548" s="13"/>
      <c r="S1548" s="13"/>
      <c r="T1548" s="13"/>
      <c r="U1548" s="13"/>
      <c r="V1548" s="13"/>
      <c r="W1548" s="13"/>
      <c r="X1548" s="13"/>
    </row>
    <row r="1549" spans="7:24" ht="12.75">
      <c r="G1549" s="13"/>
      <c r="H1549" s="13"/>
      <c r="I1549" s="13"/>
      <c r="J1549" s="13"/>
      <c r="K1549" s="13"/>
      <c r="L1549" s="13"/>
      <c r="M1549" s="13"/>
      <c r="N1549" s="13"/>
      <c r="O1549" s="13"/>
      <c r="P1549" s="13"/>
      <c r="Q1549" s="13"/>
      <c r="R1549" s="13"/>
      <c r="S1549" s="13"/>
      <c r="T1549" s="13"/>
      <c r="U1549" s="13"/>
      <c r="V1549" s="13"/>
      <c r="W1549" s="13"/>
      <c r="X1549" s="13"/>
    </row>
    <row r="1550" spans="7:24" ht="12.75">
      <c r="G1550" s="13"/>
      <c r="H1550" s="13"/>
      <c r="I1550" s="13"/>
      <c r="J1550" s="13"/>
      <c r="K1550" s="13"/>
      <c r="L1550" s="13"/>
      <c r="M1550" s="13"/>
      <c r="N1550" s="13"/>
      <c r="O1550" s="13"/>
      <c r="P1550" s="13"/>
      <c r="Q1550" s="13"/>
      <c r="R1550" s="13"/>
      <c r="S1550" s="13"/>
      <c r="T1550" s="13"/>
      <c r="U1550" s="13"/>
      <c r="V1550" s="13"/>
      <c r="W1550" s="13"/>
      <c r="X1550" s="13"/>
    </row>
    <row r="1551" spans="7:24" ht="12.75">
      <c r="G1551" s="13"/>
      <c r="H1551" s="13"/>
      <c r="I1551" s="13"/>
      <c r="J1551" s="13"/>
      <c r="K1551" s="13"/>
      <c r="L1551" s="13"/>
      <c r="M1551" s="13"/>
      <c r="N1551" s="13"/>
      <c r="O1551" s="13"/>
      <c r="P1551" s="13"/>
      <c r="Q1551" s="13"/>
      <c r="R1551" s="13"/>
      <c r="S1551" s="13"/>
      <c r="T1551" s="13"/>
      <c r="U1551" s="13"/>
      <c r="V1551" s="13"/>
      <c r="W1551" s="13"/>
      <c r="X1551" s="13"/>
    </row>
    <row r="1552" spans="7:24" ht="12.75">
      <c r="G1552" s="13"/>
      <c r="H1552" s="13"/>
      <c r="I1552" s="13"/>
      <c r="J1552" s="13"/>
      <c r="K1552" s="13"/>
      <c r="L1552" s="13"/>
      <c r="M1552" s="13"/>
      <c r="N1552" s="13"/>
      <c r="O1552" s="13"/>
      <c r="P1552" s="13"/>
      <c r="Q1552" s="13"/>
      <c r="R1552" s="13"/>
      <c r="S1552" s="13"/>
      <c r="T1552" s="13"/>
      <c r="U1552" s="13"/>
      <c r="V1552" s="13"/>
      <c r="W1552" s="13"/>
      <c r="X1552" s="13"/>
    </row>
    <row r="1553" spans="7:24" ht="12.75">
      <c r="G1553" s="13"/>
      <c r="H1553" s="13"/>
      <c r="I1553" s="13"/>
      <c r="J1553" s="13"/>
      <c r="K1553" s="13"/>
      <c r="L1553" s="13"/>
      <c r="M1553" s="13"/>
      <c r="N1553" s="13"/>
      <c r="O1553" s="13"/>
      <c r="P1553" s="13"/>
      <c r="Q1553" s="13"/>
      <c r="R1553" s="13"/>
      <c r="S1553" s="13"/>
      <c r="T1553" s="13"/>
      <c r="U1553" s="13"/>
      <c r="V1553" s="13"/>
      <c r="W1553" s="13"/>
      <c r="X1553" s="13"/>
    </row>
    <row r="1554" spans="7:24" ht="12.75">
      <c r="G1554" s="13"/>
      <c r="H1554" s="13"/>
      <c r="I1554" s="13"/>
      <c r="J1554" s="13"/>
      <c r="K1554" s="13"/>
      <c r="L1554" s="13"/>
      <c r="M1554" s="13"/>
      <c r="N1554" s="13"/>
      <c r="O1554" s="13"/>
      <c r="P1554" s="13"/>
      <c r="Q1554" s="13"/>
      <c r="R1554" s="13"/>
      <c r="S1554" s="13"/>
      <c r="T1554" s="13"/>
      <c r="U1554" s="13"/>
      <c r="V1554" s="13"/>
      <c r="W1554" s="13"/>
      <c r="X1554" s="13"/>
    </row>
    <row r="1555" spans="7:24" ht="12.75">
      <c r="G1555" s="13"/>
      <c r="H1555" s="13"/>
      <c r="I1555" s="13"/>
      <c r="J1555" s="13"/>
      <c r="K1555" s="13"/>
      <c r="L1555" s="13"/>
      <c r="M1555" s="13"/>
      <c r="N1555" s="13"/>
      <c r="O1555" s="13"/>
      <c r="P1555" s="13"/>
      <c r="Q1555" s="13"/>
      <c r="R1555" s="13"/>
      <c r="S1555" s="13"/>
      <c r="T1555" s="13"/>
      <c r="U1555" s="13"/>
      <c r="V1555" s="13"/>
      <c r="W1555" s="13"/>
      <c r="X1555" s="13"/>
    </row>
    <row r="1556" spans="7:24" ht="12.75">
      <c r="G1556" s="13"/>
      <c r="H1556" s="13"/>
      <c r="I1556" s="13"/>
      <c r="J1556" s="13"/>
      <c r="K1556" s="13"/>
      <c r="L1556" s="13"/>
      <c r="M1556" s="13"/>
      <c r="N1556" s="13"/>
      <c r="O1556" s="13"/>
      <c r="P1556" s="13"/>
      <c r="Q1556" s="13"/>
      <c r="R1556" s="13"/>
      <c r="S1556" s="13"/>
      <c r="T1556" s="13"/>
      <c r="U1556" s="13"/>
      <c r="V1556" s="13"/>
      <c r="W1556" s="13"/>
      <c r="X1556" s="13"/>
    </row>
    <row r="1557" spans="7:24" ht="12.75">
      <c r="G1557" s="13"/>
      <c r="H1557" s="13"/>
      <c r="I1557" s="13"/>
      <c r="J1557" s="13"/>
      <c r="K1557" s="13"/>
      <c r="L1557" s="13"/>
      <c r="M1557" s="13"/>
      <c r="N1557" s="13"/>
      <c r="O1557" s="13"/>
      <c r="P1557" s="13"/>
      <c r="Q1557" s="13"/>
      <c r="R1557" s="13"/>
      <c r="S1557" s="13"/>
      <c r="T1557" s="13"/>
      <c r="U1557" s="13"/>
      <c r="V1557" s="13"/>
      <c r="W1557" s="13"/>
      <c r="X1557" s="13"/>
    </row>
    <row r="1558" spans="7:24" ht="12.75">
      <c r="G1558" s="13"/>
      <c r="H1558" s="13"/>
      <c r="I1558" s="13"/>
      <c r="J1558" s="13"/>
      <c r="K1558" s="13"/>
      <c r="L1558" s="13"/>
      <c r="M1558" s="13"/>
      <c r="N1558" s="13"/>
      <c r="O1558" s="13"/>
      <c r="P1558" s="13"/>
      <c r="Q1558" s="13"/>
      <c r="R1558" s="13"/>
      <c r="S1558" s="13"/>
      <c r="T1558" s="13"/>
      <c r="U1558" s="13"/>
      <c r="V1558" s="13"/>
      <c r="W1558" s="13"/>
      <c r="X1558" s="13"/>
    </row>
    <row r="1559" spans="7:24" ht="12.75">
      <c r="G1559" s="13"/>
      <c r="H1559" s="13"/>
      <c r="I1559" s="13"/>
      <c r="J1559" s="13"/>
      <c r="K1559" s="13"/>
      <c r="L1559" s="13"/>
      <c r="M1559" s="13"/>
      <c r="N1559" s="13"/>
      <c r="O1559" s="13"/>
      <c r="P1559" s="13"/>
      <c r="Q1559" s="13"/>
      <c r="R1559" s="13"/>
      <c r="S1559" s="13"/>
      <c r="T1559" s="13"/>
      <c r="U1559" s="13"/>
      <c r="V1559" s="13"/>
      <c r="W1559" s="13"/>
      <c r="X1559" s="13"/>
    </row>
    <row r="1560" spans="7:24" ht="12.75">
      <c r="G1560" s="13"/>
      <c r="H1560" s="13"/>
      <c r="I1560" s="13"/>
      <c r="J1560" s="13"/>
      <c r="K1560" s="13"/>
      <c r="L1560" s="13"/>
      <c r="M1560" s="13"/>
      <c r="N1560" s="13"/>
      <c r="O1560" s="13"/>
      <c r="P1560" s="13"/>
      <c r="Q1560" s="13"/>
      <c r="R1560" s="13"/>
      <c r="S1560" s="13"/>
      <c r="T1560" s="13"/>
      <c r="U1560" s="13"/>
      <c r="V1560" s="13"/>
      <c r="W1560" s="13"/>
      <c r="X1560" s="13"/>
    </row>
    <row r="1561" spans="7:24" ht="12.75">
      <c r="G1561" s="13"/>
      <c r="H1561" s="13"/>
      <c r="I1561" s="13"/>
      <c r="J1561" s="13"/>
      <c r="K1561" s="13"/>
      <c r="L1561" s="13"/>
      <c r="M1561" s="13"/>
      <c r="N1561" s="13"/>
      <c r="O1561" s="13"/>
      <c r="P1561" s="13"/>
      <c r="Q1561" s="13"/>
      <c r="R1561" s="13"/>
      <c r="S1561" s="13"/>
      <c r="T1561" s="13"/>
      <c r="U1561" s="13"/>
      <c r="V1561" s="13"/>
      <c r="W1561" s="13"/>
      <c r="X1561" s="13"/>
    </row>
    <row r="1562" spans="7:24" ht="12.75">
      <c r="G1562" s="13"/>
      <c r="H1562" s="13"/>
      <c r="I1562" s="13"/>
      <c r="J1562" s="13"/>
      <c r="K1562" s="13"/>
      <c r="L1562" s="13"/>
      <c r="M1562" s="13"/>
      <c r="N1562" s="13"/>
      <c r="O1562" s="13"/>
      <c r="P1562" s="13"/>
      <c r="Q1562" s="13"/>
      <c r="R1562" s="13"/>
      <c r="S1562" s="13"/>
      <c r="T1562" s="13"/>
      <c r="U1562" s="13"/>
      <c r="V1562" s="13"/>
      <c r="W1562" s="13"/>
      <c r="X1562" s="13"/>
    </row>
    <row r="1563" spans="7:24" ht="12.75">
      <c r="G1563" s="13"/>
      <c r="H1563" s="13"/>
      <c r="I1563" s="13"/>
      <c r="J1563" s="13"/>
      <c r="K1563" s="13"/>
      <c r="L1563" s="13"/>
      <c r="M1563" s="13"/>
      <c r="N1563" s="13"/>
      <c r="O1563" s="13"/>
      <c r="P1563" s="13"/>
      <c r="Q1563" s="13"/>
      <c r="R1563" s="13"/>
      <c r="S1563" s="13"/>
      <c r="T1563" s="13"/>
      <c r="U1563" s="13"/>
      <c r="V1563" s="13"/>
      <c r="W1563" s="13"/>
      <c r="X1563" s="13"/>
    </row>
    <row r="1564" spans="7:24" ht="12.75">
      <c r="G1564" s="13"/>
      <c r="H1564" s="13"/>
      <c r="I1564" s="13"/>
      <c r="J1564" s="13"/>
      <c r="K1564" s="13"/>
      <c r="L1564" s="13"/>
      <c r="M1564" s="13"/>
      <c r="N1564" s="13"/>
      <c r="O1564" s="13"/>
      <c r="P1564" s="13"/>
      <c r="Q1564" s="13"/>
      <c r="R1564" s="13"/>
      <c r="S1564" s="13"/>
      <c r="T1564" s="13"/>
      <c r="U1564" s="13"/>
      <c r="V1564" s="13"/>
      <c r="W1564" s="13"/>
      <c r="X1564" s="13"/>
    </row>
    <row r="1565" spans="7:24" ht="12.75">
      <c r="G1565" s="13"/>
      <c r="H1565" s="13"/>
      <c r="I1565" s="13"/>
      <c r="J1565" s="13"/>
      <c r="K1565" s="13"/>
      <c r="L1565" s="13"/>
      <c r="M1565" s="13"/>
      <c r="N1565" s="13"/>
      <c r="O1565" s="13"/>
      <c r="P1565" s="13"/>
      <c r="Q1565" s="13"/>
      <c r="R1565" s="13"/>
      <c r="S1565" s="13"/>
      <c r="T1565" s="13"/>
      <c r="U1565" s="13"/>
      <c r="V1565" s="13"/>
      <c r="W1565" s="13"/>
      <c r="X1565" s="13"/>
    </row>
    <row r="1566" spans="7:24" ht="12.75">
      <c r="G1566" s="13"/>
      <c r="H1566" s="13"/>
      <c r="I1566" s="13"/>
      <c r="J1566" s="13"/>
      <c r="K1566" s="13"/>
      <c r="L1566" s="13"/>
      <c r="M1566" s="13"/>
      <c r="N1566" s="13"/>
      <c r="O1566" s="13"/>
      <c r="P1566" s="13"/>
      <c r="Q1566" s="13"/>
      <c r="R1566" s="13"/>
      <c r="S1566" s="13"/>
      <c r="T1566" s="13"/>
      <c r="U1566" s="13"/>
      <c r="V1566" s="13"/>
      <c r="W1566" s="13"/>
      <c r="X1566" s="13"/>
    </row>
    <row r="1567" spans="7:24" ht="12.75">
      <c r="G1567" s="13"/>
      <c r="H1567" s="13"/>
      <c r="I1567" s="13"/>
      <c r="J1567" s="13"/>
      <c r="K1567" s="13"/>
      <c r="L1567" s="13"/>
      <c r="M1567" s="13"/>
      <c r="N1567" s="13"/>
      <c r="O1567" s="13"/>
      <c r="P1567" s="13"/>
      <c r="Q1567" s="13"/>
      <c r="R1567" s="13"/>
      <c r="S1567" s="13"/>
      <c r="T1567" s="13"/>
      <c r="U1567" s="13"/>
      <c r="V1567" s="13"/>
      <c r="W1567" s="13"/>
      <c r="X1567" s="13"/>
    </row>
    <row r="1568" spans="7:24" ht="12.75">
      <c r="G1568" s="13"/>
      <c r="H1568" s="13"/>
      <c r="I1568" s="13"/>
      <c r="J1568" s="13"/>
      <c r="K1568" s="13"/>
      <c r="L1568" s="13"/>
      <c r="M1568" s="13"/>
      <c r="N1568" s="13"/>
      <c r="O1568" s="13"/>
      <c r="P1568" s="13"/>
      <c r="Q1568" s="13"/>
      <c r="R1568" s="13"/>
      <c r="S1568" s="13"/>
      <c r="T1568" s="13"/>
      <c r="U1568" s="13"/>
      <c r="V1568" s="13"/>
      <c r="W1568" s="13"/>
      <c r="X1568" s="13"/>
    </row>
    <row r="1569" spans="7:24" ht="12.75">
      <c r="G1569" s="13"/>
      <c r="H1569" s="13"/>
      <c r="I1569" s="13"/>
      <c r="J1569" s="13"/>
      <c r="K1569" s="13"/>
      <c r="L1569" s="13"/>
      <c r="M1569" s="13"/>
      <c r="N1569" s="13"/>
      <c r="O1569" s="13"/>
      <c r="P1569" s="13"/>
      <c r="Q1569" s="13"/>
      <c r="R1569" s="13"/>
      <c r="S1569" s="13"/>
      <c r="T1569" s="13"/>
      <c r="U1569" s="13"/>
      <c r="V1569" s="13"/>
      <c r="W1569" s="13"/>
      <c r="X1569" s="13"/>
    </row>
    <row r="1570" spans="7:24" ht="12.75">
      <c r="G1570" s="13"/>
      <c r="H1570" s="13"/>
      <c r="I1570" s="13"/>
      <c r="J1570" s="13"/>
      <c r="K1570" s="13"/>
      <c r="L1570" s="13"/>
      <c r="M1570" s="13"/>
      <c r="N1570" s="13"/>
      <c r="O1570" s="13"/>
      <c r="P1570" s="13"/>
      <c r="Q1570" s="13"/>
      <c r="R1570" s="13"/>
      <c r="S1570" s="13"/>
      <c r="T1570" s="13"/>
      <c r="U1570" s="13"/>
      <c r="V1570" s="13"/>
      <c r="W1570" s="13"/>
      <c r="X1570" s="13"/>
    </row>
    <row r="1571" spans="7:24" ht="12.75">
      <c r="G1571" s="13"/>
      <c r="H1571" s="13"/>
      <c r="I1571" s="13"/>
      <c r="J1571" s="13"/>
      <c r="K1571" s="13"/>
      <c r="L1571" s="13"/>
      <c r="M1571" s="13"/>
      <c r="N1571" s="13"/>
      <c r="O1571" s="13"/>
      <c r="P1571" s="13"/>
      <c r="Q1571" s="13"/>
      <c r="R1571" s="13"/>
      <c r="S1571" s="13"/>
      <c r="T1571" s="13"/>
      <c r="U1571" s="13"/>
      <c r="V1571" s="13"/>
      <c r="W1571" s="13"/>
      <c r="X1571" s="13"/>
    </row>
    <row r="1572" spans="7:24" ht="12.75">
      <c r="G1572" s="13"/>
      <c r="H1572" s="13"/>
      <c r="I1572" s="13"/>
      <c r="J1572" s="13"/>
      <c r="K1572" s="13"/>
      <c r="L1572" s="13"/>
      <c r="M1572" s="13"/>
      <c r="N1572" s="13"/>
      <c r="O1572" s="13"/>
      <c r="P1572" s="13"/>
      <c r="Q1572" s="13"/>
      <c r="R1572" s="13"/>
      <c r="S1572" s="13"/>
      <c r="T1572" s="13"/>
      <c r="U1572" s="13"/>
      <c r="V1572" s="13"/>
      <c r="W1572" s="13"/>
      <c r="X1572" s="13"/>
    </row>
    <row r="1573" spans="7:24" ht="12.75">
      <c r="G1573" s="13"/>
      <c r="H1573" s="13"/>
      <c r="I1573" s="13"/>
      <c r="J1573" s="13"/>
      <c r="K1573" s="13"/>
      <c r="L1573" s="13"/>
      <c r="M1573" s="13"/>
      <c r="N1573" s="13"/>
      <c r="O1573" s="13"/>
      <c r="P1573" s="13"/>
      <c r="Q1573" s="13"/>
      <c r="R1573" s="13"/>
      <c r="S1573" s="13"/>
      <c r="T1573" s="13"/>
      <c r="U1573" s="13"/>
      <c r="V1573" s="13"/>
      <c r="W1573" s="13"/>
      <c r="X1573" s="13"/>
    </row>
    <row r="1574" spans="7:24" ht="12.75">
      <c r="G1574" s="13"/>
      <c r="H1574" s="13"/>
      <c r="I1574" s="13"/>
      <c r="J1574" s="13"/>
      <c r="K1574" s="13"/>
      <c r="L1574" s="13"/>
      <c r="M1574" s="13"/>
      <c r="N1574" s="13"/>
      <c r="O1574" s="13"/>
      <c r="P1574" s="13"/>
      <c r="Q1574" s="13"/>
      <c r="R1574" s="13"/>
      <c r="S1574" s="13"/>
      <c r="T1574" s="13"/>
      <c r="U1574" s="13"/>
      <c r="V1574" s="13"/>
      <c r="W1574" s="13"/>
      <c r="X1574" s="13"/>
    </row>
    <row r="1575" spans="7:24" ht="12.75">
      <c r="G1575" s="13"/>
      <c r="H1575" s="13"/>
      <c r="I1575" s="13"/>
      <c r="J1575" s="13"/>
      <c r="K1575" s="13"/>
      <c r="L1575" s="13"/>
      <c r="M1575" s="13"/>
      <c r="N1575" s="13"/>
      <c r="O1575" s="13"/>
      <c r="P1575" s="13"/>
      <c r="Q1575" s="13"/>
      <c r="R1575" s="13"/>
      <c r="S1575" s="13"/>
      <c r="T1575" s="13"/>
      <c r="U1575" s="13"/>
      <c r="V1575" s="13"/>
      <c r="W1575" s="13"/>
      <c r="X1575" s="13"/>
    </row>
    <row r="1576" spans="7:24" ht="12.75">
      <c r="G1576" s="13"/>
      <c r="H1576" s="13"/>
      <c r="I1576" s="13"/>
      <c r="J1576" s="13"/>
      <c r="K1576" s="13"/>
      <c r="L1576" s="13"/>
      <c r="M1576" s="13"/>
      <c r="N1576" s="13"/>
      <c r="O1576" s="13"/>
      <c r="P1576" s="13"/>
      <c r="Q1576" s="13"/>
      <c r="R1576" s="13"/>
      <c r="S1576" s="13"/>
      <c r="T1576" s="13"/>
      <c r="U1576" s="13"/>
      <c r="V1576" s="13"/>
      <c r="W1576" s="13"/>
      <c r="X1576" s="13"/>
    </row>
    <row r="1577" spans="7:24" ht="12.75">
      <c r="G1577" s="13"/>
      <c r="H1577" s="13"/>
      <c r="I1577" s="13"/>
      <c r="J1577" s="13"/>
      <c r="K1577" s="13"/>
      <c r="L1577" s="13"/>
      <c r="M1577" s="13"/>
      <c r="N1577" s="13"/>
      <c r="O1577" s="13"/>
      <c r="P1577" s="13"/>
      <c r="Q1577" s="13"/>
      <c r="R1577" s="13"/>
      <c r="S1577" s="13"/>
      <c r="T1577" s="13"/>
      <c r="U1577" s="13"/>
      <c r="V1577" s="13"/>
      <c r="W1577" s="13"/>
      <c r="X1577" s="13"/>
    </row>
    <row r="1578" spans="7:24" ht="12.75">
      <c r="G1578" s="13"/>
      <c r="H1578" s="13"/>
      <c r="I1578" s="13"/>
      <c r="J1578" s="13"/>
      <c r="K1578" s="13"/>
      <c r="L1578" s="13"/>
      <c r="M1578" s="13"/>
      <c r="N1578" s="13"/>
      <c r="O1578" s="13"/>
      <c r="P1578" s="13"/>
      <c r="Q1578" s="13"/>
      <c r="R1578" s="13"/>
      <c r="S1578" s="13"/>
      <c r="T1578" s="13"/>
      <c r="U1578" s="13"/>
      <c r="V1578" s="13"/>
      <c r="W1578" s="13"/>
      <c r="X1578" s="13"/>
    </row>
    <row r="1579" spans="7:24" ht="12.75">
      <c r="G1579" s="13"/>
      <c r="H1579" s="13"/>
      <c r="I1579" s="13"/>
      <c r="J1579" s="13"/>
      <c r="K1579" s="13"/>
      <c r="L1579" s="13"/>
      <c r="M1579" s="13"/>
      <c r="N1579" s="13"/>
      <c r="O1579" s="13"/>
      <c r="P1579" s="13"/>
      <c r="Q1579" s="13"/>
      <c r="R1579" s="13"/>
      <c r="S1579" s="13"/>
      <c r="T1579" s="13"/>
      <c r="U1579" s="13"/>
      <c r="V1579" s="13"/>
      <c r="W1579" s="13"/>
      <c r="X1579" s="13"/>
    </row>
    <row r="1580" spans="7:24" ht="12.75">
      <c r="G1580" s="13"/>
      <c r="H1580" s="13"/>
      <c r="I1580" s="13"/>
      <c r="J1580" s="13"/>
      <c r="K1580" s="13"/>
      <c r="L1580" s="13"/>
      <c r="M1580" s="13"/>
      <c r="N1580" s="13"/>
      <c r="O1580" s="13"/>
      <c r="P1580" s="13"/>
      <c r="Q1580" s="13"/>
      <c r="R1580" s="13"/>
      <c r="S1580" s="13"/>
      <c r="T1580" s="13"/>
      <c r="U1580" s="13"/>
      <c r="V1580" s="13"/>
      <c r="W1580" s="13"/>
      <c r="X1580" s="13"/>
    </row>
    <row r="1581" spans="7:24" ht="12.75">
      <c r="G1581" s="13"/>
      <c r="H1581" s="13"/>
      <c r="I1581" s="13"/>
      <c r="J1581" s="13"/>
      <c r="K1581" s="13"/>
      <c r="L1581" s="13"/>
      <c r="M1581" s="13"/>
      <c r="N1581" s="13"/>
      <c r="O1581" s="13"/>
      <c r="P1581" s="13"/>
      <c r="Q1581" s="13"/>
      <c r="R1581" s="13"/>
      <c r="S1581" s="13"/>
      <c r="T1581" s="13"/>
      <c r="U1581" s="13"/>
      <c r="V1581" s="13"/>
      <c r="W1581" s="13"/>
      <c r="X1581" s="13"/>
    </row>
    <row r="1582" spans="7:24" ht="12.75">
      <c r="G1582" s="13"/>
      <c r="H1582" s="13"/>
      <c r="I1582" s="13"/>
      <c r="J1582" s="13"/>
      <c r="K1582" s="13"/>
      <c r="L1582" s="13"/>
      <c r="M1582" s="13"/>
      <c r="N1582" s="13"/>
      <c r="O1582" s="13"/>
      <c r="P1582" s="13"/>
      <c r="Q1582" s="13"/>
      <c r="R1582" s="13"/>
      <c r="S1582" s="13"/>
      <c r="T1582" s="13"/>
      <c r="U1582" s="13"/>
      <c r="V1582" s="13"/>
      <c r="W1582" s="13"/>
      <c r="X1582" s="13"/>
    </row>
    <row r="1583" spans="7:24" ht="12.75">
      <c r="G1583" s="13"/>
      <c r="H1583" s="13"/>
      <c r="I1583" s="13"/>
      <c r="J1583" s="13"/>
      <c r="K1583" s="13"/>
      <c r="L1583" s="13"/>
      <c r="M1583" s="13"/>
      <c r="N1583" s="13"/>
      <c r="O1583" s="13"/>
      <c r="P1583" s="13"/>
      <c r="Q1583" s="13"/>
      <c r="R1583" s="13"/>
      <c r="S1583" s="13"/>
      <c r="T1583" s="13"/>
      <c r="U1583" s="13"/>
      <c r="V1583" s="13"/>
      <c r="W1583" s="13"/>
      <c r="X1583" s="13"/>
    </row>
    <row r="1584" spans="7:24" ht="12.75">
      <c r="G1584" s="13"/>
      <c r="H1584" s="13"/>
      <c r="I1584" s="13"/>
      <c r="J1584" s="13"/>
      <c r="K1584" s="13"/>
      <c r="L1584" s="13"/>
      <c r="M1584" s="13"/>
      <c r="N1584" s="13"/>
      <c r="O1584" s="13"/>
      <c r="P1584" s="13"/>
      <c r="Q1584" s="13"/>
      <c r="R1584" s="13"/>
      <c r="S1584" s="13"/>
      <c r="T1584" s="13"/>
      <c r="U1584" s="13"/>
      <c r="V1584" s="13"/>
      <c r="W1584" s="13"/>
      <c r="X1584" s="13"/>
    </row>
    <row r="1585" spans="7:24" ht="12.75">
      <c r="G1585" s="13"/>
      <c r="H1585" s="13"/>
      <c r="I1585" s="13"/>
      <c r="J1585" s="13"/>
      <c r="K1585" s="13"/>
      <c r="L1585" s="13"/>
      <c r="M1585" s="13"/>
      <c r="N1585" s="13"/>
      <c r="O1585" s="13"/>
      <c r="P1585" s="13"/>
      <c r="Q1585" s="13"/>
      <c r="R1585" s="13"/>
      <c r="S1585" s="13"/>
      <c r="T1585" s="13"/>
      <c r="U1585" s="13"/>
      <c r="V1585" s="13"/>
      <c r="W1585" s="13"/>
      <c r="X1585" s="13"/>
    </row>
    <row r="1586" spans="7:24" ht="12.75">
      <c r="G1586" s="13"/>
      <c r="H1586" s="13"/>
      <c r="I1586" s="13"/>
      <c r="J1586" s="13"/>
      <c r="K1586" s="13"/>
      <c r="L1586" s="13"/>
      <c r="M1586" s="13"/>
      <c r="N1586" s="13"/>
      <c r="O1586" s="13"/>
      <c r="P1586" s="13"/>
      <c r="Q1586" s="13"/>
      <c r="R1586" s="13"/>
      <c r="S1586" s="13"/>
      <c r="T1586" s="13"/>
      <c r="U1586" s="13"/>
      <c r="V1586" s="13"/>
      <c r="W1586" s="13"/>
      <c r="X1586" s="13"/>
    </row>
    <row r="1587" spans="7:24" ht="12.75">
      <c r="G1587" s="13"/>
      <c r="H1587" s="13"/>
      <c r="I1587" s="13"/>
      <c r="J1587" s="13"/>
      <c r="K1587" s="13"/>
      <c r="L1587" s="13"/>
      <c r="M1587" s="13"/>
      <c r="N1587" s="13"/>
      <c r="O1587" s="13"/>
      <c r="P1587" s="13"/>
      <c r="Q1587" s="13"/>
      <c r="R1587" s="13"/>
      <c r="S1587" s="13"/>
      <c r="T1587" s="13"/>
      <c r="U1587" s="13"/>
      <c r="V1587" s="13"/>
      <c r="W1587" s="13"/>
      <c r="X1587" s="13"/>
    </row>
    <row r="1588" spans="7:24" ht="12.75">
      <c r="G1588" s="13"/>
      <c r="H1588" s="13"/>
      <c r="I1588" s="13"/>
      <c r="J1588" s="13"/>
      <c r="K1588" s="13"/>
      <c r="L1588" s="13"/>
      <c r="M1588" s="13"/>
      <c r="N1588" s="13"/>
      <c r="O1588" s="13"/>
      <c r="P1588" s="13"/>
      <c r="Q1588" s="13"/>
      <c r="R1588" s="13"/>
      <c r="S1588" s="13"/>
      <c r="T1588" s="13"/>
      <c r="U1588" s="13"/>
      <c r="V1588" s="13"/>
      <c r="W1588" s="13"/>
      <c r="X1588" s="13"/>
    </row>
    <row r="1589" spans="7:24" ht="12.75">
      <c r="G1589" s="13"/>
      <c r="H1589" s="13"/>
      <c r="I1589" s="13"/>
      <c r="J1589" s="13"/>
      <c r="K1589" s="13"/>
      <c r="L1589" s="13"/>
      <c r="M1589" s="13"/>
      <c r="N1589" s="13"/>
      <c r="O1589" s="13"/>
      <c r="P1589" s="13"/>
      <c r="Q1589" s="13"/>
      <c r="R1589" s="13"/>
      <c r="S1589" s="13"/>
      <c r="T1589" s="13"/>
      <c r="U1589" s="13"/>
      <c r="V1589" s="13"/>
      <c r="W1589" s="13"/>
      <c r="X1589" s="13"/>
    </row>
    <row r="1590" spans="7:24" ht="12.75">
      <c r="G1590" s="13"/>
      <c r="H1590" s="13"/>
      <c r="I1590" s="13"/>
      <c r="J1590" s="13"/>
      <c r="K1590" s="13"/>
      <c r="L1590" s="13"/>
      <c r="M1590" s="13"/>
      <c r="N1590" s="13"/>
      <c r="O1590" s="13"/>
      <c r="P1590" s="13"/>
      <c r="Q1590" s="13"/>
      <c r="R1590" s="13"/>
      <c r="S1590" s="13"/>
      <c r="T1590" s="13"/>
      <c r="U1590" s="13"/>
      <c r="V1590" s="13"/>
      <c r="W1590" s="13"/>
      <c r="X1590" s="13"/>
    </row>
    <row r="1591" spans="7:24" ht="12.75">
      <c r="G1591" s="13"/>
      <c r="H1591" s="13"/>
      <c r="I1591" s="13"/>
      <c r="J1591" s="13"/>
      <c r="K1591" s="13"/>
      <c r="L1591" s="13"/>
      <c r="M1591" s="13"/>
      <c r="N1591" s="13"/>
      <c r="O1591" s="13"/>
      <c r="P1591" s="13"/>
      <c r="Q1591" s="13"/>
      <c r="R1591" s="13"/>
      <c r="S1591" s="13"/>
      <c r="T1591" s="13"/>
      <c r="U1591" s="13"/>
      <c r="V1591" s="13"/>
      <c r="W1591" s="13"/>
      <c r="X1591" s="13"/>
    </row>
    <row r="1592" spans="7:24" ht="12.75">
      <c r="G1592" s="13"/>
      <c r="H1592" s="13"/>
      <c r="I1592" s="13"/>
      <c r="J1592" s="13"/>
      <c r="K1592" s="13"/>
      <c r="L1592" s="13"/>
      <c r="M1592" s="13"/>
      <c r="N1592" s="13"/>
      <c r="O1592" s="13"/>
      <c r="P1592" s="13"/>
      <c r="Q1592" s="13"/>
      <c r="R1592" s="13"/>
      <c r="S1592" s="13"/>
      <c r="T1592" s="13"/>
      <c r="U1592" s="13"/>
      <c r="V1592" s="13"/>
      <c r="W1592" s="13"/>
      <c r="X1592" s="13"/>
    </row>
    <row r="1593" spans="7:24" ht="12.75">
      <c r="G1593" s="13"/>
      <c r="H1593" s="13"/>
      <c r="I1593" s="13"/>
      <c r="J1593" s="13"/>
      <c r="K1593" s="13"/>
      <c r="L1593" s="13"/>
      <c r="M1593" s="13"/>
      <c r="N1593" s="13"/>
      <c r="O1593" s="13"/>
      <c r="P1593" s="13"/>
      <c r="Q1593" s="13"/>
      <c r="R1593" s="13"/>
      <c r="S1593" s="13"/>
      <c r="T1593" s="13"/>
      <c r="U1593" s="13"/>
      <c r="V1593" s="13"/>
      <c r="W1593" s="13"/>
      <c r="X1593" s="13"/>
    </row>
    <row r="1594" spans="7:24" ht="12.75">
      <c r="G1594" s="13"/>
      <c r="H1594" s="13"/>
      <c r="I1594" s="13"/>
      <c r="J1594" s="13"/>
      <c r="K1594" s="13"/>
      <c r="L1594" s="13"/>
      <c r="M1594" s="13"/>
      <c r="N1594" s="13"/>
      <c r="O1594" s="13"/>
      <c r="P1594" s="13"/>
      <c r="Q1594" s="13"/>
      <c r="R1594" s="13"/>
      <c r="S1594" s="13"/>
      <c r="T1594" s="13"/>
      <c r="U1594" s="13"/>
      <c r="V1594" s="13"/>
      <c r="W1594" s="13"/>
      <c r="X1594" s="13"/>
    </row>
    <row r="1595" spans="7:24" ht="12.75">
      <c r="G1595" s="13"/>
      <c r="H1595" s="13"/>
      <c r="I1595" s="13"/>
      <c r="J1595" s="13"/>
      <c r="K1595" s="13"/>
      <c r="L1595" s="13"/>
      <c r="M1595" s="13"/>
      <c r="N1595" s="13"/>
      <c r="O1595" s="13"/>
      <c r="P1595" s="13"/>
      <c r="Q1595" s="13"/>
      <c r="R1595" s="13"/>
      <c r="S1595" s="13"/>
      <c r="T1595" s="13"/>
      <c r="U1595" s="13"/>
      <c r="V1595" s="13"/>
      <c r="W1595" s="13"/>
      <c r="X1595" s="13"/>
    </row>
    <row r="1596" spans="7:24" ht="12.75">
      <c r="G1596" s="13"/>
      <c r="H1596" s="13"/>
      <c r="I1596" s="13"/>
      <c r="J1596" s="13"/>
      <c r="K1596" s="13"/>
      <c r="L1596" s="13"/>
      <c r="M1596" s="13"/>
      <c r="N1596" s="13"/>
      <c r="O1596" s="13"/>
      <c r="P1596" s="13"/>
      <c r="Q1596" s="13"/>
      <c r="R1596" s="13"/>
      <c r="S1596" s="13"/>
      <c r="T1596" s="13"/>
      <c r="U1596" s="13"/>
      <c r="V1596" s="13"/>
      <c r="W1596" s="13"/>
      <c r="X1596" s="13"/>
    </row>
    <row r="1597" spans="7:24" ht="12.75">
      <c r="G1597" s="13"/>
      <c r="H1597" s="13"/>
      <c r="I1597" s="13"/>
      <c r="J1597" s="13"/>
      <c r="K1597" s="13"/>
      <c r="L1597" s="13"/>
      <c r="M1597" s="13"/>
      <c r="N1597" s="13"/>
      <c r="O1597" s="13"/>
      <c r="P1597" s="13"/>
      <c r="Q1597" s="13"/>
      <c r="R1597" s="13"/>
      <c r="S1597" s="13"/>
      <c r="T1597" s="13"/>
      <c r="U1597" s="13"/>
      <c r="V1597" s="13"/>
      <c r="W1597" s="13"/>
      <c r="X1597" s="13"/>
    </row>
    <row r="1598" spans="7:24" ht="12.75">
      <c r="G1598" s="13"/>
      <c r="H1598" s="13"/>
      <c r="I1598" s="13"/>
      <c r="J1598" s="13"/>
      <c r="K1598" s="13"/>
      <c r="L1598" s="13"/>
      <c r="M1598" s="13"/>
      <c r="N1598" s="13"/>
      <c r="O1598" s="13"/>
      <c r="P1598" s="13"/>
      <c r="Q1598" s="13"/>
      <c r="R1598" s="13"/>
      <c r="S1598" s="13"/>
      <c r="T1598" s="13"/>
      <c r="U1598" s="13"/>
      <c r="V1598" s="13"/>
      <c r="W1598" s="13"/>
      <c r="X1598" s="13"/>
    </row>
    <row r="1599" spans="7:24" ht="12.75">
      <c r="G1599" s="13"/>
      <c r="H1599" s="13"/>
      <c r="I1599" s="13"/>
      <c r="J1599" s="13"/>
      <c r="K1599" s="13"/>
      <c r="L1599" s="13"/>
      <c r="M1599" s="13"/>
      <c r="N1599" s="13"/>
      <c r="O1599" s="13"/>
      <c r="P1599" s="13"/>
      <c r="Q1599" s="13"/>
      <c r="R1599" s="13"/>
      <c r="S1599" s="13"/>
      <c r="T1599" s="13"/>
      <c r="U1599" s="13"/>
      <c r="V1599" s="13"/>
      <c r="W1599" s="13"/>
      <c r="X1599" s="13"/>
    </row>
    <row r="1600" spans="7:24" ht="12.75">
      <c r="G1600" s="13"/>
      <c r="H1600" s="13"/>
      <c r="I1600" s="13"/>
      <c r="J1600" s="13"/>
      <c r="K1600" s="13"/>
      <c r="L1600" s="13"/>
      <c r="M1600" s="13"/>
      <c r="N1600" s="13"/>
      <c r="O1600" s="13"/>
      <c r="P1600" s="13"/>
      <c r="Q1600" s="13"/>
      <c r="R1600" s="13"/>
      <c r="S1600" s="13"/>
      <c r="T1600" s="13"/>
      <c r="U1600" s="13"/>
      <c r="V1600" s="13"/>
      <c r="W1600" s="13"/>
      <c r="X1600" s="13"/>
    </row>
    <row r="1601" spans="7:24" ht="12.75">
      <c r="G1601" s="13"/>
      <c r="H1601" s="13"/>
      <c r="I1601" s="13"/>
      <c r="J1601" s="13"/>
      <c r="K1601" s="13"/>
      <c r="L1601" s="13"/>
      <c r="M1601" s="13"/>
      <c r="N1601" s="13"/>
      <c r="O1601" s="13"/>
      <c r="P1601" s="13"/>
      <c r="Q1601" s="13"/>
      <c r="R1601" s="13"/>
      <c r="S1601" s="13"/>
      <c r="T1601" s="13"/>
      <c r="U1601" s="13"/>
      <c r="V1601" s="13"/>
      <c r="W1601" s="13"/>
      <c r="X1601" s="13"/>
    </row>
    <row r="1602" spans="7:24" ht="12.75">
      <c r="G1602" s="13"/>
      <c r="H1602" s="13"/>
      <c r="I1602" s="13"/>
      <c r="J1602" s="13"/>
      <c r="K1602" s="13"/>
      <c r="L1602" s="13"/>
      <c r="M1602" s="13"/>
      <c r="N1602" s="13"/>
      <c r="O1602" s="13"/>
      <c r="P1602" s="13"/>
      <c r="Q1602" s="13"/>
      <c r="R1602" s="13"/>
      <c r="S1602" s="13"/>
      <c r="T1602" s="13"/>
      <c r="U1602" s="13"/>
      <c r="V1602" s="13"/>
      <c r="W1602" s="13"/>
      <c r="X1602" s="13"/>
    </row>
    <row r="1603" spans="7:24" ht="12.75">
      <c r="G1603" s="13"/>
      <c r="H1603" s="13"/>
      <c r="I1603" s="13"/>
      <c r="J1603" s="13"/>
      <c r="K1603" s="13"/>
      <c r="L1603" s="13"/>
      <c r="M1603" s="13"/>
      <c r="N1603" s="13"/>
      <c r="O1603" s="13"/>
      <c r="P1603" s="13"/>
      <c r="Q1603" s="13"/>
      <c r="R1603" s="13"/>
      <c r="S1603" s="13"/>
      <c r="T1603" s="13"/>
      <c r="U1603" s="13"/>
      <c r="V1603" s="13"/>
      <c r="W1603" s="13"/>
      <c r="X1603" s="13"/>
    </row>
    <row r="1604" spans="7:24" ht="12.75">
      <c r="G1604" s="13"/>
      <c r="H1604" s="13"/>
      <c r="I1604" s="13"/>
      <c r="J1604" s="13"/>
      <c r="K1604" s="13"/>
      <c r="L1604" s="13"/>
      <c r="M1604" s="13"/>
      <c r="N1604" s="13"/>
      <c r="O1604" s="13"/>
      <c r="P1604" s="13"/>
      <c r="Q1604" s="13"/>
      <c r="R1604" s="13"/>
      <c r="S1604" s="13"/>
      <c r="T1604" s="13"/>
      <c r="U1604" s="13"/>
      <c r="V1604" s="13"/>
      <c r="W1604" s="13"/>
      <c r="X1604" s="13"/>
    </row>
    <row r="1605" spans="7:24" ht="12.75">
      <c r="G1605" s="13"/>
      <c r="H1605" s="13"/>
      <c r="I1605" s="13"/>
      <c r="J1605" s="13"/>
      <c r="K1605" s="13"/>
      <c r="L1605" s="13"/>
      <c r="M1605" s="13"/>
      <c r="N1605" s="13"/>
      <c r="O1605" s="13"/>
      <c r="P1605" s="13"/>
      <c r="Q1605" s="13"/>
      <c r="R1605" s="13"/>
      <c r="S1605" s="13"/>
      <c r="T1605" s="13"/>
      <c r="U1605" s="13"/>
      <c r="V1605" s="13"/>
      <c r="W1605" s="13"/>
      <c r="X1605" s="13"/>
    </row>
    <row r="1606" spans="7:24" ht="12.75">
      <c r="G1606" s="13"/>
      <c r="H1606" s="13"/>
      <c r="I1606" s="13"/>
      <c r="J1606" s="13"/>
      <c r="K1606" s="13"/>
      <c r="L1606" s="13"/>
      <c r="M1606" s="13"/>
      <c r="N1606" s="13"/>
      <c r="O1606" s="13"/>
      <c r="P1606" s="13"/>
      <c r="Q1606" s="13"/>
      <c r="R1606" s="13"/>
      <c r="S1606" s="13"/>
      <c r="T1606" s="13"/>
      <c r="U1606" s="13"/>
      <c r="V1606" s="13"/>
      <c r="W1606" s="13"/>
      <c r="X1606" s="13"/>
    </row>
    <row r="1607" spans="7:24" ht="12.75">
      <c r="G1607" s="13"/>
      <c r="H1607" s="13"/>
      <c r="I1607" s="13"/>
      <c r="J1607" s="13"/>
      <c r="K1607" s="13"/>
      <c r="L1607" s="13"/>
      <c r="M1607" s="13"/>
      <c r="N1607" s="13"/>
      <c r="O1607" s="13"/>
      <c r="P1607" s="13"/>
      <c r="Q1607" s="13"/>
      <c r="R1607" s="13"/>
      <c r="S1607" s="13"/>
      <c r="T1607" s="13"/>
      <c r="U1607" s="13"/>
      <c r="V1607" s="13"/>
      <c r="W1607" s="13"/>
      <c r="X1607" s="13"/>
    </row>
    <row r="1608" spans="7:24" ht="12.75">
      <c r="G1608" s="13"/>
      <c r="H1608" s="13"/>
      <c r="I1608" s="13"/>
      <c r="J1608" s="13"/>
      <c r="K1608" s="13"/>
      <c r="L1608" s="13"/>
      <c r="M1608" s="13"/>
      <c r="N1608" s="13"/>
      <c r="O1608" s="13"/>
      <c r="P1608" s="13"/>
      <c r="Q1608" s="13"/>
      <c r="R1608" s="13"/>
      <c r="S1608" s="13"/>
      <c r="T1608" s="13"/>
      <c r="U1608" s="13"/>
      <c r="V1608" s="13"/>
      <c r="W1608" s="13"/>
      <c r="X1608" s="13"/>
    </row>
    <row r="1609" spans="7:24" ht="12.75">
      <c r="G1609" s="13"/>
      <c r="H1609" s="13"/>
      <c r="I1609" s="13"/>
      <c r="J1609" s="13"/>
      <c r="K1609" s="13"/>
      <c r="L1609" s="13"/>
      <c r="M1609" s="13"/>
      <c r="N1609" s="13"/>
      <c r="O1609" s="13"/>
      <c r="P1609" s="13"/>
      <c r="Q1609" s="13"/>
      <c r="R1609" s="13"/>
      <c r="S1609" s="13"/>
      <c r="T1609" s="13"/>
      <c r="U1609" s="13"/>
      <c r="V1609" s="13"/>
      <c r="W1609" s="13"/>
      <c r="X1609" s="13"/>
    </row>
    <row r="1610" spans="7:24" ht="12.75">
      <c r="G1610" s="13"/>
      <c r="H1610" s="13"/>
      <c r="I1610" s="13"/>
      <c r="J1610" s="13"/>
      <c r="K1610" s="13"/>
      <c r="L1610" s="13"/>
      <c r="M1610" s="13"/>
      <c r="N1610" s="13"/>
      <c r="O1610" s="13"/>
      <c r="P1610" s="13"/>
      <c r="Q1610" s="13"/>
      <c r="R1610" s="13"/>
      <c r="S1610" s="13"/>
      <c r="T1610" s="13"/>
      <c r="U1610" s="13"/>
      <c r="V1610" s="13"/>
      <c r="W1610" s="13"/>
      <c r="X1610" s="13"/>
    </row>
    <row r="1611" spans="7:24" ht="12.75">
      <c r="G1611" s="13"/>
      <c r="H1611" s="13"/>
      <c r="I1611" s="13"/>
      <c r="J1611" s="13"/>
      <c r="K1611" s="13"/>
      <c r="L1611" s="13"/>
      <c r="M1611" s="13"/>
      <c r="N1611" s="13"/>
      <c r="O1611" s="13"/>
      <c r="P1611" s="13"/>
      <c r="Q1611" s="13"/>
      <c r="R1611" s="13"/>
      <c r="S1611" s="13"/>
      <c r="T1611" s="13"/>
      <c r="U1611" s="13"/>
      <c r="V1611" s="13"/>
      <c r="W1611" s="13"/>
      <c r="X1611" s="13"/>
    </row>
    <row r="1612" spans="7:24" ht="12.75">
      <c r="G1612" s="13"/>
      <c r="H1612" s="13"/>
      <c r="I1612" s="13"/>
      <c r="J1612" s="13"/>
      <c r="K1612" s="13"/>
      <c r="L1612" s="13"/>
      <c r="M1612" s="13"/>
      <c r="N1612" s="13"/>
      <c r="O1612" s="13"/>
      <c r="P1612" s="13"/>
      <c r="Q1612" s="13"/>
      <c r="R1612" s="13"/>
      <c r="S1612" s="13"/>
      <c r="T1612" s="13"/>
      <c r="U1612" s="13"/>
      <c r="V1612" s="13"/>
      <c r="W1612" s="13"/>
      <c r="X1612" s="13"/>
    </row>
    <row r="1613" spans="7:24" ht="12.75">
      <c r="G1613" s="13"/>
      <c r="H1613" s="13"/>
      <c r="I1613" s="13"/>
      <c r="J1613" s="13"/>
      <c r="K1613" s="13"/>
      <c r="L1613" s="13"/>
      <c r="M1613" s="13"/>
      <c r="N1613" s="13"/>
      <c r="O1613" s="13"/>
      <c r="P1613" s="13"/>
      <c r="Q1613" s="13"/>
      <c r="R1613" s="13"/>
      <c r="S1613" s="13"/>
      <c r="T1613" s="13"/>
      <c r="U1613" s="13"/>
      <c r="V1613" s="13"/>
      <c r="W1613" s="13"/>
      <c r="X1613" s="13"/>
    </row>
    <row r="1614" spans="7:24" ht="12.75">
      <c r="G1614" s="13"/>
      <c r="H1614" s="13"/>
      <c r="I1614" s="13"/>
      <c r="J1614" s="13"/>
      <c r="K1614" s="13"/>
      <c r="L1614" s="13"/>
      <c r="M1614" s="13"/>
      <c r="N1614" s="13"/>
      <c r="O1614" s="13"/>
      <c r="P1614" s="13"/>
      <c r="Q1614" s="13"/>
      <c r="R1614" s="13"/>
      <c r="S1614" s="13"/>
      <c r="T1614" s="13"/>
      <c r="U1614" s="13"/>
      <c r="V1614" s="13"/>
      <c r="W1614" s="13"/>
      <c r="X1614" s="13"/>
    </row>
    <row r="1615" spans="7:24" ht="12.75">
      <c r="G1615" s="13"/>
      <c r="H1615" s="13"/>
      <c r="I1615" s="13"/>
      <c r="J1615" s="13"/>
      <c r="K1615" s="13"/>
      <c r="L1615" s="13"/>
      <c r="M1615" s="13"/>
      <c r="N1615" s="13"/>
      <c r="O1615" s="13"/>
      <c r="P1615" s="13"/>
      <c r="Q1615" s="13"/>
      <c r="R1615" s="13"/>
      <c r="S1615" s="13"/>
      <c r="T1615" s="13"/>
      <c r="U1615" s="13"/>
      <c r="V1615" s="13"/>
      <c r="W1615" s="13"/>
      <c r="X1615" s="13"/>
    </row>
    <row r="1616" spans="7:24" ht="12.75">
      <c r="G1616" s="13"/>
      <c r="H1616" s="13"/>
      <c r="I1616" s="13"/>
      <c r="J1616" s="13"/>
      <c r="K1616" s="13"/>
      <c r="L1616" s="13"/>
      <c r="M1616" s="13"/>
      <c r="N1616" s="13"/>
      <c r="O1616" s="13"/>
      <c r="P1616" s="13"/>
      <c r="Q1616" s="13"/>
      <c r="R1616" s="13"/>
      <c r="S1616" s="13"/>
      <c r="T1616" s="13"/>
      <c r="U1616" s="13"/>
      <c r="V1616" s="13"/>
      <c r="W1616" s="13"/>
      <c r="X1616" s="13"/>
    </row>
    <row r="1617" spans="7:24" ht="12.75">
      <c r="G1617" s="13"/>
      <c r="H1617" s="13"/>
      <c r="I1617" s="13"/>
      <c r="J1617" s="13"/>
      <c r="K1617" s="13"/>
      <c r="L1617" s="13"/>
      <c r="M1617" s="13"/>
      <c r="N1617" s="13"/>
      <c r="O1617" s="13"/>
      <c r="P1617" s="13"/>
      <c r="Q1617" s="13"/>
      <c r="R1617" s="13"/>
      <c r="S1617" s="13"/>
      <c r="T1617" s="13"/>
      <c r="U1617" s="13"/>
      <c r="V1617" s="13"/>
      <c r="W1617" s="13"/>
      <c r="X1617" s="13"/>
    </row>
    <row r="1618" spans="7:24" ht="12.75">
      <c r="G1618" s="13"/>
      <c r="H1618" s="13"/>
      <c r="I1618" s="13"/>
      <c r="J1618" s="13"/>
      <c r="K1618" s="13"/>
      <c r="L1618" s="13"/>
      <c r="M1618" s="13"/>
      <c r="N1618" s="13"/>
      <c r="O1618" s="13"/>
      <c r="P1618" s="13"/>
      <c r="Q1618" s="13"/>
      <c r="R1618" s="13"/>
      <c r="S1618" s="13"/>
      <c r="T1618" s="13"/>
      <c r="U1618" s="13"/>
      <c r="V1618" s="13"/>
      <c r="W1618" s="13"/>
      <c r="X1618" s="13"/>
    </row>
    <row r="1619" spans="7:24" ht="12.75">
      <c r="G1619" s="13"/>
      <c r="H1619" s="13"/>
      <c r="I1619" s="13"/>
      <c r="J1619" s="13"/>
      <c r="K1619" s="13"/>
      <c r="L1619" s="13"/>
      <c r="M1619" s="13"/>
      <c r="N1619" s="13"/>
      <c r="O1619" s="13"/>
      <c r="P1619" s="13"/>
      <c r="Q1619" s="13"/>
      <c r="R1619" s="13"/>
      <c r="S1619" s="13"/>
      <c r="T1619" s="13"/>
      <c r="U1619" s="13"/>
      <c r="V1619" s="13"/>
      <c r="W1619" s="13"/>
      <c r="X1619" s="13"/>
    </row>
    <row r="1620" spans="7:24" ht="12.75">
      <c r="G1620" s="13"/>
      <c r="H1620" s="13"/>
      <c r="I1620" s="13"/>
      <c r="J1620" s="13"/>
      <c r="K1620" s="13"/>
      <c r="L1620" s="13"/>
      <c r="M1620" s="13"/>
      <c r="N1620" s="13"/>
      <c r="O1620" s="13"/>
      <c r="P1620" s="13"/>
      <c r="Q1620" s="13"/>
      <c r="R1620" s="13"/>
      <c r="S1620" s="13"/>
      <c r="T1620" s="13"/>
      <c r="U1620" s="13"/>
      <c r="V1620" s="13"/>
      <c r="W1620" s="13"/>
      <c r="X1620" s="13"/>
    </row>
    <row r="1621" spans="7:24" ht="12.75">
      <c r="G1621" s="13"/>
      <c r="H1621" s="13"/>
      <c r="I1621" s="13"/>
      <c r="J1621" s="13"/>
      <c r="K1621" s="13"/>
      <c r="L1621" s="13"/>
      <c r="M1621" s="13"/>
      <c r="N1621" s="13"/>
      <c r="O1621" s="13"/>
      <c r="P1621" s="13"/>
      <c r="Q1621" s="13"/>
      <c r="R1621" s="13"/>
      <c r="S1621" s="13"/>
      <c r="T1621" s="13"/>
      <c r="U1621" s="13"/>
      <c r="V1621" s="13"/>
      <c r="W1621" s="13"/>
      <c r="X1621" s="13"/>
    </row>
    <row r="1622" spans="7:24" ht="12.75">
      <c r="G1622" s="13"/>
      <c r="H1622" s="13"/>
      <c r="I1622" s="13"/>
      <c r="J1622" s="13"/>
      <c r="K1622" s="13"/>
      <c r="L1622" s="13"/>
      <c r="M1622" s="13"/>
      <c r="N1622" s="13"/>
      <c r="O1622" s="13"/>
      <c r="P1622" s="13"/>
      <c r="Q1622" s="13"/>
      <c r="R1622" s="13"/>
      <c r="S1622" s="13"/>
      <c r="T1622" s="13"/>
      <c r="U1622" s="13"/>
      <c r="V1622" s="13"/>
      <c r="W1622" s="13"/>
      <c r="X1622" s="13"/>
    </row>
    <row r="1623" spans="7:24" ht="12.75">
      <c r="G1623" s="13"/>
      <c r="H1623" s="13"/>
      <c r="I1623" s="13"/>
      <c r="J1623" s="13"/>
      <c r="K1623" s="13"/>
      <c r="L1623" s="13"/>
      <c r="M1623" s="13"/>
      <c r="N1623" s="13"/>
      <c r="O1623" s="13"/>
      <c r="P1623" s="13"/>
      <c r="Q1623" s="13"/>
      <c r="R1623" s="13"/>
      <c r="S1623" s="13"/>
      <c r="T1623" s="13"/>
      <c r="U1623" s="13"/>
      <c r="V1623" s="13"/>
      <c r="W1623" s="13"/>
      <c r="X1623" s="13"/>
    </row>
    <row r="1624" spans="7:24" ht="12.75">
      <c r="G1624" s="13"/>
      <c r="H1624" s="13"/>
      <c r="I1624" s="13"/>
      <c r="J1624" s="13"/>
      <c r="K1624" s="13"/>
      <c r="L1624" s="13"/>
      <c r="M1624" s="13"/>
      <c r="N1624" s="13"/>
      <c r="O1624" s="13"/>
      <c r="P1624" s="13"/>
      <c r="Q1624" s="13"/>
      <c r="R1624" s="13"/>
      <c r="S1624" s="13"/>
      <c r="T1624" s="13"/>
      <c r="U1624" s="13"/>
      <c r="V1624" s="13"/>
      <c r="W1624" s="13"/>
      <c r="X1624" s="13"/>
    </row>
    <row r="1625" spans="7:24" ht="12.75">
      <c r="G1625" s="13"/>
      <c r="H1625" s="13"/>
      <c r="I1625" s="13"/>
      <c r="J1625" s="13"/>
      <c r="K1625" s="13"/>
      <c r="L1625" s="13"/>
      <c r="M1625" s="13"/>
      <c r="N1625" s="13"/>
      <c r="O1625" s="13"/>
      <c r="P1625" s="13"/>
      <c r="Q1625" s="13"/>
      <c r="R1625" s="13"/>
      <c r="S1625" s="13"/>
      <c r="T1625" s="13"/>
      <c r="U1625" s="13"/>
      <c r="V1625" s="13"/>
      <c r="W1625" s="13"/>
      <c r="X1625" s="13"/>
    </row>
    <row r="1626" spans="7:24" ht="12.75">
      <c r="G1626" s="13"/>
      <c r="H1626" s="13"/>
      <c r="I1626" s="13"/>
      <c r="J1626" s="13"/>
      <c r="K1626" s="13"/>
      <c r="L1626" s="13"/>
      <c r="M1626" s="13"/>
      <c r="N1626" s="13"/>
      <c r="O1626" s="13"/>
      <c r="P1626" s="13"/>
      <c r="Q1626" s="13"/>
      <c r="R1626" s="13"/>
      <c r="S1626" s="13"/>
      <c r="T1626" s="13"/>
      <c r="U1626" s="13"/>
      <c r="V1626" s="13"/>
      <c r="W1626" s="13"/>
      <c r="X1626" s="13"/>
    </row>
    <row r="1627" spans="7:24" ht="12.75">
      <c r="G1627" s="13"/>
      <c r="H1627" s="13"/>
      <c r="I1627" s="13"/>
      <c r="J1627" s="13"/>
      <c r="K1627" s="13"/>
      <c r="L1627" s="13"/>
      <c r="M1627" s="13"/>
      <c r="N1627" s="13"/>
      <c r="O1627" s="13"/>
      <c r="P1627" s="13"/>
      <c r="Q1627" s="13"/>
      <c r="R1627" s="13"/>
      <c r="S1627" s="13"/>
      <c r="T1627" s="13"/>
      <c r="U1627" s="13"/>
      <c r="V1627" s="13"/>
      <c r="W1627" s="13"/>
      <c r="X1627" s="13"/>
    </row>
    <row r="1628" spans="7:24" ht="12.75">
      <c r="G1628" s="13"/>
      <c r="H1628" s="13"/>
      <c r="I1628" s="13"/>
      <c r="J1628" s="13"/>
      <c r="K1628" s="13"/>
      <c r="L1628" s="13"/>
      <c r="M1628" s="13"/>
      <c r="N1628" s="13"/>
      <c r="O1628" s="13"/>
      <c r="P1628" s="13"/>
      <c r="Q1628" s="13"/>
      <c r="R1628" s="13"/>
      <c r="S1628" s="13"/>
      <c r="T1628" s="13"/>
      <c r="U1628" s="13"/>
      <c r="V1628" s="13"/>
      <c r="W1628" s="13"/>
      <c r="X1628" s="13"/>
    </row>
    <row r="1629" spans="7:24" ht="12.75">
      <c r="G1629" s="13"/>
      <c r="H1629" s="13"/>
      <c r="I1629" s="13"/>
      <c r="J1629" s="13"/>
      <c r="K1629" s="13"/>
      <c r="L1629" s="13"/>
      <c r="M1629" s="13"/>
      <c r="N1629" s="13"/>
      <c r="O1629" s="13"/>
      <c r="P1629" s="13"/>
      <c r="Q1629" s="13"/>
      <c r="R1629" s="13"/>
      <c r="S1629" s="13"/>
      <c r="T1629" s="13"/>
      <c r="U1629" s="13"/>
      <c r="V1629" s="13"/>
      <c r="W1629" s="13"/>
      <c r="X1629" s="13"/>
    </row>
    <row r="1630" spans="7:24" ht="12.75">
      <c r="G1630" s="13"/>
      <c r="H1630" s="13"/>
      <c r="I1630" s="13"/>
      <c r="J1630" s="13"/>
      <c r="K1630" s="13"/>
      <c r="L1630" s="13"/>
      <c r="M1630" s="13"/>
      <c r="N1630" s="13"/>
      <c r="O1630" s="13"/>
      <c r="P1630" s="13"/>
      <c r="Q1630" s="13"/>
      <c r="R1630" s="13"/>
      <c r="S1630" s="13"/>
      <c r="T1630" s="13"/>
      <c r="U1630" s="13"/>
      <c r="V1630" s="13"/>
      <c r="W1630" s="13"/>
      <c r="X1630" s="13"/>
    </row>
    <row r="1631" spans="7:24" ht="12.75">
      <c r="G1631" s="13"/>
      <c r="H1631" s="13"/>
      <c r="I1631" s="13"/>
      <c r="J1631" s="13"/>
      <c r="K1631" s="13"/>
      <c r="L1631" s="13"/>
      <c r="M1631" s="13"/>
      <c r="N1631" s="13"/>
      <c r="O1631" s="13"/>
      <c r="P1631" s="13"/>
      <c r="Q1631" s="13"/>
      <c r="R1631" s="13"/>
      <c r="S1631" s="13"/>
      <c r="T1631" s="13"/>
      <c r="U1631" s="13"/>
      <c r="V1631" s="13"/>
      <c r="W1631" s="13"/>
      <c r="X1631" s="13"/>
    </row>
    <row r="1632" spans="7:24" ht="12.75">
      <c r="G1632" s="13"/>
      <c r="H1632" s="13"/>
      <c r="I1632" s="13"/>
      <c r="J1632" s="13"/>
      <c r="K1632" s="13"/>
      <c r="L1632" s="13"/>
      <c r="M1632" s="13"/>
      <c r="N1632" s="13"/>
      <c r="O1632" s="13"/>
      <c r="P1632" s="13"/>
      <c r="Q1632" s="13"/>
      <c r="R1632" s="13"/>
      <c r="S1632" s="13"/>
      <c r="T1632" s="13"/>
      <c r="U1632" s="13"/>
      <c r="V1632" s="13"/>
      <c r="W1632" s="13"/>
      <c r="X1632" s="13"/>
    </row>
    <row r="1633" spans="7:24" ht="12.75">
      <c r="G1633" s="13"/>
      <c r="H1633" s="13"/>
      <c r="I1633" s="13"/>
      <c r="J1633" s="13"/>
      <c r="K1633" s="13"/>
      <c r="L1633" s="13"/>
      <c r="M1633" s="13"/>
      <c r="N1633" s="13"/>
      <c r="O1633" s="13"/>
      <c r="P1633" s="13"/>
      <c r="Q1633" s="13"/>
      <c r="R1633" s="13"/>
      <c r="S1633" s="13"/>
      <c r="T1633" s="13"/>
      <c r="U1633" s="13"/>
      <c r="V1633" s="13"/>
      <c r="W1633" s="13"/>
      <c r="X1633" s="13"/>
    </row>
    <row r="1634" spans="7:24" ht="12.75">
      <c r="G1634" s="13"/>
      <c r="H1634" s="13"/>
      <c r="I1634" s="13"/>
      <c r="J1634" s="13"/>
      <c r="K1634" s="13"/>
      <c r="L1634" s="13"/>
      <c r="M1634" s="13"/>
      <c r="N1634" s="13"/>
      <c r="O1634" s="13"/>
      <c r="P1634" s="13"/>
      <c r="Q1634" s="13"/>
      <c r="R1634" s="13"/>
      <c r="S1634" s="13"/>
      <c r="T1634" s="13"/>
      <c r="U1634" s="13"/>
      <c r="V1634" s="13"/>
      <c r="W1634" s="13"/>
      <c r="X1634" s="13"/>
    </row>
    <row r="1635" spans="7:24" ht="12.75">
      <c r="G1635" s="13"/>
      <c r="H1635" s="13"/>
      <c r="I1635" s="13"/>
      <c r="J1635" s="13"/>
      <c r="K1635" s="13"/>
      <c r="L1635" s="13"/>
      <c r="M1635" s="13"/>
      <c r="N1635" s="13"/>
      <c r="O1635" s="13"/>
      <c r="P1635" s="13"/>
      <c r="Q1635" s="13"/>
      <c r="R1635" s="13"/>
      <c r="S1635" s="13"/>
      <c r="T1635" s="13"/>
      <c r="U1635" s="13"/>
      <c r="V1635" s="13"/>
      <c r="W1635" s="13"/>
      <c r="X1635" s="13"/>
    </row>
    <row r="1636" spans="7:24" ht="12.75">
      <c r="G1636" s="13"/>
      <c r="H1636" s="13"/>
      <c r="I1636" s="13"/>
      <c r="J1636" s="13"/>
      <c r="K1636" s="13"/>
      <c r="L1636" s="13"/>
      <c r="M1636" s="13"/>
      <c r="N1636" s="13"/>
      <c r="O1636" s="13"/>
      <c r="P1636" s="13"/>
      <c r="Q1636" s="13"/>
      <c r="R1636" s="13"/>
      <c r="S1636" s="13"/>
      <c r="T1636" s="13"/>
      <c r="U1636" s="13"/>
      <c r="V1636" s="13"/>
      <c r="W1636" s="13"/>
      <c r="X1636" s="13"/>
    </row>
    <row r="1637" spans="7:24" ht="12.75">
      <c r="G1637" s="13"/>
      <c r="H1637" s="13"/>
      <c r="I1637" s="13"/>
      <c r="J1637" s="13"/>
      <c r="K1637" s="13"/>
      <c r="L1637" s="13"/>
      <c r="M1637" s="13"/>
      <c r="N1637" s="13"/>
      <c r="O1637" s="13"/>
      <c r="P1637" s="13"/>
      <c r="Q1637" s="13"/>
      <c r="R1637" s="13"/>
      <c r="S1637" s="13"/>
      <c r="T1637" s="13"/>
      <c r="U1637" s="13"/>
      <c r="V1637" s="13"/>
      <c r="W1637" s="13"/>
      <c r="X1637" s="13"/>
    </row>
    <row r="1638" spans="7:24" ht="12.75">
      <c r="G1638" s="13"/>
      <c r="H1638" s="13"/>
      <c r="I1638" s="13"/>
      <c r="J1638" s="13"/>
      <c r="K1638" s="13"/>
      <c r="L1638" s="13"/>
      <c r="M1638" s="13"/>
      <c r="N1638" s="13"/>
      <c r="O1638" s="13"/>
      <c r="P1638" s="13"/>
      <c r="Q1638" s="13"/>
      <c r="R1638" s="13"/>
      <c r="S1638" s="13"/>
      <c r="T1638" s="13"/>
      <c r="U1638" s="13"/>
      <c r="V1638" s="13"/>
      <c r="W1638" s="13"/>
      <c r="X1638" s="13"/>
    </row>
    <row r="1639" spans="7:24" ht="12.75">
      <c r="G1639" s="13"/>
      <c r="H1639" s="13"/>
      <c r="I1639" s="13"/>
      <c r="J1639" s="13"/>
      <c r="K1639" s="13"/>
      <c r="L1639" s="13"/>
      <c r="M1639" s="13"/>
      <c r="N1639" s="13"/>
      <c r="O1639" s="13"/>
      <c r="P1639" s="13"/>
      <c r="Q1639" s="13"/>
      <c r="R1639" s="13"/>
      <c r="S1639" s="13"/>
      <c r="T1639" s="13"/>
      <c r="U1639" s="13"/>
      <c r="V1639" s="13"/>
      <c r="W1639" s="13"/>
      <c r="X1639" s="13"/>
    </row>
    <row r="1640" spans="7:24" ht="12.75">
      <c r="G1640" s="13"/>
      <c r="H1640" s="13"/>
      <c r="I1640" s="13"/>
      <c r="J1640" s="13"/>
      <c r="K1640" s="13"/>
      <c r="L1640" s="13"/>
      <c r="M1640" s="13"/>
      <c r="N1640" s="13"/>
      <c r="O1640" s="13"/>
      <c r="P1640" s="13"/>
      <c r="Q1640" s="13"/>
      <c r="R1640" s="13"/>
      <c r="S1640" s="13"/>
      <c r="T1640" s="13"/>
      <c r="U1640" s="13"/>
      <c r="V1640" s="13"/>
      <c r="W1640" s="13"/>
      <c r="X1640" s="13"/>
    </row>
    <row r="1641" spans="7:24" ht="12.75">
      <c r="G1641" s="13"/>
      <c r="H1641" s="13"/>
      <c r="I1641" s="13"/>
      <c r="J1641" s="13"/>
      <c r="K1641" s="13"/>
      <c r="L1641" s="13"/>
      <c r="M1641" s="13"/>
      <c r="N1641" s="13"/>
      <c r="O1641" s="13"/>
      <c r="P1641" s="13"/>
      <c r="Q1641" s="13"/>
      <c r="R1641" s="13"/>
      <c r="S1641" s="13"/>
      <c r="T1641" s="13"/>
      <c r="U1641" s="13"/>
      <c r="V1641" s="13"/>
      <c r="W1641" s="13"/>
      <c r="X1641" s="13"/>
    </row>
    <row r="1642" spans="7:24" ht="12.75">
      <c r="G1642" s="13"/>
      <c r="H1642" s="13"/>
      <c r="I1642" s="13"/>
      <c r="J1642" s="13"/>
      <c r="K1642" s="13"/>
      <c r="L1642" s="13"/>
      <c r="M1642" s="13"/>
      <c r="N1642" s="13"/>
      <c r="O1642" s="13"/>
      <c r="P1642" s="13"/>
      <c r="Q1642" s="13"/>
      <c r="R1642" s="13"/>
      <c r="S1642" s="13"/>
      <c r="T1642" s="13"/>
      <c r="U1642" s="13"/>
      <c r="V1642" s="13"/>
      <c r="W1642" s="13"/>
      <c r="X1642" s="13"/>
    </row>
    <row r="1643" spans="7:24" ht="12.75">
      <c r="G1643" s="13"/>
      <c r="H1643" s="13"/>
      <c r="I1643" s="13"/>
      <c r="J1643" s="13"/>
      <c r="K1643" s="13"/>
      <c r="L1643" s="13"/>
      <c r="M1643" s="13"/>
      <c r="N1643" s="13"/>
      <c r="O1643" s="13"/>
      <c r="P1643" s="13"/>
      <c r="Q1643" s="13"/>
      <c r="R1643" s="13"/>
      <c r="S1643" s="13"/>
      <c r="T1643" s="13"/>
      <c r="U1643" s="13"/>
      <c r="V1643" s="13"/>
      <c r="W1643" s="13"/>
      <c r="X1643" s="13"/>
    </row>
    <row r="1644" spans="7:24" ht="12.75">
      <c r="G1644" s="13"/>
      <c r="H1644" s="13"/>
      <c r="I1644" s="13"/>
      <c r="J1644" s="13"/>
      <c r="K1644" s="13"/>
      <c r="L1644" s="13"/>
      <c r="M1644" s="13"/>
      <c r="N1644" s="13"/>
      <c r="O1644" s="13"/>
      <c r="P1644" s="13"/>
      <c r="Q1644" s="13"/>
      <c r="R1644" s="13"/>
      <c r="S1644" s="13"/>
      <c r="T1644" s="13"/>
      <c r="U1644" s="13"/>
      <c r="V1644" s="13"/>
      <c r="W1644" s="13"/>
      <c r="X1644" s="13"/>
    </row>
    <row r="1645" spans="7:24" ht="12.75">
      <c r="G1645" s="13"/>
      <c r="H1645" s="13"/>
      <c r="I1645" s="13"/>
      <c r="J1645" s="13"/>
      <c r="K1645" s="13"/>
      <c r="L1645" s="13"/>
      <c r="M1645" s="13"/>
      <c r="N1645" s="13"/>
      <c r="O1645" s="13"/>
      <c r="P1645" s="13"/>
      <c r="Q1645" s="13"/>
      <c r="R1645" s="13"/>
      <c r="S1645" s="13"/>
      <c r="T1645" s="13"/>
      <c r="U1645" s="13"/>
      <c r="V1645" s="13"/>
      <c r="W1645" s="13"/>
      <c r="X1645" s="13"/>
    </row>
    <row r="1646" spans="7:24" ht="12.75">
      <c r="G1646" s="13"/>
      <c r="H1646" s="13"/>
      <c r="I1646" s="13"/>
      <c r="J1646" s="13"/>
      <c r="K1646" s="13"/>
      <c r="L1646" s="13"/>
      <c r="M1646" s="13"/>
      <c r="N1646" s="13"/>
      <c r="O1646" s="13"/>
      <c r="P1646" s="13"/>
      <c r="Q1646" s="13"/>
      <c r="R1646" s="13"/>
      <c r="S1646" s="13"/>
      <c r="T1646" s="13"/>
      <c r="U1646" s="13"/>
      <c r="V1646" s="13"/>
      <c r="W1646" s="13"/>
      <c r="X1646" s="13"/>
    </row>
    <row r="1647" spans="7:24" ht="12.75">
      <c r="G1647" s="13"/>
      <c r="H1647" s="13"/>
      <c r="I1647" s="13"/>
      <c r="J1647" s="13"/>
      <c r="K1647" s="13"/>
      <c r="L1647" s="13"/>
      <c r="M1647" s="13"/>
      <c r="N1647" s="13"/>
      <c r="O1647" s="13"/>
      <c r="P1647" s="13"/>
      <c r="Q1647" s="13"/>
      <c r="R1647" s="13"/>
      <c r="S1647" s="13"/>
      <c r="T1647" s="13"/>
      <c r="U1647" s="13"/>
      <c r="V1647" s="13"/>
      <c r="W1647" s="13"/>
      <c r="X1647" s="13"/>
    </row>
    <row r="1648" spans="7:24" ht="12.75">
      <c r="G1648" s="13"/>
      <c r="H1648" s="13"/>
      <c r="I1648" s="13"/>
      <c r="J1648" s="13"/>
      <c r="K1648" s="13"/>
      <c r="L1648" s="13"/>
      <c r="M1648" s="13"/>
      <c r="N1648" s="13"/>
      <c r="O1648" s="13"/>
      <c r="P1648" s="13"/>
      <c r="Q1648" s="13"/>
      <c r="R1648" s="13"/>
      <c r="S1648" s="13"/>
      <c r="T1648" s="13"/>
      <c r="U1648" s="13"/>
      <c r="V1648" s="13"/>
      <c r="W1648" s="13"/>
      <c r="X1648" s="13"/>
    </row>
    <row r="1649" spans="7:24" ht="12.75">
      <c r="G1649" s="13"/>
      <c r="H1649" s="13"/>
      <c r="I1649" s="13"/>
      <c r="J1649" s="13"/>
      <c r="K1649" s="13"/>
      <c r="L1649" s="13"/>
      <c r="M1649" s="13"/>
      <c r="N1649" s="13"/>
      <c r="O1649" s="13"/>
      <c r="P1649" s="13"/>
      <c r="Q1649" s="13"/>
      <c r="R1649" s="13"/>
      <c r="S1649" s="13"/>
      <c r="T1649" s="13"/>
      <c r="U1649" s="13"/>
      <c r="V1649" s="13"/>
      <c r="W1649" s="13"/>
      <c r="X1649" s="13"/>
    </row>
    <row r="1650" spans="7:24" ht="12.75">
      <c r="G1650" s="13"/>
      <c r="H1650" s="13"/>
      <c r="I1650" s="13"/>
      <c r="J1650" s="13"/>
      <c r="K1650" s="13"/>
      <c r="L1650" s="13"/>
      <c r="M1650" s="13"/>
      <c r="N1650" s="13"/>
      <c r="O1650" s="13"/>
      <c r="P1650" s="13"/>
      <c r="Q1650" s="13"/>
      <c r="R1650" s="13"/>
      <c r="S1650" s="13"/>
      <c r="T1650" s="13"/>
      <c r="U1650" s="13"/>
      <c r="V1650" s="13"/>
      <c r="W1650" s="13"/>
      <c r="X1650" s="13"/>
    </row>
    <row r="1651" spans="7:24" ht="12.75">
      <c r="G1651" s="13"/>
      <c r="H1651" s="13"/>
      <c r="I1651" s="13"/>
      <c r="J1651" s="13"/>
      <c r="K1651" s="13"/>
      <c r="L1651" s="13"/>
      <c r="M1651" s="13"/>
      <c r="N1651" s="13"/>
      <c r="O1651" s="13"/>
      <c r="P1651" s="13"/>
      <c r="Q1651" s="13"/>
      <c r="R1651" s="13"/>
      <c r="S1651" s="13"/>
      <c r="T1651" s="13"/>
      <c r="U1651" s="13"/>
      <c r="V1651" s="13"/>
      <c r="W1651" s="13"/>
      <c r="X1651" s="13"/>
    </row>
    <row r="1652" spans="7:24" ht="12.75">
      <c r="G1652" s="13"/>
      <c r="H1652" s="13"/>
      <c r="I1652" s="13"/>
      <c r="J1652" s="13"/>
      <c r="K1652" s="13"/>
      <c r="L1652" s="13"/>
      <c r="M1652" s="13"/>
      <c r="N1652" s="13"/>
      <c r="O1652" s="13"/>
      <c r="P1652" s="13"/>
      <c r="Q1652" s="13"/>
      <c r="R1652" s="13"/>
      <c r="S1652" s="13"/>
      <c r="T1652" s="13"/>
      <c r="U1652" s="13"/>
      <c r="V1652" s="13"/>
      <c r="W1652" s="13"/>
      <c r="X1652" s="13"/>
    </row>
    <row r="1653" spans="7:24" ht="12.75">
      <c r="G1653" s="13"/>
      <c r="H1653" s="13"/>
      <c r="I1653" s="13"/>
      <c r="J1653" s="13"/>
      <c r="K1653" s="13"/>
      <c r="L1653" s="13"/>
      <c r="M1653" s="13"/>
      <c r="N1653" s="13"/>
      <c r="O1653" s="13"/>
      <c r="P1653" s="13"/>
      <c r="Q1653" s="13"/>
      <c r="R1653" s="13"/>
      <c r="S1653" s="13"/>
      <c r="T1653" s="13"/>
      <c r="U1653" s="13"/>
      <c r="V1653" s="13"/>
      <c r="W1653" s="13"/>
      <c r="X1653" s="13"/>
    </row>
    <row r="1654" spans="7:24" ht="12.75">
      <c r="G1654" s="13"/>
      <c r="H1654" s="13"/>
      <c r="I1654" s="13"/>
      <c r="J1654" s="13"/>
      <c r="K1654" s="13"/>
      <c r="L1654" s="13"/>
      <c r="M1654" s="13"/>
      <c r="N1654" s="13"/>
      <c r="O1654" s="13"/>
      <c r="P1654" s="13"/>
      <c r="Q1654" s="13"/>
      <c r="R1654" s="13"/>
      <c r="S1654" s="13"/>
      <c r="T1654" s="13"/>
      <c r="U1654" s="13"/>
      <c r="V1654" s="13"/>
      <c r="W1654" s="13"/>
      <c r="X1654" s="13"/>
    </row>
    <row r="1655" spans="7:24" ht="12.75">
      <c r="G1655" s="13"/>
      <c r="H1655" s="13"/>
      <c r="I1655" s="13"/>
      <c r="J1655" s="13"/>
      <c r="K1655" s="13"/>
      <c r="L1655" s="13"/>
      <c r="M1655" s="13"/>
      <c r="N1655" s="13"/>
      <c r="O1655" s="13"/>
      <c r="P1655" s="13"/>
      <c r="Q1655" s="13"/>
      <c r="R1655" s="13"/>
      <c r="S1655" s="13"/>
      <c r="T1655" s="13"/>
      <c r="U1655" s="13"/>
      <c r="V1655" s="13"/>
      <c r="W1655" s="13"/>
      <c r="X1655" s="13"/>
    </row>
    <row r="1656" spans="7:24" ht="12.75">
      <c r="G1656" s="13"/>
      <c r="H1656" s="13"/>
      <c r="I1656" s="13"/>
      <c r="J1656" s="13"/>
      <c r="K1656" s="13"/>
      <c r="L1656" s="13"/>
      <c r="M1656" s="13"/>
      <c r="N1656" s="13"/>
      <c r="O1656" s="13"/>
      <c r="P1656" s="13"/>
      <c r="Q1656" s="13"/>
      <c r="R1656" s="13"/>
      <c r="S1656" s="13"/>
      <c r="T1656" s="13"/>
      <c r="U1656" s="13"/>
      <c r="V1656" s="13"/>
      <c r="W1656" s="13"/>
      <c r="X1656" s="13"/>
    </row>
    <row r="1657" spans="7:24" ht="12.75">
      <c r="G1657" s="13"/>
      <c r="H1657" s="13"/>
      <c r="I1657" s="13"/>
      <c r="J1657" s="13"/>
      <c r="K1657" s="13"/>
      <c r="L1657" s="13"/>
      <c r="M1657" s="13"/>
      <c r="N1657" s="13"/>
      <c r="O1657" s="13"/>
      <c r="P1657" s="13"/>
      <c r="Q1657" s="13"/>
      <c r="R1657" s="13"/>
      <c r="S1657" s="13"/>
      <c r="T1657" s="13"/>
      <c r="U1657" s="13"/>
      <c r="V1657" s="13"/>
      <c r="W1657" s="13"/>
      <c r="X1657" s="13"/>
    </row>
    <row r="1658" spans="7:24" ht="12.75">
      <c r="G1658" s="13"/>
      <c r="H1658" s="13"/>
      <c r="I1658" s="13"/>
      <c r="J1658" s="13"/>
      <c r="K1658" s="13"/>
      <c r="L1658" s="13"/>
      <c r="M1658" s="13"/>
      <c r="N1658" s="13"/>
      <c r="O1658" s="13"/>
      <c r="P1658" s="13"/>
      <c r="Q1658" s="13"/>
      <c r="R1658" s="13"/>
      <c r="S1658" s="13"/>
      <c r="T1658" s="13"/>
      <c r="U1658" s="13"/>
      <c r="V1658" s="13"/>
      <c r="W1658" s="13"/>
      <c r="X1658" s="13"/>
    </row>
    <row r="1659" spans="7:24" ht="12.75">
      <c r="G1659" s="13"/>
      <c r="H1659" s="13"/>
      <c r="I1659" s="13"/>
      <c r="J1659" s="13"/>
      <c r="K1659" s="13"/>
      <c r="L1659" s="13"/>
      <c r="M1659" s="13"/>
      <c r="N1659" s="13"/>
      <c r="O1659" s="13"/>
      <c r="P1659" s="13"/>
      <c r="Q1659" s="13"/>
      <c r="R1659" s="13"/>
      <c r="S1659" s="13"/>
      <c r="T1659" s="13"/>
      <c r="U1659" s="13"/>
      <c r="V1659" s="13"/>
      <c r="W1659" s="13"/>
      <c r="X1659" s="13"/>
    </row>
    <row r="1660" spans="7:24" ht="12.75">
      <c r="G1660" s="13"/>
      <c r="H1660" s="13"/>
      <c r="I1660" s="13"/>
      <c r="J1660" s="13"/>
      <c r="K1660" s="13"/>
      <c r="L1660" s="13"/>
      <c r="M1660" s="13"/>
      <c r="N1660" s="13"/>
      <c r="O1660" s="13"/>
      <c r="P1660" s="13"/>
      <c r="Q1660" s="13"/>
      <c r="R1660" s="13"/>
      <c r="S1660" s="13"/>
      <c r="T1660" s="13"/>
      <c r="U1660" s="13"/>
      <c r="V1660" s="13"/>
      <c r="W1660" s="13"/>
      <c r="X1660" s="13"/>
    </row>
    <row r="1661" spans="7:24" ht="12.75">
      <c r="G1661" s="13"/>
      <c r="H1661" s="13"/>
      <c r="I1661" s="13"/>
      <c r="J1661" s="13"/>
      <c r="K1661" s="13"/>
      <c r="L1661" s="13"/>
      <c r="M1661" s="13"/>
      <c r="N1661" s="13"/>
      <c r="O1661" s="13"/>
      <c r="P1661" s="13"/>
      <c r="Q1661" s="13"/>
      <c r="R1661" s="13"/>
      <c r="S1661" s="13"/>
      <c r="T1661" s="13"/>
      <c r="U1661" s="13"/>
      <c r="V1661" s="13"/>
      <c r="W1661" s="13"/>
      <c r="X1661" s="13"/>
    </row>
    <row r="1662" spans="7:24" ht="12.75">
      <c r="G1662" s="13"/>
      <c r="H1662" s="13"/>
      <c r="I1662" s="13"/>
      <c r="J1662" s="13"/>
      <c r="K1662" s="13"/>
      <c r="L1662" s="13"/>
      <c r="M1662" s="13"/>
      <c r="N1662" s="13"/>
      <c r="O1662" s="13"/>
      <c r="P1662" s="13"/>
      <c r="Q1662" s="13"/>
      <c r="R1662" s="13"/>
      <c r="S1662" s="13"/>
      <c r="T1662" s="13"/>
      <c r="U1662" s="13"/>
      <c r="V1662" s="13"/>
      <c r="W1662" s="13"/>
      <c r="X1662" s="13"/>
    </row>
    <row r="1663" spans="7:24" ht="12.75">
      <c r="G1663" s="13"/>
      <c r="H1663" s="13"/>
      <c r="I1663" s="13"/>
      <c r="J1663" s="13"/>
      <c r="K1663" s="13"/>
      <c r="L1663" s="13"/>
      <c r="M1663" s="13"/>
      <c r="N1663" s="13"/>
      <c r="O1663" s="13"/>
      <c r="P1663" s="13"/>
      <c r="Q1663" s="13"/>
      <c r="R1663" s="13"/>
      <c r="S1663" s="13"/>
      <c r="T1663" s="13"/>
      <c r="U1663" s="13"/>
      <c r="V1663" s="13"/>
      <c r="W1663" s="13"/>
      <c r="X1663" s="13"/>
    </row>
    <row r="1664" spans="7:24" ht="12.75">
      <c r="G1664" s="13"/>
      <c r="H1664" s="13"/>
      <c r="I1664" s="13"/>
      <c r="J1664" s="13"/>
      <c r="K1664" s="13"/>
      <c r="L1664" s="13"/>
      <c r="M1664" s="13"/>
      <c r="N1664" s="13"/>
      <c r="O1664" s="13"/>
      <c r="P1664" s="13"/>
      <c r="Q1664" s="13"/>
      <c r="R1664" s="13"/>
      <c r="S1664" s="13"/>
      <c r="T1664" s="13"/>
      <c r="U1664" s="13"/>
      <c r="V1664" s="13"/>
      <c r="W1664" s="13"/>
      <c r="X1664" s="13"/>
    </row>
    <row r="1665" spans="7:24" ht="12.75">
      <c r="G1665" s="13"/>
      <c r="H1665" s="13"/>
      <c r="I1665" s="13"/>
      <c r="J1665" s="13"/>
      <c r="K1665" s="13"/>
      <c r="L1665" s="13"/>
      <c r="M1665" s="13"/>
      <c r="N1665" s="13"/>
      <c r="O1665" s="13"/>
      <c r="P1665" s="13"/>
      <c r="Q1665" s="13"/>
      <c r="R1665" s="13"/>
      <c r="S1665" s="13"/>
      <c r="T1665" s="13"/>
      <c r="U1665" s="13"/>
      <c r="V1665" s="13"/>
      <c r="W1665" s="13"/>
      <c r="X1665" s="13"/>
    </row>
    <row r="1666" spans="7:24" ht="12.75">
      <c r="G1666" s="13"/>
      <c r="H1666" s="13"/>
      <c r="I1666" s="13"/>
      <c r="J1666" s="13"/>
      <c r="K1666" s="13"/>
      <c r="L1666" s="13"/>
      <c r="M1666" s="13"/>
      <c r="N1666" s="13"/>
      <c r="O1666" s="13"/>
      <c r="P1666" s="13"/>
      <c r="Q1666" s="13"/>
      <c r="R1666" s="13"/>
      <c r="S1666" s="13"/>
      <c r="T1666" s="13"/>
      <c r="U1666" s="13"/>
      <c r="V1666" s="13"/>
      <c r="W1666" s="13"/>
      <c r="X1666" s="13"/>
    </row>
    <row r="1667" spans="7:24" ht="12.75">
      <c r="G1667" s="13"/>
      <c r="H1667" s="13"/>
      <c r="I1667" s="13"/>
      <c r="J1667" s="13"/>
      <c r="K1667" s="13"/>
      <c r="L1667" s="13"/>
      <c r="M1667" s="13"/>
      <c r="N1667" s="13"/>
      <c r="O1667" s="13"/>
      <c r="P1667" s="13"/>
      <c r="Q1667" s="13"/>
      <c r="R1667" s="13"/>
      <c r="S1667" s="13"/>
      <c r="T1667" s="13"/>
      <c r="U1667" s="13"/>
      <c r="V1667" s="13"/>
      <c r="W1667" s="13"/>
      <c r="X1667" s="13"/>
    </row>
    <row r="1668" spans="7:24" ht="12.75">
      <c r="G1668" s="13"/>
      <c r="H1668" s="13"/>
      <c r="I1668" s="13"/>
      <c r="J1668" s="13"/>
      <c r="K1668" s="13"/>
      <c r="L1668" s="13"/>
      <c r="M1668" s="13"/>
      <c r="N1668" s="13"/>
      <c r="O1668" s="13"/>
      <c r="P1668" s="13"/>
      <c r="Q1668" s="13"/>
      <c r="R1668" s="13"/>
      <c r="S1668" s="13"/>
      <c r="T1668" s="13"/>
      <c r="U1668" s="13"/>
      <c r="V1668" s="13"/>
      <c r="W1668" s="13"/>
      <c r="X1668" s="13"/>
    </row>
    <row r="1669" spans="7:24" ht="12.75">
      <c r="G1669" s="13"/>
      <c r="H1669" s="13"/>
      <c r="I1669" s="13"/>
      <c r="J1669" s="13"/>
      <c r="K1669" s="13"/>
      <c r="L1669" s="13"/>
      <c r="M1669" s="13"/>
      <c r="N1669" s="13"/>
      <c r="O1669" s="13"/>
      <c r="P1669" s="13"/>
      <c r="Q1669" s="13"/>
      <c r="R1669" s="13"/>
      <c r="S1669" s="13"/>
      <c r="T1669" s="13"/>
      <c r="U1669" s="13"/>
      <c r="V1669" s="13"/>
      <c r="W1669" s="13"/>
      <c r="X1669" s="13"/>
    </row>
    <row r="1670" spans="7:24" ht="12.75">
      <c r="G1670" s="13"/>
      <c r="H1670" s="13"/>
      <c r="I1670" s="13"/>
      <c r="J1670" s="13"/>
      <c r="K1670" s="13"/>
      <c r="L1670" s="13"/>
      <c r="M1670" s="13"/>
      <c r="N1670" s="13"/>
      <c r="O1670" s="13"/>
      <c r="P1670" s="13"/>
      <c r="Q1670" s="13"/>
      <c r="R1670" s="13"/>
      <c r="S1670" s="13"/>
      <c r="T1670" s="13"/>
      <c r="U1670" s="13"/>
      <c r="V1670" s="13"/>
      <c r="W1670" s="13"/>
      <c r="X1670" s="13"/>
    </row>
    <row r="1671" spans="7:24" ht="12.75">
      <c r="G1671" s="13"/>
      <c r="H1671" s="13"/>
      <c r="I1671" s="13"/>
      <c r="J1671" s="13"/>
      <c r="K1671" s="13"/>
      <c r="L1671" s="13"/>
      <c r="M1671" s="13"/>
      <c r="N1671" s="13"/>
      <c r="O1671" s="13"/>
      <c r="P1671" s="13"/>
      <c r="Q1671" s="13"/>
      <c r="R1671" s="13"/>
      <c r="S1671" s="13"/>
      <c r="T1671" s="13"/>
      <c r="U1671" s="13"/>
      <c r="V1671" s="13"/>
      <c r="W1671" s="13"/>
      <c r="X1671" s="13"/>
    </row>
    <row r="1672" spans="7:24" ht="12.75">
      <c r="G1672" s="13"/>
      <c r="H1672" s="13"/>
      <c r="I1672" s="13"/>
      <c r="J1672" s="13"/>
      <c r="K1672" s="13"/>
      <c r="L1672" s="13"/>
      <c r="M1672" s="13"/>
      <c r="N1672" s="13"/>
      <c r="O1672" s="13"/>
      <c r="P1672" s="13"/>
      <c r="Q1672" s="13"/>
      <c r="R1672" s="13"/>
      <c r="S1672" s="13"/>
      <c r="T1672" s="13"/>
      <c r="U1672" s="13"/>
      <c r="V1672" s="13"/>
      <c r="W1672" s="13"/>
      <c r="X1672" s="13"/>
    </row>
    <row r="1673" spans="7:24" ht="12.75">
      <c r="G1673" s="13"/>
      <c r="H1673" s="13"/>
      <c r="I1673" s="13"/>
      <c r="J1673" s="13"/>
      <c r="K1673" s="13"/>
      <c r="L1673" s="13"/>
      <c r="M1673" s="13"/>
      <c r="N1673" s="13"/>
      <c r="O1673" s="13"/>
      <c r="P1673" s="13"/>
      <c r="Q1673" s="13"/>
      <c r="R1673" s="13"/>
      <c r="S1673" s="13"/>
      <c r="T1673" s="13"/>
      <c r="U1673" s="13"/>
      <c r="V1673" s="13"/>
      <c r="W1673" s="13"/>
      <c r="X1673" s="13"/>
    </row>
    <row r="1674" spans="7:24" ht="12.75">
      <c r="G1674" s="13"/>
      <c r="H1674" s="13"/>
      <c r="I1674" s="13"/>
      <c r="J1674" s="13"/>
      <c r="K1674" s="13"/>
      <c r="L1674" s="13"/>
      <c r="M1674" s="13"/>
      <c r="N1674" s="13"/>
      <c r="O1674" s="13"/>
      <c r="P1674" s="13"/>
      <c r="Q1674" s="13"/>
      <c r="R1674" s="13"/>
      <c r="S1674" s="13"/>
      <c r="T1674" s="13"/>
      <c r="U1674" s="13"/>
      <c r="V1674" s="13"/>
      <c r="W1674" s="13"/>
      <c r="X1674" s="13"/>
    </row>
    <row r="1675" spans="7:24" ht="12.75">
      <c r="G1675" s="13"/>
      <c r="H1675" s="13"/>
      <c r="I1675" s="13"/>
      <c r="J1675" s="13"/>
      <c r="K1675" s="13"/>
      <c r="L1675" s="13"/>
      <c r="M1675" s="13"/>
      <c r="N1675" s="13"/>
      <c r="O1675" s="13"/>
      <c r="P1675" s="13"/>
      <c r="Q1675" s="13"/>
      <c r="R1675" s="13"/>
      <c r="S1675" s="13"/>
      <c r="T1675" s="13"/>
      <c r="U1675" s="13"/>
      <c r="V1675" s="13"/>
      <c r="W1675" s="13"/>
      <c r="X1675" s="13"/>
    </row>
    <row r="1676" spans="7:24" ht="12.75">
      <c r="G1676" s="13"/>
      <c r="H1676" s="13"/>
      <c r="I1676" s="13"/>
      <c r="J1676" s="13"/>
      <c r="K1676" s="13"/>
      <c r="L1676" s="13"/>
      <c r="M1676" s="13"/>
      <c r="N1676" s="13"/>
      <c r="O1676" s="13"/>
      <c r="P1676" s="13"/>
      <c r="Q1676" s="13"/>
      <c r="R1676" s="13"/>
      <c r="S1676" s="13"/>
      <c r="T1676" s="13"/>
      <c r="U1676" s="13"/>
      <c r="V1676" s="13"/>
      <c r="W1676" s="13"/>
      <c r="X1676" s="13"/>
    </row>
    <row r="1677" spans="7:24" ht="12.75">
      <c r="G1677" s="13"/>
      <c r="H1677" s="13"/>
      <c r="I1677" s="13"/>
      <c r="J1677" s="13"/>
      <c r="K1677" s="13"/>
      <c r="L1677" s="13"/>
      <c r="M1677" s="13"/>
      <c r="N1677" s="13"/>
      <c r="O1677" s="13"/>
      <c r="P1677" s="13"/>
      <c r="Q1677" s="13"/>
      <c r="R1677" s="13"/>
      <c r="S1677" s="13"/>
      <c r="T1677" s="13"/>
      <c r="U1677" s="13"/>
      <c r="V1677" s="13"/>
      <c r="W1677" s="13"/>
      <c r="X1677" s="13"/>
    </row>
    <row r="1678" spans="7:24" ht="12.75">
      <c r="G1678" s="13"/>
      <c r="H1678" s="13"/>
      <c r="I1678" s="13"/>
      <c r="J1678" s="13"/>
      <c r="K1678" s="13"/>
      <c r="L1678" s="13"/>
      <c r="M1678" s="13"/>
      <c r="N1678" s="13"/>
      <c r="O1678" s="13"/>
      <c r="P1678" s="13"/>
      <c r="Q1678" s="13"/>
      <c r="R1678" s="13"/>
      <c r="S1678" s="13"/>
      <c r="T1678" s="13"/>
      <c r="U1678" s="13"/>
      <c r="V1678" s="13"/>
      <c r="W1678" s="13"/>
      <c r="X1678" s="13"/>
    </row>
    <row r="1679" spans="7:24" ht="12.75">
      <c r="G1679" s="13"/>
      <c r="H1679" s="13"/>
      <c r="I1679" s="13"/>
      <c r="J1679" s="13"/>
      <c r="K1679" s="13"/>
      <c r="L1679" s="13"/>
      <c r="M1679" s="13"/>
      <c r="N1679" s="13"/>
      <c r="O1679" s="13"/>
      <c r="P1679" s="13"/>
      <c r="Q1679" s="13"/>
      <c r="R1679" s="13"/>
      <c r="S1679" s="13"/>
      <c r="T1679" s="13"/>
      <c r="U1679" s="13"/>
      <c r="V1679" s="13"/>
      <c r="W1679" s="13"/>
      <c r="X1679" s="13"/>
    </row>
    <row r="1680" spans="7:24" ht="12.75">
      <c r="G1680" s="13"/>
      <c r="H1680" s="13"/>
      <c r="I1680" s="13"/>
      <c r="J1680" s="13"/>
      <c r="K1680" s="13"/>
      <c r="L1680" s="13"/>
      <c r="M1680" s="13"/>
      <c r="N1680" s="13"/>
      <c r="O1680" s="13"/>
      <c r="P1680" s="13"/>
      <c r="Q1680" s="13"/>
      <c r="R1680" s="13"/>
      <c r="S1680" s="13"/>
      <c r="T1680" s="13"/>
      <c r="U1680" s="13"/>
      <c r="V1680" s="13"/>
      <c r="W1680" s="13"/>
      <c r="X1680" s="13"/>
    </row>
    <row r="1681" spans="7:24" ht="12.75">
      <c r="G1681" s="13"/>
      <c r="H1681" s="13"/>
      <c r="I1681" s="13"/>
      <c r="J1681" s="13"/>
      <c r="K1681" s="13"/>
      <c r="L1681" s="13"/>
      <c r="M1681" s="13"/>
      <c r="N1681" s="13"/>
      <c r="O1681" s="13"/>
      <c r="P1681" s="13"/>
      <c r="Q1681" s="13"/>
      <c r="R1681" s="13"/>
      <c r="S1681" s="13"/>
      <c r="T1681" s="13"/>
      <c r="U1681" s="13"/>
      <c r="V1681" s="13"/>
      <c r="W1681" s="13"/>
      <c r="X1681" s="13"/>
    </row>
    <row r="1682" spans="7:24" ht="12.75">
      <c r="G1682" s="13"/>
      <c r="H1682" s="13"/>
      <c r="I1682" s="13"/>
      <c r="J1682" s="13"/>
      <c r="K1682" s="13"/>
      <c r="L1682" s="13"/>
      <c r="M1682" s="13"/>
      <c r="N1682" s="13"/>
      <c r="O1682" s="13"/>
      <c r="P1682" s="13"/>
      <c r="Q1682" s="13"/>
      <c r="R1682" s="13"/>
      <c r="S1682" s="13"/>
      <c r="T1682" s="13"/>
      <c r="U1682" s="13"/>
      <c r="V1682" s="13"/>
      <c r="W1682" s="13"/>
      <c r="X1682" s="13"/>
    </row>
    <row r="1683" spans="7:24" ht="12.75">
      <c r="G1683" s="13"/>
      <c r="H1683" s="13"/>
      <c r="I1683" s="13"/>
      <c r="J1683" s="13"/>
      <c r="K1683" s="13"/>
      <c r="L1683" s="13"/>
      <c r="M1683" s="13"/>
      <c r="N1683" s="13"/>
      <c r="O1683" s="13"/>
      <c r="P1683" s="13"/>
      <c r="Q1683" s="13"/>
      <c r="R1683" s="13"/>
      <c r="S1683" s="13"/>
      <c r="T1683" s="13"/>
      <c r="U1683" s="13"/>
      <c r="V1683" s="13"/>
      <c r="W1683" s="13"/>
      <c r="X1683" s="13"/>
    </row>
    <row r="1684" spans="7:24" ht="12.75">
      <c r="G1684" s="13"/>
      <c r="H1684" s="13"/>
      <c r="I1684" s="13"/>
      <c r="J1684" s="13"/>
      <c r="K1684" s="13"/>
      <c r="L1684" s="13"/>
      <c r="M1684" s="13"/>
      <c r="N1684" s="13"/>
      <c r="O1684" s="13"/>
      <c r="P1684" s="13"/>
      <c r="Q1684" s="13"/>
      <c r="R1684" s="13"/>
      <c r="S1684" s="13"/>
      <c r="T1684" s="13"/>
      <c r="U1684" s="13"/>
      <c r="V1684" s="13"/>
      <c r="W1684" s="13"/>
      <c r="X1684" s="13"/>
    </row>
    <row r="1685" spans="7:24" ht="12.75">
      <c r="G1685" s="13"/>
      <c r="H1685" s="13"/>
      <c r="I1685" s="13"/>
      <c r="J1685" s="13"/>
      <c r="K1685" s="13"/>
      <c r="L1685" s="13"/>
      <c r="M1685" s="13"/>
      <c r="N1685" s="13"/>
      <c r="O1685" s="13"/>
      <c r="P1685" s="13"/>
      <c r="Q1685" s="13"/>
      <c r="R1685" s="13"/>
      <c r="S1685" s="13"/>
      <c r="T1685" s="13"/>
      <c r="U1685" s="13"/>
      <c r="V1685" s="13"/>
      <c r="W1685" s="13"/>
      <c r="X1685" s="13"/>
    </row>
    <row r="1686" spans="7:24" ht="12.75">
      <c r="G1686" s="13"/>
      <c r="H1686" s="13"/>
      <c r="I1686" s="13"/>
      <c r="J1686" s="13"/>
      <c r="K1686" s="13"/>
      <c r="L1686" s="13"/>
      <c r="M1686" s="13"/>
      <c r="N1686" s="13"/>
      <c r="O1686" s="13"/>
      <c r="P1686" s="13"/>
      <c r="Q1686" s="13"/>
      <c r="R1686" s="13"/>
      <c r="S1686" s="13"/>
      <c r="T1686" s="13"/>
      <c r="U1686" s="13"/>
      <c r="V1686" s="13"/>
      <c r="W1686" s="13"/>
      <c r="X1686" s="13"/>
    </row>
    <row r="1687" spans="7:24" ht="12.75">
      <c r="G1687" s="13"/>
      <c r="H1687" s="13"/>
      <c r="I1687" s="13"/>
      <c r="J1687" s="13"/>
      <c r="K1687" s="13"/>
      <c r="L1687" s="13"/>
      <c r="M1687" s="13"/>
      <c r="N1687" s="13"/>
      <c r="O1687" s="13"/>
      <c r="P1687" s="13"/>
      <c r="Q1687" s="13"/>
      <c r="R1687" s="13"/>
      <c r="S1687" s="13"/>
      <c r="T1687" s="13"/>
      <c r="U1687" s="13"/>
      <c r="V1687" s="13"/>
      <c r="W1687" s="13"/>
      <c r="X1687" s="13"/>
    </row>
    <row r="1688" spans="7:24" ht="12.75">
      <c r="G1688" s="13"/>
      <c r="H1688" s="13"/>
      <c r="I1688" s="13"/>
      <c r="J1688" s="13"/>
      <c r="K1688" s="13"/>
      <c r="L1688" s="13"/>
      <c r="M1688" s="13"/>
      <c r="N1688" s="13"/>
      <c r="O1688" s="13"/>
      <c r="P1688" s="13"/>
      <c r="Q1688" s="13"/>
      <c r="R1688" s="13"/>
      <c r="S1688" s="13"/>
      <c r="T1688" s="13"/>
      <c r="U1688" s="13"/>
      <c r="V1688" s="13"/>
      <c r="W1688" s="13"/>
      <c r="X1688" s="13"/>
    </row>
    <row r="1689" spans="7:24" ht="12.75">
      <c r="G1689" s="13"/>
      <c r="H1689" s="13"/>
      <c r="I1689" s="13"/>
      <c r="J1689" s="13"/>
      <c r="K1689" s="13"/>
      <c r="L1689" s="13"/>
      <c r="M1689" s="13"/>
      <c r="N1689" s="13"/>
      <c r="O1689" s="13"/>
      <c r="P1689" s="13"/>
      <c r="Q1689" s="13"/>
      <c r="R1689" s="13"/>
      <c r="S1689" s="13"/>
      <c r="T1689" s="13"/>
      <c r="U1689" s="13"/>
      <c r="V1689" s="13"/>
      <c r="W1689" s="13"/>
      <c r="X1689" s="13"/>
    </row>
    <row r="1690" spans="7:24" ht="12.75">
      <c r="G1690" s="13"/>
      <c r="H1690" s="13"/>
      <c r="I1690" s="13"/>
      <c r="J1690" s="13"/>
      <c r="K1690" s="13"/>
      <c r="L1690" s="13"/>
      <c r="M1690" s="13"/>
      <c r="N1690" s="13"/>
      <c r="O1690" s="13"/>
      <c r="P1690" s="13"/>
      <c r="Q1690" s="13"/>
      <c r="R1690" s="13"/>
      <c r="S1690" s="13"/>
      <c r="T1690" s="13"/>
      <c r="U1690" s="13"/>
      <c r="V1690" s="13"/>
      <c r="W1690" s="13"/>
      <c r="X1690" s="13"/>
    </row>
    <row r="1691" spans="7:24" ht="12.75">
      <c r="G1691" s="13"/>
      <c r="H1691" s="13"/>
      <c r="I1691" s="13"/>
      <c r="J1691" s="13"/>
      <c r="K1691" s="13"/>
      <c r="L1691" s="13"/>
      <c r="M1691" s="13"/>
      <c r="N1691" s="13"/>
      <c r="O1691" s="13"/>
      <c r="P1691" s="13"/>
      <c r="Q1691" s="13"/>
      <c r="R1691" s="13"/>
      <c r="S1691" s="13"/>
      <c r="T1691" s="13"/>
      <c r="U1691" s="13"/>
      <c r="V1691" s="13"/>
      <c r="W1691" s="13"/>
      <c r="X1691" s="13"/>
    </row>
    <row r="1692" spans="7:24" ht="12.75">
      <c r="G1692" s="13"/>
      <c r="H1692" s="13"/>
      <c r="I1692" s="13"/>
      <c r="J1692" s="13"/>
      <c r="K1692" s="13"/>
      <c r="L1692" s="13"/>
      <c r="M1692" s="13"/>
      <c r="N1692" s="13"/>
      <c r="O1692" s="13"/>
      <c r="P1692" s="13"/>
      <c r="Q1692" s="13"/>
      <c r="R1692" s="13"/>
      <c r="S1692" s="13"/>
      <c r="T1692" s="13"/>
      <c r="U1692" s="13"/>
      <c r="V1692" s="13"/>
      <c r="W1692" s="13"/>
      <c r="X1692" s="13"/>
    </row>
    <row r="1693" spans="7:24" ht="12.75">
      <c r="G1693" s="13"/>
      <c r="H1693" s="13"/>
      <c r="I1693" s="13"/>
      <c r="J1693" s="13"/>
      <c r="K1693" s="13"/>
      <c r="L1693" s="13"/>
      <c r="M1693" s="13"/>
      <c r="N1693" s="13"/>
      <c r="O1693" s="13"/>
      <c r="P1693" s="13"/>
      <c r="Q1693" s="13"/>
      <c r="R1693" s="13"/>
      <c r="S1693" s="13"/>
      <c r="T1693" s="13"/>
      <c r="U1693" s="13"/>
      <c r="V1693" s="13"/>
      <c r="W1693" s="13"/>
      <c r="X1693" s="13"/>
    </row>
    <row r="1694" spans="7:24" ht="12.75">
      <c r="G1694" s="13"/>
      <c r="H1694" s="13"/>
      <c r="I1694" s="13"/>
      <c r="J1694" s="13"/>
      <c r="K1694" s="13"/>
      <c r="L1694" s="13"/>
      <c r="M1694" s="13"/>
      <c r="N1694" s="13"/>
      <c r="O1694" s="13"/>
      <c r="P1694" s="13"/>
      <c r="Q1694" s="13"/>
      <c r="R1694" s="13"/>
      <c r="S1694" s="13"/>
      <c r="T1694" s="13"/>
      <c r="U1694" s="13"/>
      <c r="V1694" s="13"/>
      <c r="W1694" s="13"/>
      <c r="X1694" s="13"/>
    </row>
    <row r="1695" spans="7:24" ht="12.75">
      <c r="G1695" s="13"/>
      <c r="H1695" s="13"/>
      <c r="I1695" s="13"/>
      <c r="J1695" s="13"/>
      <c r="K1695" s="13"/>
      <c r="L1695" s="13"/>
      <c r="M1695" s="13"/>
      <c r="N1695" s="13"/>
      <c r="O1695" s="13"/>
      <c r="P1695" s="13"/>
      <c r="Q1695" s="13"/>
      <c r="R1695" s="13"/>
      <c r="S1695" s="13"/>
      <c r="T1695" s="13"/>
      <c r="U1695" s="13"/>
      <c r="V1695" s="13"/>
      <c r="W1695" s="13"/>
      <c r="X1695" s="13"/>
    </row>
    <row r="1696" spans="7:24" ht="12.75">
      <c r="G1696" s="13"/>
      <c r="H1696" s="13"/>
      <c r="I1696" s="13"/>
      <c r="J1696" s="13"/>
      <c r="K1696" s="13"/>
      <c r="L1696" s="13"/>
      <c r="M1696" s="13"/>
      <c r="N1696" s="13"/>
      <c r="O1696" s="13"/>
      <c r="P1696" s="13"/>
      <c r="Q1696" s="13"/>
      <c r="R1696" s="13"/>
      <c r="S1696" s="13"/>
      <c r="T1696" s="13"/>
      <c r="U1696" s="13"/>
      <c r="V1696" s="13"/>
      <c r="W1696" s="13"/>
      <c r="X1696" s="13"/>
    </row>
    <row r="1697" spans="7:24" ht="12.75">
      <c r="G1697" s="13"/>
      <c r="H1697" s="13"/>
      <c r="I1697" s="13"/>
      <c r="J1697" s="13"/>
      <c r="K1697" s="13"/>
      <c r="L1697" s="13"/>
      <c r="M1697" s="13"/>
      <c r="N1697" s="13"/>
      <c r="O1697" s="13"/>
      <c r="P1697" s="13"/>
      <c r="Q1697" s="13"/>
      <c r="R1697" s="13"/>
      <c r="S1697" s="13"/>
      <c r="T1697" s="13"/>
      <c r="U1697" s="13"/>
      <c r="V1697" s="13"/>
      <c r="W1697" s="13"/>
      <c r="X1697" s="13"/>
    </row>
    <row r="1698" spans="7:24" ht="12.75">
      <c r="G1698" s="13"/>
      <c r="H1698" s="13"/>
      <c r="I1698" s="13"/>
      <c r="J1698" s="13"/>
      <c r="K1698" s="13"/>
      <c r="L1698" s="13"/>
      <c r="M1698" s="13"/>
      <c r="N1698" s="13"/>
      <c r="O1698" s="13"/>
      <c r="P1698" s="13"/>
      <c r="Q1698" s="13"/>
      <c r="R1698" s="13"/>
      <c r="S1698" s="13"/>
      <c r="T1698" s="13"/>
      <c r="U1698" s="13"/>
      <c r="V1698" s="13"/>
      <c r="W1698" s="13"/>
      <c r="X1698" s="13"/>
    </row>
    <row r="1699" spans="7:24" ht="12.75">
      <c r="G1699" s="13"/>
      <c r="H1699" s="13"/>
      <c r="I1699" s="13"/>
      <c r="J1699" s="13"/>
      <c r="K1699" s="13"/>
      <c r="L1699" s="13"/>
      <c r="M1699" s="13"/>
      <c r="N1699" s="13"/>
      <c r="O1699" s="13"/>
      <c r="P1699" s="13"/>
      <c r="Q1699" s="13"/>
      <c r="R1699" s="13"/>
      <c r="S1699" s="13"/>
      <c r="T1699" s="13"/>
      <c r="U1699" s="13"/>
      <c r="V1699" s="13"/>
      <c r="W1699" s="13"/>
      <c r="X1699" s="13"/>
    </row>
    <row r="1700" spans="7:24" ht="12.75">
      <c r="G1700" s="13"/>
      <c r="H1700" s="13"/>
      <c r="I1700" s="13"/>
      <c r="J1700" s="13"/>
      <c r="K1700" s="13"/>
      <c r="L1700" s="13"/>
      <c r="M1700" s="13"/>
      <c r="N1700" s="13"/>
      <c r="O1700" s="13"/>
      <c r="P1700" s="13"/>
      <c r="Q1700" s="13"/>
      <c r="R1700" s="13"/>
      <c r="S1700" s="13"/>
      <c r="T1700" s="13"/>
      <c r="U1700" s="13"/>
      <c r="V1700" s="13"/>
      <c r="W1700" s="13"/>
      <c r="X1700" s="13"/>
    </row>
    <row r="1701" spans="7:24" ht="12.75">
      <c r="G1701" s="13"/>
      <c r="H1701" s="13"/>
      <c r="I1701" s="13"/>
      <c r="J1701" s="13"/>
      <c r="K1701" s="13"/>
      <c r="L1701" s="13"/>
      <c r="M1701" s="13"/>
      <c r="N1701" s="13"/>
      <c r="O1701" s="13"/>
      <c r="P1701" s="13"/>
      <c r="Q1701" s="13"/>
      <c r="R1701" s="13"/>
      <c r="S1701" s="13"/>
      <c r="T1701" s="13"/>
      <c r="U1701" s="13"/>
      <c r="V1701" s="13"/>
      <c r="W1701" s="13"/>
      <c r="X1701" s="13"/>
    </row>
    <row r="1702" spans="7:24" ht="12.75">
      <c r="G1702" s="13"/>
      <c r="H1702" s="13"/>
      <c r="I1702" s="13"/>
      <c r="J1702" s="13"/>
      <c r="K1702" s="13"/>
      <c r="L1702" s="13"/>
      <c r="M1702" s="13"/>
      <c r="N1702" s="13"/>
      <c r="O1702" s="13"/>
      <c r="P1702" s="13"/>
      <c r="Q1702" s="13"/>
      <c r="R1702" s="13"/>
      <c r="S1702" s="13"/>
      <c r="T1702" s="13"/>
      <c r="U1702" s="13"/>
      <c r="V1702" s="13"/>
      <c r="W1702" s="13"/>
      <c r="X1702" s="13"/>
    </row>
    <row r="1703" spans="7:24" ht="12.75">
      <c r="G1703" s="13"/>
      <c r="H1703" s="13"/>
      <c r="I1703" s="13"/>
      <c r="J1703" s="13"/>
      <c r="K1703" s="13"/>
      <c r="L1703" s="13"/>
      <c r="M1703" s="13"/>
      <c r="N1703" s="13"/>
      <c r="O1703" s="13"/>
      <c r="P1703" s="13"/>
      <c r="Q1703" s="13"/>
      <c r="R1703" s="13"/>
      <c r="S1703" s="13"/>
      <c r="T1703" s="13"/>
      <c r="U1703" s="13"/>
      <c r="V1703" s="13"/>
      <c r="W1703" s="13"/>
      <c r="X1703" s="13"/>
    </row>
    <row r="1704" spans="7:24" ht="12.75">
      <c r="G1704" s="13"/>
      <c r="H1704" s="13"/>
      <c r="I1704" s="13"/>
      <c r="J1704" s="13"/>
      <c r="K1704" s="13"/>
      <c r="L1704" s="13"/>
      <c r="M1704" s="13"/>
      <c r="N1704" s="13"/>
      <c r="O1704" s="13"/>
      <c r="P1704" s="13"/>
      <c r="Q1704" s="13"/>
      <c r="R1704" s="13"/>
      <c r="S1704" s="13"/>
      <c r="T1704" s="13"/>
      <c r="U1704" s="13"/>
      <c r="V1704" s="13"/>
      <c r="W1704" s="13"/>
      <c r="X1704" s="13"/>
    </row>
    <row r="1705" spans="7:24" ht="12.75">
      <c r="G1705" s="13"/>
      <c r="H1705" s="13"/>
      <c r="I1705" s="13"/>
      <c r="J1705" s="13"/>
      <c r="K1705" s="13"/>
      <c r="L1705" s="13"/>
      <c r="M1705" s="13"/>
      <c r="N1705" s="13"/>
      <c r="O1705" s="13"/>
      <c r="P1705" s="13"/>
      <c r="Q1705" s="13"/>
      <c r="R1705" s="13"/>
      <c r="S1705" s="13"/>
      <c r="T1705" s="13"/>
      <c r="U1705" s="13"/>
      <c r="V1705" s="13"/>
      <c r="W1705" s="13"/>
      <c r="X1705" s="13"/>
    </row>
    <row r="1706" spans="7:24" ht="12.75">
      <c r="G1706" s="13"/>
      <c r="H1706" s="13"/>
      <c r="I1706" s="13"/>
      <c r="J1706" s="13"/>
      <c r="K1706" s="13"/>
      <c r="L1706" s="13"/>
      <c r="M1706" s="13"/>
      <c r="N1706" s="13"/>
      <c r="O1706" s="13"/>
      <c r="P1706" s="13"/>
      <c r="Q1706" s="13"/>
      <c r="R1706" s="13"/>
      <c r="S1706" s="13"/>
      <c r="T1706" s="13"/>
      <c r="U1706" s="13"/>
      <c r="V1706" s="13"/>
      <c r="W1706" s="13"/>
      <c r="X1706" s="13"/>
    </row>
    <row r="1707" spans="7:24" ht="12.75">
      <c r="G1707" s="13"/>
      <c r="H1707" s="13"/>
      <c r="I1707" s="13"/>
      <c r="J1707" s="13"/>
      <c r="K1707" s="13"/>
      <c r="L1707" s="13"/>
      <c r="M1707" s="13"/>
      <c r="N1707" s="13"/>
      <c r="O1707" s="13"/>
      <c r="P1707" s="13"/>
      <c r="Q1707" s="13"/>
      <c r="R1707" s="13"/>
      <c r="S1707" s="13"/>
      <c r="T1707" s="13"/>
      <c r="U1707" s="13"/>
      <c r="V1707" s="13"/>
      <c r="W1707" s="13"/>
      <c r="X1707" s="13"/>
    </row>
    <row r="1708" spans="7:24" ht="12.75">
      <c r="G1708" s="13"/>
      <c r="H1708" s="13"/>
      <c r="I1708" s="13"/>
      <c r="J1708" s="13"/>
      <c r="K1708" s="13"/>
      <c r="L1708" s="13"/>
      <c r="M1708" s="13"/>
      <c r="N1708" s="13"/>
      <c r="O1708" s="13"/>
      <c r="P1708" s="13"/>
      <c r="Q1708" s="13"/>
      <c r="R1708" s="13"/>
      <c r="S1708" s="13"/>
      <c r="T1708" s="13"/>
      <c r="U1708" s="13"/>
      <c r="V1708" s="13"/>
      <c r="W1708" s="13"/>
      <c r="X1708" s="13"/>
    </row>
    <row r="1709" spans="7:24" ht="12.75">
      <c r="G1709" s="13"/>
      <c r="H1709" s="13"/>
      <c r="I1709" s="13"/>
      <c r="J1709" s="13"/>
      <c r="K1709" s="13"/>
      <c r="L1709" s="13"/>
      <c r="M1709" s="13"/>
      <c r="N1709" s="13"/>
      <c r="O1709" s="13"/>
      <c r="P1709" s="13"/>
      <c r="Q1709" s="13"/>
      <c r="R1709" s="13"/>
      <c r="S1709" s="13"/>
      <c r="T1709" s="13"/>
      <c r="U1709" s="13"/>
      <c r="V1709" s="13"/>
      <c r="W1709" s="13"/>
      <c r="X1709" s="13"/>
    </row>
    <row r="1710" spans="7:24" ht="12.75">
      <c r="G1710" s="13"/>
      <c r="H1710" s="13"/>
      <c r="I1710" s="13"/>
      <c r="J1710" s="13"/>
      <c r="K1710" s="13"/>
      <c r="L1710" s="13"/>
      <c r="M1710" s="13"/>
      <c r="N1710" s="13"/>
      <c r="O1710" s="13"/>
      <c r="P1710" s="13"/>
      <c r="Q1710" s="13"/>
      <c r="R1710" s="13"/>
      <c r="S1710" s="13"/>
      <c r="T1710" s="13"/>
      <c r="U1710" s="13"/>
      <c r="V1710" s="13"/>
      <c r="W1710" s="13"/>
      <c r="X1710" s="13"/>
    </row>
    <row r="1711" spans="7:24" ht="12.75">
      <c r="G1711" s="13"/>
      <c r="H1711" s="13"/>
      <c r="I1711" s="13"/>
      <c r="J1711" s="13"/>
      <c r="K1711" s="13"/>
      <c r="L1711" s="13"/>
      <c r="M1711" s="13"/>
      <c r="N1711" s="13"/>
      <c r="O1711" s="13"/>
      <c r="P1711" s="13"/>
      <c r="Q1711" s="13"/>
      <c r="R1711" s="13"/>
      <c r="S1711" s="13"/>
      <c r="T1711" s="13"/>
      <c r="U1711" s="13"/>
      <c r="V1711" s="13"/>
      <c r="W1711" s="13"/>
      <c r="X1711" s="13"/>
    </row>
    <row r="1712" spans="7:24" ht="12.75">
      <c r="G1712" s="13"/>
      <c r="H1712" s="13"/>
      <c r="I1712" s="13"/>
      <c r="J1712" s="13"/>
      <c r="K1712" s="13"/>
      <c r="L1712" s="13"/>
      <c r="M1712" s="13"/>
      <c r="N1712" s="13"/>
      <c r="O1712" s="13"/>
      <c r="P1712" s="13"/>
      <c r="Q1712" s="13"/>
      <c r="R1712" s="13"/>
      <c r="S1712" s="13"/>
      <c r="T1712" s="13"/>
      <c r="U1712" s="13"/>
      <c r="V1712" s="13"/>
      <c r="W1712" s="13"/>
      <c r="X1712" s="13"/>
    </row>
    <row r="1713" spans="7:24" ht="12.75">
      <c r="G1713" s="13"/>
      <c r="H1713" s="13"/>
      <c r="I1713" s="13"/>
      <c r="J1713" s="13"/>
      <c r="K1713" s="13"/>
      <c r="L1713" s="13"/>
      <c r="M1713" s="13"/>
      <c r="N1713" s="13"/>
      <c r="O1713" s="13"/>
      <c r="P1713" s="13"/>
      <c r="Q1713" s="13"/>
      <c r="R1713" s="13"/>
      <c r="S1713" s="13"/>
      <c r="T1713" s="13"/>
      <c r="U1713" s="13"/>
      <c r="V1713" s="13"/>
      <c r="W1713" s="13"/>
      <c r="X1713" s="13"/>
    </row>
    <row r="1714" spans="7:24" ht="12.75">
      <c r="G1714" s="13"/>
      <c r="H1714" s="13"/>
      <c r="I1714" s="13"/>
      <c r="J1714" s="13"/>
      <c r="K1714" s="13"/>
      <c r="L1714" s="13"/>
      <c r="M1714" s="13"/>
      <c r="N1714" s="13"/>
      <c r="O1714" s="13"/>
      <c r="P1714" s="13"/>
      <c r="Q1714" s="13"/>
      <c r="R1714" s="13"/>
      <c r="S1714" s="13"/>
      <c r="T1714" s="13"/>
      <c r="U1714" s="13"/>
      <c r="V1714" s="13"/>
      <c r="W1714" s="13"/>
      <c r="X1714" s="13"/>
    </row>
    <row r="1715" spans="7:24" ht="12.75">
      <c r="G1715" s="13"/>
      <c r="H1715" s="13"/>
      <c r="I1715" s="13"/>
      <c r="J1715" s="13"/>
      <c r="K1715" s="13"/>
      <c r="L1715" s="13"/>
      <c r="M1715" s="13"/>
      <c r="N1715" s="13"/>
      <c r="O1715" s="13"/>
      <c r="P1715" s="13"/>
      <c r="Q1715" s="13"/>
      <c r="R1715" s="13"/>
      <c r="S1715" s="13"/>
      <c r="T1715" s="13"/>
      <c r="U1715" s="13"/>
      <c r="V1715" s="13"/>
      <c r="W1715" s="13"/>
      <c r="X1715" s="13"/>
    </row>
    <row r="1716" spans="7:24" ht="12.75">
      <c r="G1716" s="13"/>
      <c r="H1716" s="13"/>
      <c r="I1716" s="13"/>
      <c r="J1716" s="13"/>
      <c r="K1716" s="13"/>
      <c r="L1716" s="13"/>
      <c r="M1716" s="13"/>
      <c r="N1716" s="13"/>
      <c r="O1716" s="13"/>
      <c r="P1716" s="13"/>
      <c r="Q1716" s="13"/>
      <c r="R1716" s="13"/>
      <c r="S1716" s="13"/>
      <c r="T1716" s="13"/>
      <c r="U1716" s="13"/>
      <c r="V1716" s="13"/>
      <c r="W1716" s="13"/>
      <c r="X1716" s="13"/>
    </row>
    <row r="1717" spans="7:24" ht="12.75">
      <c r="G1717" s="13"/>
      <c r="H1717" s="13"/>
      <c r="I1717" s="13"/>
      <c r="J1717" s="13"/>
      <c r="K1717" s="13"/>
      <c r="L1717" s="13"/>
      <c r="M1717" s="13"/>
      <c r="N1717" s="13"/>
      <c r="O1717" s="13"/>
      <c r="P1717" s="13"/>
      <c r="Q1717" s="13"/>
      <c r="R1717" s="13"/>
      <c r="S1717" s="13"/>
      <c r="T1717" s="13"/>
      <c r="U1717" s="13"/>
      <c r="V1717" s="13"/>
      <c r="W1717" s="13"/>
      <c r="X1717" s="13"/>
    </row>
    <row r="1718" spans="7:24" ht="12.75">
      <c r="G1718" s="13"/>
      <c r="H1718" s="13"/>
      <c r="I1718" s="13"/>
      <c r="J1718" s="13"/>
      <c r="K1718" s="13"/>
      <c r="L1718" s="13"/>
      <c r="M1718" s="13"/>
      <c r="N1718" s="13"/>
      <c r="O1718" s="13"/>
      <c r="P1718" s="13"/>
      <c r="Q1718" s="13"/>
      <c r="R1718" s="13"/>
      <c r="S1718" s="13"/>
      <c r="T1718" s="13"/>
      <c r="U1718" s="13"/>
      <c r="V1718" s="13"/>
      <c r="W1718" s="13"/>
      <c r="X1718" s="13"/>
    </row>
    <row r="1719" spans="7:24" ht="12.75">
      <c r="G1719" s="13"/>
      <c r="H1719" s="13"/>
      <c r="I1719" s="13"/>
      <c r="J1719" s="13"/>
      <c r="K1719" s="13"/>
      <c r="L1719" s="13"/>
      <c r="M1719" s="13"/>
      <c r="N1719" s="13"/>
      <c r="O1719" s="13"/>
      <c r="P1719" s="13"/>
      <c r="Q1719" s="13"/>
      <c r="R1719" s="13"/>
      <c r="S1719" s="13"/>
      <c r="T1719" s="13"/>
      <c r="U1719" s="13"/>
      <c r="V1719" s="13"/>
      <c r="W1719" s="13"/>
      <c r="X1719" s="13"/>
    </row>
    <row r="1720" spans="7:24" ht="12.75">
      <c r="G1720" s="13"/>
      <c r="H1720" s="13"/>
      <c r="I1720" s="13"/>
      <c r="J1720" s="13"/>
      <c r="K1720" s="13"/>
      <c r="L1720" s="13"/>
      <c r="M1720" s="13"/>
      <c r="N1720" s="13"/>
      <c r="O1720" s="13"/>
      <c r="P1720" s="13"/>
      <c r="Q1720" s="13"/>
      <c r="R1720" s="13"/>
      <c r="S1720" s="13"/>
      <c r="T1720" s="13"/>
      <c r="U1720" s="13"/>
      <c r="V1720" s="13"/>
      <c r="W1720" s="13"/>
      <c r="X1720" s="13"/>
    </row>
    <row r="1721" spans="7:24" ht="12.75">
      <c r="G1721" s="13"/>
      <c r="H1721" s="13"/>
      <c r="I1721" s="13"/>
      <c r="J1721" s="13"/>
      <c r="K1721" s="13"/>
      <c r="L1721" s="13"/>
      <c r="M1721" s="13"/>
      <c r="N1721" s="13"/>
      <c r="O1721" s="13"/>
      <c r="P1721" s="13"/>
      <c r="Q1721" s="13"/>
      <c r="R1721" s="13"/>
      <c r="S1721" s="13"/>
      <c r="T1721" s="13"/>
      <c r="U1721" s="13"/>
      <c r="V1721" s="13"/>
      <c r="W1721" s="13"/>
      <c r="X1721" s="13"/>
    </row>
    <row r="1722" spans="7:24" ht="12.75">
      <c r="G1722" s="13"/>
      <c r="H1722" s="13"/>
      <c r="I1722" s="13"/>
      <c r="J1722" s="13"/>
      <c r="K1722" s="13"/>
      <c r="L1722" s="13"/>
      <c r="M1722" s="13"/>
      <c r="N1722" s="13"/>
      <c r="O1722" s="13"/>
      <c r="P1722" s="13"/>
      <c r="Q1722" s="13"/>
      <c r="R1722" s="13"/>
      <c r="S1722" s="13"/>
      <c r="T1722" s="13"/>
      <c r="U1722" s="13"/>
      <c r="V1722" s="13"/>
      <c r="W1722" s="13"/>
      <c r="X1722" s="13"/>
    </row>
    <row r="1723" spans="7:24" ht="12.75">
      <c r="G1723" s="13"/>
      <c r="H1723" s="13"/>
      <c r="I1723" s="13"/>
      <c r="J1723" s="13"/>
      <c r="K1723" s="13"/>
      <c r="L1723" s="13"/>
      <c r="M1723" s="13"/>
      <c r="N1723" s="13"/>
      <c r="O1723" s="13"/>
      <c r="P1723" s="13"/>
      <c r="Q1723" s="13"/>
      <c r="R1723" s="13"/>
      <c r="S1723" s="13"/>
      <c r="T1723" s="13"/>
      <c r="U1723" s="13"/>
      <c r="V1723" s="13"/>
      <c r="W1723" s="13"/>
      <c r="X1723" s="13"/>
    </row>
    <row r="1724" spans="7:24" ht="12.75">
      <c r="G1724" s="13"/>
      <c r="H1724" s="13"/>
      <c r="I1724" s="13"/>
      <c r="J1724" s="13"/>
      <c r="K1724" s="13"/>
      <c r="L1724" s="13"/>
      <c r="M1724" s="13"/>
      <c r="N1724" s="13"/>
      <c r="O1724" s="13"/>
      <c r="P1724" s="13"/>
      <c r="Q1724" s="13"/>
      <c r="R1724" s="13"/>
      <c r="S1724" s="13"/>
      <c r="T1724" s="13"/>
      <c r="U1724" s="13"/>
      <c r="V1724" s="13"/>
      <c r="W1724" s="13"/>
      <c r="X1724" s="13"/>
    </row>
    <row r="1725" spans="7:24" ht="12.75">
      <c r="G1725" s="13"/>
      <c r="H1725" s="13"/>
      <c r="I1725" s="13"/>
      <c r="J1725" s="13"/>
      <c r="K1725" s="13"/>
      <c r="L1725" s="13"/>
      <c r="M1725" s="13"/>
      <c r="N1725" s="13"/>
      <c r="O1725" s="13"/>
      <c r="P1725" s="13"/>
      <c r="Q1725" s="13"/>
      <c r="R1725" s="13"/>
      <c r="S1725" s="13"/>
      <c r="T1725" s="13"/>
      <c r="U1725" s="13"/>
      <c r="V1725" s="13"/>
      <c r="W1725" s="13"/>
      <c r="X1725" s="13"/>
    </row>
    <row r="1726" spans="7:24" ht="12.75">
      <c r="G1726" s="13"/>
      <c r="H1726" s="13"/>
      <c r="I1726" s="13"/>
      <c r="J1726" s="13"/>
      <c r="K1726" s="13"/>
      <c r="L1726" s="13"/>
      <c r="M1726" s="13"/>
      <c r="N1726" s="13"/>
      <c r="O1726" s="13"/>
      <c r="P1726" s="13"/>
      <c r="Q1726" s="13"/>
      <c r="R1726" s="13"/>
      <c r="S1726" s="13"/>
      <c r="T1726" s="13"/>
      <c r="U1726" s="13"/>
      <c r="V1726" s="13"/>
      <c r="W1726" s="13"/>
      <c r="X1726" s="13"/>
    </row>
    <row r="1727" spans="7:24" ht="12.75">
      <c r="G1727" s="13"/>
      <c r="H1727" s="13"/>
      <c r="I1727" s="13"/>
      <c r="J1727" s="13"/>
      <c r="K1727" s="13"/>
      <c r="L1727" s="13"/>
      <c r="M1727" s="13"/>
      <c r="N1727" s="13"/>
      <c r="O1727" s="13"/>
      <c r="P1727" s="13"/>
      <c r="Q1727" s="13"/>
      <c r="R1727" s="13"/>
      <c r="S1727" s="13"/>
      <c r="T1727" s="13"/>
      <c r="U1727" s="13"/>
      <c r="V1727" s="13"/>
      <c r="W1727" s="13"/>
      <c r="X1727" s="13"/>
    </row>
    <row r="1728" spans="7:24" ht="12.75">
      <c r="G1728" s="13"/>
      <c r="H1728" s="13"/>
      <c r="I1728" s="13"/>
      <c r="J1728" s="13"/>
      <c r="K1728" s="13"/>
      <c r="L1728" s="13"/>
      <c r="M1728" s="13"/>
      <c r="N1728" s="13"/>
      <c r="O1728" s="13"/>
      <c r="P1728" s="13"/>
      <c r="Q1728" s="13"/>
      <c r="R1728" s="13"/>
      <c r="S1728" s="13"/>
      <c r="T1728" s="13"/>
      <c r="U1728" s="13"/>
      <c r="V1728" s="13"/>
      <c r="W1728" s="13"/>
      <c r="X1728" s="13"/>
    </row>
    <row r="1729" spans="7:24" ht="12.75">
      <c r="G1729" s="13"/>
      <c r="H1729" s="13"/>
      <c r="I1729" s="13"/>
      <c r="J1729" s="13"/>
      <c r="K1729" s="13"/>
      <c r="L1729" s="13"/>
      <c r="M1729" s="13"/>
      <c r="N1729" s="13"/>
      <c r="O1729" s="13"/>
      <c r="P1729" s="13"/>
      <c r="Q1729" s="13"/>
      <c r="R1729" s="13"/>
      <c r="S1729" s="13"/>
      <c r="T1729" s="13"/>
      <c r="U1729" s="13"/>
      <c r="V1729" s="13"/>
      <c r="W1729" s="13"/>
      <c r="X1729" s="13"/>
    </row>
    <row r="1730" spans="7:24" ht="12.75">
      <c r="G1730" s="13"/>
      <c r="H1730" s="13"/>
      <c r="I1730" s="13"/>
      <c r="J1730" s="13"/>
      <c r="K1730" s="13"/>
      <c r="L1730" s="13"/>
      <c r="M1730" s="13"/>
      <c r="N1730" s="13"/>
      <c r="O1730" s="13"/>
      <c r="P1730" s="13"/>
      <c r="Q1730" s="13"/>
      <c r="R1730" s="13"/>
      <c r="S1730" s="13"/>
      <c r="T1730" s="13"/>
      <c r="U1730" s="13"/>
      <c r="V1730" s="13"/>
      <c r="W1730" s="13"/>
      <c r="X1730" s="13"/>
    </row>
    <row r="1731" spans="7:24" ht="12.75">
      <c r="G1731" s="13"/>
      <c r="H1731" s="13"/>
      <c r="I1731" s="13"/>
      <c r="J1731" s="13"/>
      <c r="K1731" s="13"/>
      <c r="L1731" s="13"/>
      <c r="M1731" s="13"/>
      <c r="N1731" s="13"/>
      <c r="O1731" s="13"/>
      <c r="P1731" s="13"/>
      <c r="Q1731" s="13"/>
      <c r="R1731" s="13"/>
      <c r="S1731" s="13"/>
      <c r="T1731" s="13"/>
      <c r="U1731" s="13"/>
      <c r="V1731" s="13"/>
      <c r="W1731" s="13"/>
      <c r="X1731" s="13"/>
    </row>
    <row r="1732" spans="7:24" ht="12.75">
      <c r="G1732" s="13"/>
      <c r="H1732" s="13"/>
      <c r="I1732" s="13"/>
      <c r="J1732" s="13"/>
      <c r="K1732" s="13"/>
      <c r="L1732" s="13"/>
      <c r="M1732" s="13"/>
      <c r="N1732" s="13"/>
      <c r="O1732" s="13"/>
      <c r="P1732" s="13"/>
      <c r="Q1732" s="13"/>
      <c r="R1732" s="13"/>
      <c r="S1732" s="13"/>
      <c r="T1732" s="13"/>
      <c r="U1732" s="13"/>
      <c r="V1732" s="13"/>
      <c r="W1732" s="13"/>
      <c r="X1732" s="13"/>
    </row>
    <row r="1733" spans="7:24" ht="12.75">
      <c r="G1733" s="13"/>
      <c r="H1733" s="13"/>
      <c r="I1733" s="13"/>
      <c r="J1733" s="13"/>
      <c r="K1733" s="13"/>
      <c r="L1733" s="13"/>
      <c r="M1733" s="13"/>
      <c r="N1733" s="13"/>
      <c r="O1733" s="13"/>
      <c r="P1733" s="13"/>
      <c r="Q1733" s="13"/>
      <c r="R1733" s="13"/>
      <c r="S1733" s="13"/>
      <c r="T1733" s="13"/>
      <c r="U1733" s="13"/>
      <c r="V1733" s="13"/>
      <c r="W1733" s="13"/>
      <c r="X1733" s="13"/>
    </row>
    <row r="1734" spans="7:24" ht="12.75">
      <c r="G1734" s="13"/>
      <c r="H1734" s="13"/>
      <c r="I1734" s="13"/>
      <c r="J1734" s="13"/>
      <c r="K1734" s="13"/>
      <c r="L1734" s="13"/>
      <c r="M1734" s="13"/>
      <c r="N1734" s="13"/>
      <c r="O1734" s="13"/>
      <c r="P1734" s="13"/>
      <c r="Q1734" s="13"/>
      <c r="R1734" s="13"/>
      <c r="S1734" s="13"/>
      <c r="T1734" s="13"/>
      <c r="U1734" s="13"/>
      <c r="V1734" s="13"/>
      <c r="W1734" s="13"/>
      <c r="X1734" s="13"/>
    </row>
    <row r="1735" spans="7:24" ht="12.75">
      <c r="G1735" s="13"/>
      <c r="H1735" s="13"/>
      <c r="I1735" s="13"/>
      <c r="J1735" s="13"/>
      <c r="K1735" s="13"/>
      <c r="L1735" s="13"/>
      <c r="M1735" s="13"/>
      <c r="N1735" s="13"/>
      <c r="O1735" s="13"/>
      <c r="P1735" s="13"/>
      <c r="Q1735" s="13"/>
      <c r="R1735" s="13"/>
      <c r="S1735" s="13"/>
      <c r="T1735" s="13"/>
      <c r="U1735" s="13"/>
      <c r="V1735" s="13"/>
      <c r="W1735" s="13"/>
      <c r="X1735" s="13"/>
    </row>
    <row r="1736" spans="7:24" ht="12.75">
      <c r="G1736" s="13"/>
      <c r="H1736" s="13"/>
      <c r="I1736" s="13"/>
      <c r="J1736" s="13"/>
      <c r="K1736" s="13"/>
      <c r="L1736" s="13"/>
      <c r="M1736" s="13"/>
      <c r="N1736" s="13"/>
      <c r="O1736" s="13"/>
      <c r="P1736" s="13"/>
      <c r="Q1736" s="13"/>
      <c r="R1736" s="13"/>
      <c r="S1736" s="13"/>
      <c r="T1736" s="13"/>
      <c r="U1736" s="13"/>
      <c r="V1736" s="13"/>
      <c r="W1736" s="13"/>
      <c r="X1736" s="13"/>
    </row>
    <row r="1737" spans="7:24" ht="12.75">
      <c r="G1737" s="13"/>
      <c r="H1737" s="13"/>
      <c r="I1737" s="13"/>
      <c r="J1737" s="13"/>
      <c r="K1737" s="13"/>
      <c r="L1737" s="13"/>
      <c r="M1737" s="13"/>
      <c r="N1737" s="13"/>
      <c r="O1737" s="13"/>
      <c r="P1737" s="13"/>
      <c r="Q1737" s="13"/>
      <c r="R1737" s="13"/>
      <c r="S1737" s="13"/>
      <c r="T1737" s="13"/>
      <c r="U1737" s="13"/>
      <c r="V1737" s="13"/>
      <c r="W1737" s="13"/>
      <c r="X1737" s="13"/>
    </row>
    <row r="1738" spans="7:24" ht="12.75">
      <c r="G1738" s="13"/>
      <c r="H1738" s="13"/>
      <c r="I1738" s="13"/>
      <c r="J1738" s="13"/>
      <c r="K1738" s="13"/>
      <c r="L1738" s="13"/>
      <c r="M1738" s="13"/>
      <c r="N1738" s="13"/>
      <c r="O1738" s="13"/>
      <c r="P1738" s="13"/>
      <c r="Q1738" s="13"/>
      <c r="R1738" s="13"/>
      <c r="S1738" s="13"/>
      <c r="T1738" s="13"/>
      <c r="U1738" s="13"/>
      <c r="V1738" s="13"/>
      <c r="W1738" s="13"/>
      <c r="X1738" s="13"/>
    </row>
    <row r="1739" spans="7:24" ht="12.75">
      <c r="G1739" s="13"/>
      <c r="H1739" s="13"/>
      <c r="I1739" s="13"/>
      <c r="J1739" s="13"/>
      <c r="K1739" s="13"/>
      <c r="L1739" s="13"/>
      <c r="M1739" s="13"/>
      <c r="N1739" s="13"/>
      <c r="O1739" s="13"/>
      <c r="P1739" s="13"/>
      <c r="Q1739" s="13"/>
      <c r="R1739" s="13"/>
      <c r="S1739" s="13"/>
      <c r="T1739" s="13"/>
      <c r="U1739" s="13"/>
      <c r="V1739" s="13"/>
      <c r="W1739" s="13"/>
      <c r="X1739" s="13"/>
    </row>
    <row r="1740" spans="7:24" ht="12.75">
      <c r="G1740" s="13"/>
      <c r="H1740" s="13"/>
      <c r="I1740" s="13"/>
      <c r="J1740" s="13"/>
      <c r="K1740" s="13"/>
      <c r="L1740" s="13"/>
      <c r="M1740" s="13"/>
      <c r="N1740" s="13"/>
      <c r="O1740" s="13"/>
      <c r="P1740" s="13"/>
      <c r="Q1740" s="13"/>
      <c r="R1740" s="13"/>
      <c r="S1740" s="13"/>
      <c r="T1740" s="13"/>
      <c r="U1740" s="13"/>
      <c r="V1740" s="13"/>
      <c r="W1740" s="13"/>
      <c r="X1740" s="13"/>
    </row>
    <row r="1741" spans="7:24" ht="12.75">
      <c r="G1741" s="13"/>
      <c r="H1741" s="13"/>
      <c r="I1741" s="13"/>
      <c r="J1741" s="13"/>
      <c r="K1741" s="13"/>
      <c r="L1741" s="13"/>
      <c r="M1741" s="13"/>
      <c r="N1741" s="13"/>
      <c r="O1741" s="13"/>
      <c r="P1741" s="13"/>
      <c r="Q1741" s="13"/>
      <c r="R1741" s="13"/>
      <c r="S1741" s="13"/>
      <c r="T1741" s="13"/>
      <c r="U1741" s="13"/>
      <c r="V1741" s="13"/>
      <c r="W1741" s="13"/>
      <c r="X1741" s="13"/>
    </row>
    <row r="1742" spans="7:24" ht="12.75">
      <c r="G1742" s="13"/>
      <c r="H1742" s="13"/>
      <c r="I1742" s="13"/>
      <c r="J1742" s="13"/>
      <c r="K1742" s="13"/>
      <c r="L1742" s="13"/>
      <c r="M1742" s="13"/>
      <c r="N1742" s="13"/>
      <c r="O1742" s="13"/>
      <c r="P1742" s="13"/>
      <c r="Q1742" s="13"/>
      <c r="R1742" s="13"/>
      <c r="S1742" s="13"/>
      <c r="T1742" s="13"/>
      <c r="U1742" s="13"/>
      <c r="V1742" s="13"/>
      <c r="W1742" s="13"/>
      <c r="X1742" s="13"/>
    </row>
    <row r="1743" spans="7:24" ht="12.75">
      <c r="G1743" s="13"/>
      <c r="H1743" s="13"/>
      <c r="I1743" s="13"/>
      <c r="J1743" s="13"/>
      <c r="K1743" s="13"/>
      <c r="L1743" s="13"/>
      <c r="M1743" s="13"/>
      <c r="N1743" s="13"/>
      <c r="O1743" s="13"/>
      <c r="P1743" s="13"/>
      <c r="Q1743" s="13"/>
      <c r="R1743" s="13"/>
      <c r="S1743" s="13"/>
      <c r="T1743" s="13"/>
      <c r="U1743" s="13"/>
      <c r="V1743" s="13"/>
      <c r="W1743" s="13"/>
      <c r="X1743" s="13"/>
    </row>
    <row r="1744" spans="7:24" ht="12.75">
      <c r="G1744" s="13"/>
      <c r="H1744" s="13"/>
      <c r="I1744" s="13"/>
      <c r="J1744" s="13"/>
      <c r="K1744" s="13"/>
      <c r="L1744" s="13"/>
      <c r="M1744" s="13"/>
      <c r="N1744" s="13"/>
      <c r="O1744" s="13"/>
      <c r="P1744" s="13"/>
      <c r="Q1744" s="13"/>
      <c r="R1744" s="13"/>
      <c r="S1744" s="13"/>
      <c r="T1744" s="13"/>
      <c r="U1744" s="13"/>
      <c r="V1744" s="13"/>
      <c r="W1744" s="13"/>
      <c r="X1744" s="13"/>
    </row>
    <row r="1745" spans="7:24" ht="12.75">
      <c r="G1745" s="13"/>
      <c r="H1745" s="13"/>
      <c r="I1745" s="13"/>
      <c r="J1745" s="13"/>
      <c r="K1745" s="13"/>
      <c r="L1745" s="13"/>
      <c r="M1745" s="13"/>
      <c r="N1745" s="13"/>
      <c r="O1745" s="13"/>
      <c r="P1745" s="13"/>
      <c r="Q1745" s="13"/>
      <c r="R1745" s="13"/>
      <c r="S1745" s="13"/>
      <c r="T1745" s="13"/>
      <c r="U1745" s="13"/>
      <c r="V1745" s="13"/>
      <c r="W1745" s="13"/>
      <c r="X1745" s="13"/>
    </row>
    <row r="1746" spans="7:24" ht="12.75">
      <c r="G1746" s="13"/>
      <c r="H1746" s="13"/>
      <c r="I1746" s="13"/>
      <c r="J1746" s="13"/>
      <c r="K1746" s="13"/>
      <c r="L1746" s="13"/>
      <c r="M1746" s="13"/>
      <c r="N1746" s="13"/>
      <c r="O1746" s="13"/>
      <c r="P1746" s="13"/>
      <c r="Q1746" s="13"/>
      <c r="R1746" s="13"/>
      <c r="S1746" s="13"/>
      <c r="T1746" s="13"/>
      <c r="U1746" s="13"/>
      <c r="V1746" s="13"/>
      <c r="W1746" s="13"/>
      <c r="X1746" s="13"/>
    </row>
    <row r="1747" spans="7:24" ht="12.75">
      <c r="G1747" s="13"/>
      <c r="H1747" s="13"/>
      <c r="I1747" s="13"/>
      <c r="J1747" s="13"/>
      <c r="K1747" s="13"/>
      <c r="L1747" s="13"/>
      <c r="M1747" s="13"/>
      <c r="N1747" s="13"/>
      <c r="O1747" s="13"/>
      <c r="P1747" s="13"/>
      <c r="Q1747" s="13"/>
      <c r="R1747" s="13"/>
      <c r="S1747" s="13"/>
      <c r="T1747" s="13"/>
      <c r="U1747" s="13"/>
      <c r="V1747" s="13"/>
      <c r="W1747" s="13"/>
      <c r="X1747" s="13"/>
    </row>
    <row r="1748" spans="7:24" ht="12.75">
      <c r="G1748" s="13"/>
      <c r="H1748" s="13"/>
      <c r="I1748" s="13"/>
      <c r="J1748" s="13"/>
      <c r="K1748" s="13"/>
      <c r="L1748" s="13"/>
      <c r="M1748" s="13"/>
      <c r="N1748" s="13"/>
      <c r="O1748" s="13"/>
      <c r="P1748" s="13"/>
      <c r="Q1748" s="13"/>
      <c r="R1748" s="13"/>
      <c r="S1748" s="13"/>
      <c r="T1748" s="13"/>
      <c r="U1748" s="13"/>
      <c r="V1748" s="13"/>
      <c r="W1748" s="13"/>
      <c r="X1748" s="13"/>
    </row>
    <row r="1749" spans="7:24" ht="12.75">
      <c r="G1749" s="13"/>
      <c r="H1749" s="13"/>
      <c r="I1749" s="13"/>
      <c r="J1749" s="13"/>
      <c r="K1749" s="13"/>
      <c r="L1749" s="13"/>
      <c r="M1749" s="13"/>
      <c r="N1749" s="13"/>
      <c r="O1749" s="13"/>
      <c r="P1749" s="13"/>
      <c r="Q1749" s="13"/>
      <c r="R1749" s="13"/>
      <c r="S1749" s="13"/>
      <c r="T1749" s="13"/>
      <c r="U1749" s="13"/>
      <c r="V1749" s="13"/>
      <c r="W1749" s="13"/>
      <c r="X1749" s="13"/>
    </row>
    <row r="1750" spans="7:24" ht="12.75">
      <c r="G1750" s="13"/>
      <c r="H1750" s="13"/>
      <c r="I1750" s="13"/>
      <c r="J1750" s="13"/>
      <c r="K1750" s="13"/>
      <c r="L1750" s="13"/>
      <c r="M1750" s="13"/>
      <c r="N1750" s="13"/>
      <c r="O1750" s="13"/>
      <c r="P1750" s="13"/>
      <c r="Q1750" s="13"/>
      <c r="R1750" s="13"/>
      <c r="S1750" s="13"/>
      <c r="T1750" s="13"/>
      <c r="U1750" s="13"/>
      <c r="V1750" s="13"/>
      <c r="W1750" s="13"/>
      <c r="X1750" s="13"/>
    </row>
    <row r="1751" spans="7:24" ht="12.75">
      <c r="G1751" s="13"/>
      <c r="H1751" s="13"/>
      <c r="I1751" s="13"/>
      <c r="J1751" s="13"/>
      <c r="K1751" s="13"/>
      <c r="L1751" s="13"/>
      <c r="M1751" s="13"/>
      <c r="N1751" s="13"/>
      <c r="O1751" s="13"/>
      <c r="P1751" s="13"/>
      <c r="Q1751" s="13"/>
      <c r="R1751" s="13"/>
      <c r="S1751" s="13"/>
      <c r="T1751" s="13"/>
      <c r="U1751" s="13"/>
      <c r="V1751" s="13"/>
      <c r="W1751" s="13"/>
      <c r="X1751" s="13"/>
    </row>
    <row r="1752" spans="7:24" ht="12.75">
      <c r="G1752" s="13"/>
      <c r="H1752" s="13"/>
      <c r="I1752" s="13"/>
      <c r="J1752" s="13"/>
      <c r="K1752" s="13"/>
      <c r="L1752" s="13"/>
      <c r="M1752" s="13"/>
      <c r="N1752" s="13"/>
      <c r="O1752" s="13"/>
      <c r="P1752" s="13"/>
      <c r="Q1752" s="13"/>
      <c r="R1752" s="13"/>
      <c r="S1752" s="13"/>
      <c r="T1752" s="13"/>
      <c r="U1752" s="13"/>
      <c r="V1752" s="13"/>
      <c r="W1752" s="13"/>
      <c r="X1752" s="13"/>
    </row>
    <row r="1753" spans="7:24" ht="12.75">
      <c r="G1753" s="13"/>
      <c r="H1753" s="13"/>
      <c r="I1753" s="13"/>
      <c r="J1753" s="13"/>
      <c r="K1753" s="13"/>
      <c r="L1753" s="13"/>
      <c r="M1753" s="13"/>
      <c r="N1753" s="13"/>
      <c r="O1753" s="13"/>
      <c r="P1753" s="13"/>
      <c r="Q1753" s="13"/>
      <c r="R1753" s="13"/>
      <c r="S1753" s="13"/>
      <c r="T1753" s="13"/>
      <c r="U1753" s="13"/>
      <c r="V1753" s="13"/>
      <c r="W1753" s="13"/>
      <c r="X1753" s="13"/>
    </row>
    <row r="1754" spans="7:24" ht="12.75">
      <c r="G1754" s="13"/>
      <c r="H1754" s="13"/>
      <c r="I1754" s="13"/>
      <c r="J1754" s="13"/>
      <c r="K1754" s="13"/>
      <c r="L1754" s="13"/>
      <c r="M1754" s="13"/>
      <c r="N1754" s="13"/>
      <c r="O1754" s="13"/>
      <c r="P1754" s="13"/>
      <c r="Q1754" s="13"/>
      <c r="R1754" s="13"/>
      <c r="S1754" s="13"/>
      <c r="T1754" s="13"/>
      <c r="U1754" s="13"/>
      <c r="V1754" s="13"/>
      <c r="W1754" s="13"/>
      <c r="X1754" s="13"/>
    </row>
    <row r="1755" spans="7:24" ht="12.75">
      <c r="G1755" s="13"/>
      <c r="H1755" s="13"/>
      <c r="I1755" s="13"/>
      <c r="J1755" s="13"/>
      <c r="K1755" s="13"/>
      <c r="L1755" s="13"/>
      <c r="M1755" s="13"/>
      <c r="N1755" s="13"/>
      <c r="O1755" s="13"/>
      <c r="P1755" s="13"/>
      <c r="Q1755" s="13"/>
      <c r="R1755" s="13"/>
      <c r="S1755" s="13"/>
      <c r="T1755" s="13"/>
      <c r="U1755" s="13"/>
      <c r="V1755" s="13"/>
      <c r="W1755" s="13"/>
      <c r="X1755" s="13"/>
    </row>
    <row r="1756" spans="7:24" ht="12.75">
      <c r="G1756" s="13"/>
      <c r="H1756" s="13"/>
      <c r="I1756" s="13"/>
      <c r="J1756" s="13"/>
      <c r="K1756" s="13"/>
      <c r="L1756" s="13"/>
      <c r="M1756" s="13"/>
      <c r="N1756" s="13"/>
      <c r="O1756" s="13"/>
      <c r="P1756" s="13"/>
      <c r="Q1756" s="13"/>
      <c r="R1756" s="13"/>
      <c r="S1756" s="13"/>
      <c r="T1756" s="13"/>
      <c r="U1756" s="13"/>
      <c r="V1756" s="13"/>
      <c r="W1756" s="13"/>
      <c r="X1756" s="13"/>
    </row>
    <row r="1757" spans="7:24" ht="12.75">
      <c r="G1757" s="13"/>
      <c r="H1757" s="13"/>
      <c r="I1757" s="13"/>
      <c r="J1757" s="13"/>
      <c r="K1757" s="13"/>
      <c r="L1757" s="13"/>
      <c r="M1757" s="13"/>
      <c r="N1757" s="13"/>
      <c r="O1757" s="13"/>
      <c r="P1757" s="13"/>
      <c r="Q1757" s="13"/>
      <c r="R1757" s="13"/>
      <c r="S1757" s="13"/>
      <c r="T1757" s="13"/>
      <c r="U1757" s="13"/>
      <c r="V1757" s="13"/>
      <c r="W1757" s="13"/>
      <c r="X1757" s="13"/>
    </row>
    <row r="1758" spans="7:24" ht="12.75">
      <c r="G1758" s="13"/>
      <c r="H1758" s="13"/>
      <c r="I1758" s="13"/>
      <c r="J1758" s="13"/>
      <c r="K1758" s="13"/>
      <c r="L1758" s="13"/>
      <c r="M1758" s="13"/>
      <c r="N1758" s="13"/>
      <c r="O1758" s="13"/>
      <c r="P1758" s="13"/>
      <c r="Q1758" s="13"/>
      <c r="R1758" s="13"/>
      <c r="S1758" s="13"/>
      <c r="T1758" s="13"/>
      <c r="U1758" s="13"/>
      <c r="V1758" s="13"/>
      <c r="W1758" s="13"/>
      <c r="X1758" s="13"/>
    </row>
    <row r="1759" spans="7:24" ht="12.75">
      <c r="G1759" s="13"/>
      <c r="H1759" s="13"/>
      <c r="I1759" s="13"/>
      <c r="J1759" s="13"/>
      <c r="K1759" s="13"/>
      <c r="L1759" s="13"/>
      <c r="M1759" s="13"/>
      <c r="N1759" s="13"/>
      <c r="O1759" s="13"/>
      <c r="P1759" s="13"/>
      <c r="Q1759" s="13"/>
      <c r="R1759" s="13"/>
      <c r="S1759" s="13"/>
      <c r="T1759" s="13"/>
      <c r="U1759" s="13"/>
      <c r="V1759" s="13"/>
      <c r="W1759" s="13"/>
      <c r="X1759" s="13"/>
    </row>
    <row r="1760" spans="7:24" ht="12.75">
      <c r="G1760" s="13"/>
      <c r="H1760" s="13"/>
      <c r="I1760" s="13"/>
      <c r="J1760" s="13"/>
      <c r="K1760" s="13"/>
      <c r="L1760" s="13"/>
      <c r="M1760" s="13"/>
      <c r="N1760" s="13"/>
      <c r="O1760" s="13"/>
      <c r="P1760" s="13"/>
      <c r="Q1760" s="13"/>
      <c r="R1760" s="13"/>
      <c r="S1760" s="13"/>
      <c r="T1760" s="13"/>
      <c r="U1760" s="13"/>
      <c r="V1760" s="13"/>
      <c r="W1760" s="13"/>
      <c r="X1760" s="13"/>
    </row>
    <row r="1761" spans="7:24" ht="12.75">
      <c r="G1761" s="13"/>
      <c r="H1761" s="13"/>
      <c r="I1761" s="13"/>
      <c r="J1761" s="13"/>
      <c r="K1761" s="13"/>
      <c r="L1761" s="13"/>
      <c r="M1761" s="13"/>
      <c r="N1761" s="13"/>
      <c r="O1761" s="13"/>
      <c r="P1761" s="13"/>
      <c r="Q1761" s="13"/>
      <c r="R1761" s="13"/>
      <c r="S1761" s="13"/>
      <c r="T1761" s="13"/>
      <c r="U1761" s="13"/>
      <c r="V1761" s="13"/>
      <c r="W1761" s="13"/>
      <c r="X1761" s="13"/>
    </row>
    <row r="1762" spans="7:24" ht="12.75">
      <c r="G1762" s="13"/>
      <c r="H1762" s="13"/>
      <c r="I1762" s="13"/>
      <c r="J1762" s="13"/>
      <c r="K1762" s="13"/>
      <c r="L1762" s="13"/>
      <c r="M1762" s="13"/>
      <c r="N1762" s="13"/>
      <c r="O1762" s="13"/>
      <c r="P1762" s="13"/>
      <c r="Q1762" s="13"/>
      <c r="R1762" s="13"/>
      <c r="S1762" s="13"/>
      <c r="T1762" s="13"/>
      <c r="U1762" s="13"/>
      <c r="V1762" s="13"/>
      <c r="W1762" s="13"/>
      <c r="X1762" s="13"/>
    </row>
    <row r="1763" spans="7:24" ht="12.75">
      <c r="G1763" s="13"/>
      <c r="H1763" s="13"/>
      <c r="I1763" s="13"/>
      <c r="J1763" s="13"/>
      <c r="K1763" s="13"/>
      <c r="L1763" s="13"/>
      <c r="M1763" s="13"/>
      <c r="N1763" s="13"/>
      <c r="O1763" s="13"/>
      <c r="P1763" s="13"/>
      <c r="Q1763" s="13"/>
      <c r="R1763" s="13"/>
      <c r="S1763" s="13"/>
      <c r="T1763" s="13"/>
      <c r="U1763" s="13"/>
      <c r="V1763" s="13"/>
      <c r="W1763" s="13"/>
      <c r="X1763" s="13"/>
    </row>
    <row r="1764" spans="7:24" ht="12.75">
      <c r="G1764" s="13"/>
      <c r="H1764" s="13"/>
      <c r="I1764" s="13"/>
      <c r="J1764" s="13"/>
      <c r="K1764" s="13"/>
      <c r="L1764" s="13"/>
      <c r="M1764" s="13"/>
      <c r="N1764" s="13"/>
      <c r="O1764" s="13"/>
      <c r="P1764" s="13"/>
      <c r="Q1764" s="13"/>
      <c r="R1764" s="13"/>
      <c r="S1764" s="13"/>
      <c r="T1764" s="13"/>
      <c r="U1764" s="13"/>
      <c r="V1764" s="13"/>
      <c r="W1764" s="13"/>
      <c r="X1764" s="13"/>
    </row>
    <row r="1765" spans="7:24" ht="12.75">
      <c r="G1765" s="13"/>
      <c r="H1765" s="13"/>
      <c r="I1765" s="13"/>
      <c r="J1765" s="13"/>
      <c r="K1765" s="13"/>
      <c r="L1765" s="13"/>
      <c r="M1765" s="13"/>
      <c r="N1765" s="13"/>
      <c r="O1765" s="13"/>
      <c r="P1765" s="13"/>
      <c r="Q1765" s="13"/>
      <c r="R1765" s="13"/>
      <c r="S1765" s="13"/>
      <c r="T1765" s="13"/>
      <c r="U1765" s="13"/>
      <c r="V1765" s="13"/>
      <c r="W1765" s="13"/>
      <c r="X1765" s="13"/>
    </row>
    <row r="1766" spans="7:24" ht="12.75">
      <c r="G1766" s="13"/>
      <c r="H1766" s="13"/>
      <c r="I1766" s="13"/>
      <c r="J1766" s="13"/>
      <c r="K1766" s="13"/>
      <c r="L1766" s="13"/>
      <c r="M1766" s="13"/>
      <c r="N1766" s="13"/>
      <c r="O1766" s="13"/>
      <c r="P1766" s="13"/>
      <c r="Q1766" s="13"/>
      <c r="R1766" s="13"/>
      <c r="S1766" s="13"/>
      <c r="T1766" s="13"/>
      <c r="U1766" s="13"/>
      <c r="V1766" s="13"/>
      <c r="W1766" s="13"/>
      <c r="X1766" s="13"/>
    </row>
    <row r="1767" spans="7:24" ht="12.75">
      <c r="G1767" s="13"/>
      <c r="H1767" s="13"/>
      <c r="I1767" s="13"/>
      <c r="J1767" s="13"/>
      <c r="K1767" s="13"/>
      <c r="L1767" s="13"/>
      <c r="M1767" s="13"/>
      <c r="N1767" s="13"/>
      <c r="O1767" s="13"/>
      <c r="P1767" s="13"/>
      <c r="Q1767" s="13"/>
      <c r="R1767" s="13"/>
      <c r="S1767" s="13"/>
      <c r="T1767" s="13"/>
      <c r="U1767" s="13"/>
      <c r="V1767" s="13"/>
      <c r="W1767" s="13"/>
      <c r="X1767" s="13"/>
    </row>
    <row r="1768" spans="7:24" ht="12.75">
      <c r="G1768" s="13"/>
      <c r="H1768" s="13"/>
      <c r="I1768" s="13"/>
      <c r="J1768" s="13"/>
      <c r="K1768" s="13"/>
      <c r="L1768" s="13"/>
      <c r="M1768" s="13"/>
      <c r="N1768" s="13"/>
      <c r="O1768" s="13"/>
      <c r="P1768" s="13"/>
      <c r="Q1768" s="13"/>
      <c r="R1768" s="13"/>
      <c r="S1768" s="13"/>
      <c r="T1768" s="13"/>
      <c r="U1768" s="13"/>
      <c r="V1768" s="13"/>
      <c r="W1768" s="13"/>
      <c r="X1768" s="13"/>
    </row>
    <row r="1769" spans="7:24" ht="12.75">
      <c r="G1769" s="13"/>
      <c r="H1769" s="13"/>
      <c r="I1769" s="13"/>
      <c r="J1769" s="13"/>
      <c r="K1769" s="13"/>
      <c r="L1769" s="13"/>
      <c r="M1769" s="13"/>
      <c r="N1769" s="13"/>
      <c r="O1769" s="13"/>
      <c r="P1769" s="13"/>
      <c r="Q1769" s="13"/>
      <c r="R1769" s="13"/>
      <c r="S1769" s="13"/>
      <c r="T1769" s="13"/>
      <c r="U1769" s="13"/>
      <c r="V1769" s="13"/>
      <c r="W1769" s="13"/>
      <c r="X1769" s="13"/>
    </row>
    <row r="1770" spans="7:24" ht="12.75">
      <c r="G1770" s="13"/>
      <c r="H1770" s="13"/>
      <c r="I1770" s="13"/>
      <c r="J1770" s="13"/>
      <c r="K1770" s="13"/>
      <c r="L1770" s="13"/>
      <c r="M1770" s="13"/>
      <c r="N1770" s="13"/>
      <c r="O1770" s="13"/>
      <c r="P1770" s="13"/>
      <c r="Q1770" s="13"/>
      <c r="R1770" s="13"/>
      <c r="S1770" s="13"/>
      <c r="T1770" s="13"/>
      <c r="U1770" s="13"/>
      <c r="V1770" s="13"/>
      <c r="W1770" s="13"/>
      <c r="X1770" s="13"/>
    </row>
    <row r="1771" spans="7:24" ht="12.75">
      <c r="G1771" s="13"/>
      <c r="H1771" s="13"/>
      <c r="I1771" s="13"/>
      <c r="J1771" s="13"/>
      <c r="K1771" s="13"/>
      <c r="L1771" s="13"/>
      <c r="M1771" s="13"/>
      <c r="N1771" s="13"/>
      <c r="O1771" s="13"/>
      <c r="P1771" s="13"/>
      <c r="Q1771" s="13"/>
      <c r="R1771" s="13"/>
      <c r="S1771" s="13"/>
      <c r="T1771" s="13"/>
      <c r="U1771" s="13"/>
      <c r="V1771" s="13"/>
      <c r="W1771" s="13"/>
      <c r="X1771" s="13"/>
    </row>
    <row r="1772" spans="7:24" ht="12.75">
      <c r="G1772" s="13"/>
      <c r="H1772" s="13"/>
      <c r="I1772" s="13"/>
      <c r="J1772" s="13"/>
      <c r="K1772" s="13"/>
      <c r="L1772" s="13"/>
      <c r="M1772" s="13"/>
      <c r="N1772" s="13"/>
      <c r="O1772" s="13"/>
      <c r="P1772" s="13"/>
      <c r="Q1772" s="13"/>
      <c r="R1772" s="13"/>
      <c r="S1772" s="13"/>
      <c r="T1772" s="13"/>
      <c r="U1772" s="13"/>
      <c r="V1772" s="13"/>
      <c r="W1772" s="13"/>
      <c r="X1772" s="13"/>
    </row>
    <row r="1773" spans="7:24" ht="12.75">
      <c r="G1773" s="13"/>
      <c r="H1773" s="13"/>
      <c r="I1773" s="13"/>
      <c r="J1773" s="13"/>
      <c r="K1773" s="13"/>
      <c r="L1773" s="13"/>
      <c r="M1773" s="13"/>
      <c r="N1773" s="13"/>
      <c r="O1773" s="13"/>
      <c r="P1773" s="13"/>
      <c r="Q1773" s="13"/>
      <c r="R1773" s="13"/>
      <c r="S1773" s="13"/>
      <c r="T1773" s="13"/>
      <c r="U1773" s="13"/>
      <c r="V1773" s="13"/>
      <c r="W1773" s="13"/>
      <c r="X1773" s="13"/>
    </row>
    <row r="1774" spans="7:24" ht="12.75">
      <c r="G1774" s="13"/>
      <c r="H1774" s="13"/>
      <c r="I1774" s="13"/>
      <c r="J1774" s="13"/>
      <c r="K1774" s="13"/>
      <c r="L1774" s="13"/>
      <c r="M1774" s="13"/>
      <c r="N1774" s="13"/>
      <c r="O1774" s="13"/>
      <c r="P1774" s="13"/>
      <c r="Q1774" s="13"/>
      <c r="R1774" s="13"/>
      <c r="S1774" s="13"/>
      <c r="T1774" s="13"/>
      <c r="U1774" s="13"/>
      <c r="V1774" s="13"/>
      <c r="W1774" s="13"/>
      <c r="X1774" s="13"/>
    </row>
    <row r="1775" spans="7:24" ht="12.75">
      <c r="G1775" s="13"/>
      <c r="H1775" s="13"/>
      <c r="I1775" s="13"/>
      <c r="J1775" s="13"/>
      <c r="K1775" s="13"/>
      <c r="L1775" s="13"/>
      <c r="M1775" s="13"/>
      <c r="N1775" s="13"/>
      <c r="O1775" s="13"/>
      <c r="P1775" s="13"/>
      <c r="Q1775" s="13"/>
      <c r="R1775" s="13"/>
      <c r="S1775" s="13"/>
      <c r="T1775" s="13"/>
      <c r="U1775" s="13"/>
      <c r="V1775" s="13"/>
      <c r="W1775" s="13"/>
      <c r="X1775" s="13"/>
    </row>
    <row r="1776" spans="7:24" ht="12.75">
      <c r="G1776" s="13"/>
      <c r="H1776" s="13"/>
      <c r="I1776" s="13"/>
      <c r="J1776" s="13"/>
      <c r="K1776" s="13"/>
      <c r="L1776" s="13"/>
      <c r="M1776" s="13"/>
      <c r="N1776" s="13"/>
      <c r="O1776" s="13"/>
      <c r="P1776" s="13"/>
      <c r="Q1776" s="13"/>
      <c r="R1776" s="13"/>
      <c r="S1776" s="13"/>
      <c r="T1776" s="13"/>
      <c r="U1776" s="13"/>
      <c r="V1776" s="13"/>
      <c r="W1776" s="13"/>
      <c r="X1776" s="13"/>
    </row>
    <row r="1777" spans="7:24" ht="12.75">
      <c r="G1777" s="13"/>
      <c r="H1777" s="13"/>
      <c r="I1777" s="13"/>
      <c r="J1777" s="13"/>
      <c r="K1777" s="13"/>
      <c r="L1777" s="13"/>
      <c r="M1777" s="13"/>
      <c r="N1777" s="13"/>
      <c r="O1777" s="13"/>
      <c r="P1777" s="13"/>
      <c r="Q1777" s="13"/>
      <c r="R1777" s="13"/>
      <c r="S1777" s="13"/>
      <c r="T1777" s="13"/>
      <c r="U1777" s="13"/>
      <c r="V1777" s="13"/>
      <c r="W1777" s="13"/>
      <c r="X1777" s="13"/>
    </row>
    <row r="1778" spans="7:24" ht="12.75">
      <c r="G1778" s="13"/>
      <c r="H1778" s="13"/>
      <c r="I1778" s="13"/>
      <c r="J1778" s="13"/>
      <c r="K1778" s="13"/>
      <c r="L1778" s="13"/>
      <c r="M1778" s="13"/>
      <c r="N1778" s="13"/>
      <c r="O1778" s="13"/>
      <c r="P1778" s="13"/>
      <c r="Q1778" s="13"/>
      <c r="R1778" s="13"/>
      <c r="S1778" s="13"/>
      <c r="T1778" s="13"/>
      <c r="U1778" s="13"/>
      <c r="V1778" s="13"/>
      <c r="W1778" s="13"/>
      <c r="X1778" s="13"/>
    </row>
    <row r="1779" spans="7:24" ht="12.75">
      <c r="G1779" s="13"/>
      <c r="H1779" s="13"/>
      <c r="I1779" s="13"/>
      <c r="J1779" s="13"/>
      <c r="K1779" s="13"/>
      <c r="L1779" s="13"/>
      <c r="M1779" s="13"/>
      <c r="N1779" s="13"/>
      <c r="O1779" s="13"/>
      <c r="P1779" s="13"/>
      <c r="Q1779" s="13"/>
      <c r="R1779" s="13"/>
      <c r="S1779" s="13"/>
      <c r="T1779" s="13"/>
      <c r="U1779" s="13"/>
      <c r="V1779" s="13"/>
      <c r="W1779" s="13"/>
      <c r="X1779" s="13"/>
    </row>
    <row r="1780" spans="7:24" ht="12.75">
      <c r="G1780" s="13"/>
      <c r="H1780" s="13"/>
      <c r="I1780" s="13"/>
      <c r="J1780" s="13"/>
      <c r="K1780" s="13"/>
      <c r="L1780" s="13"/>
      <c r="M1780" s="13"/>
      <c r="N1780" s="13"/>
      <c r="O1780" s="13"/>
      <c r="P1780" s="13"/>
      <c r="Q1780" s="13"/>
      <c r="R1780" s="13"/>
      <c r="S1780" s="13"/>
      <c r="T1780" s="13"/>
      <c r="U1780" s="13"/>
      <c r="V1780" s="13"/>
      <c r="W1780" s="13"/>
      <c r="X1780" s="13"/>
    </row>
    <row r="1781" spans="7:24" ht="12.75">
      <c r="G1781" s="13"/>
      <c r="H1781" s="13"/>
      <c r="I1781" s="13"/>
      <c r="J1781" s="13"/>
      <c r="K1781" s="13"/>
      <c r="L1781" s="13"/>
      <c r="M1781" s="13"/>
      <c r="N1781" s="13"/>
      <c r="O1781" s="13"/>
      <c r="P1781" s="13"/>
      <c r="Q1781" s="13"/>
      <c r="R1781" s="13"/>
      <c r="S1781" s="13"/>
      <c r="T1781" s="13"/>
      <c r="U1781" s="13"/>
      <c r="V1781" s="13"/>
      <c r="W1781" s="13"/>
      <c r="X1781" s="13"/>
    </row>
    <row r="1782" spans="7:24" ht="12.75">
      <c r="G1782" s="13"/>
      <c r="H1782" s="13"/>
      <c r="I1782" s="13"/>
      <c r="J1782" s="13"/>
      <c r="K1782" s="13"/>
      <c r="L1782" s="13"/>
      <c r="M1782" s="13"/>
      <c r="N1782" s="13"/>
      <c r="O1782" s="13"/>
      <c r="P1782" s="13"/>
      <c r="Q1782" s="13"/>
      <c r="R1782" s="13"/>
      <c r="S1782" s="13"/>
      <c r="T1782" s="13"/>
      <c r="U1782" s="13"/>
      <c r="V1782" s="13"/>
      <c r="W1782" s="13"/>
      <c r="X1782" s="13"/>
    </row>
    <row r="1783" spans="7:24" ht="12.75">
      <c r="G1783" s="13"/>
      <c r="H1783" s="13"/>
      <c r="I1783" s="13"/>
      <c r="J1783" s="13"/>
      <c r="K1783" s="13"/>
      <c r="L1783" s="13"/>
      <c r="M1783" s="13"/>
      <c r="N1783" s="13"/>
      <c r="O1783" s="13"/>
      <c r="P1783" s="13"/>
      <c r="Q1783" s="13"/>
      <c r="R1783" s="13"/>
      <c r="S1783" s="13"/>
      <c r="T1783" s="13"/>
      <c r="U1783" s="13"/>
      <c r="V1783" s="13"/>
      <c r="W1783" s="13"/>
      <c r="X1783" s="13"/>
    </row>
    <row r="1784" spans="7:24" ht="12.75">
      <c r="G1784" s="13"/>
      <c r="H1784" s="13"/>
      <c r="I1784" s="13"/>
      <c r="J1784" s="13"/>
      <c r="K1784" s="13"/>
      <c r="L1784" s="13"/>
      <c r="M1784" s="13"/>
      <c r="N1784" s="13"/>
      <c r="O1784" s="13"/>
      <c r="P1784" s="13"/>
      <c r="Q1784" s="13"/>
      <c r="R1784" s="13"/>
      <c r="S1784" s="13"/>
      <c r="T1784" s="13"/>
      <c r="U1784" s="13"/>
      <c r="V1784" s="13"/>
      <c r="W1784" s="13"/>
      <c r="X1784" s="13"/>
    </row>
    <row r="1785" spans="7:24" ht="12.75">
      <c r="G1785" s="13"/>
      <c r="H1785" s="13"/>
      <c r="I1785" s="13"/>
      <c r="J1785" s="13"/>
      <c r="K1785" s="13"/>
      <c r="L1785" s="13"/>
      <c r="M1785" s="13"/>
      <c r="N1785" s="13"/>
      <c r="O1785" s="13"/>
      <c r="P1785" s="13"/>
      <c r="Q1785" s="13"/>
      <c r="R1785" s="13"/>
      <c r="S1785" s="13"/>
      <c r="T1785" s="13"/>
      <c r="U1785" s="13"/>
      <c r="V1785" s="13"/>
      <c r="W1785" s="13"/>
      <c r="X1785" s="13"/>
    </row>
    <row r="1786" spans="7:24" ht="12.75">
      <c r="G1786" s="13"/>
      <c r="H1786" s="13"/>
      <c r="I1786" s="13"/>
      <c r="J1786" s="13"/>
      <c r="K1786" s="13"/>
      <c r="L1786" s="13"/>
      <c r="M1786" s="13"/>
      <c r="N1786" s="13"/>
      <c r="O1786" s="13"/>
      <c r="P1786" s="13"/>
      <c r="Q1786" s="13"/>
      <c r="R1786" s="13"/>
      <c r="S1786" s="13"/>
      <c r="T1786" s="13"/>
      <c r="U1786" s="13"/>
      <c r="V1786" s="13"/>
      <c r="W1786" s="13"/>
      <c r="X1786" s="13"/>
    </row>
    <row r="1787" spans="7:24" ht="12.75">
      <c r="G1787" s="13"/>
      <c r="H1787" s="13"/>
      <c r="I1787" s="13"/>
      <c r="J1787" s="13"/>
      <c r="K1787" s="13"/>
      <c r="L1787" s="13"/>
      <c r="M1787" s="13"/>
      <c r="N1787" s="13"/>
      <c r="O1787" s="13"/>
      <c r="P1787" s="13"/>
      <c r="Q1787" s="13"/>
      <c r="R1787" s="13"/>
      <c r="S1787" s="13"/>
      <c r="T1787" s="13"/>
      <c r="U1787" s="13"/>
      <c r="V1787" s="13"/>
      <c r="W1787" s="13"/>
      <c r="X1787" s="13"/>
    </row>
    <row r="1788" spans="7:24" ht="12.75">
      <c r="G1788" s="13"/>
      <c r="H1788" s="13"/>
      <c r="I1788" s="13"/>
      <c r="J1788" s="13"/>
      <c r="K1788" s="13"/>
      <c r="L1788" s="13"/>
      <c r="M1788" s="13"/>
      <c r="N1788" s="13"/>
      <c r="O1788" s="13"/>
      <c r="P1788" s="13"/>
      <c r="Q1788" s="13"/>
      <c r="R1788" s="13"/>
      <c r="S1788" s="13"/>
      <c r="T1788" s="13"/>
      <c r="U1788" s="13"/>
      <c r="V1788" s="13"/>
      <c r="W1788" s="13"/>
      <c r="X1788" s="13"/>
    </row>
    <row r="1789" spans="7:24" ht="12.75">
      <c r="G1789" s="13"/>
      <c r="H1789" s="13"/>
      <c r="I1789" s="13"/>
      <c r="J1789" s="13"/>
      <c r="K1789" s="13"/>
      <c r="L1789" s="13"/>
      <c r="M1789" s="13"/>
      <c r="N1789" s="13"/>
      <c r="O1789" s="13"/>
      <c r="P1789" s="13"/>
      <c r="Q1789" s="13"/>
      <c r="R1789" s="13"/>
      <c r="S1789" s="13"/>
      <c r="T1789" s="13"/>
      <c r="U1789" s="13"/>
      <c r="V1789" s="13"/>
      <c r="W1789" s="13"/>
      <c r="X1789" s="13"/>
    </row>
    <row r="1790" spans="7:24" ht="12.75">
      <c r="G1790" s="13"/>
      <c r="H1790" s="13"/>
      <c r="I1790" s="13"/>
      <c r="J1790" s="13"/>
      <c r="K1790" s="13"/>
      <c r="L1790" s="13"/>
      <c r="M1790" s="13"/>
      <c r="N1790" s="13"/>
      <c r="O1790" s="13"/>
      <c r="P1790" s="13"/>
      <c r="Q1790" s="13"/>
      <c r="R1790" s="13"/>
      <c r="S1790" s="13"/>
      <c r="T1790" s="13"/>
      <c r="U1790" s="13"/>
      <c r="V1790" s="13"/>
      <c r="W1790" s="13"/>
      <c r="X1790" s="13"/>
    </row>
    <row r="1791" spans="7:24" ht="12.75">
      <c r="G1791" s="13"/>
      <c r="H1791" s="13"/>
      <c r="I1791" s="13"/>
      <c r="J1791" s="13"/>
      <c r="K1791" s="13"/>
      <c r="L1791" s="13"/>
      <c r="M1791" s="13"/>
      <c r="N1791" s="13"/>
      <c r="O1791" s="13"/>
      <c r="P1791" s="13"/>
      <c r="Q1791" s="13"/>
      <c r="R1791" s="13"/>
      <c r="S1791" s="13"/>
      <c r="T1791" s="13"/>
      <c r="U1791" s="13"/>
      <c r="V1791" s="13"/>
      <c r="W1791" s="13"/>
      <c r="X1791" s="13"/>
    </row>
    <row r="1792" spans="7:24" ht="12.75">
      <c r="G1792" s="13"/>
      <c r="H1792" s="13"/>
      <c r="I1792" s="13"/>
      <c r="J1792" s="13"/>
      <c r="K1792" s="13"/>
      <c r="L1792" s="13"/>
      <c r="M1792" s="13"/>
      <c r="N1792" s="13"/>
      <c r="O1792" s="13"/>
      <c r="P1792" s="13"/>
      <c r="Q1792" s="13"/>
      <c r="R1792" s="13"/>
      <c r="S1792" s="13"/>
      <c r="T1792" s="13"/>
      <c r="U1792" s="13"/>
      <c r="V1792" s="13"/>
      <c r="W1792" s="13"/>
      <c r="X1792" s="13"/>
    </row>
    <row r="1793" spans="7:24" ht="12.75">
      <c r="G1793" s="13"/>
      <c r="H1793" s="13"/>
      <c r="I1793" s="13"/>
      <c r="J1793" s="13"/>
      <c r="K1793" s="13"/>
      <c r="L1793" s="13"/>
      <c r="M1793" s="13"/>
      <c r="N1793" s="13"/>
      <c r="O1793" s="13"/>
      <c r="P1793" s="13"/>
      <c r="Q1793" s="13"/>
      <c r="R1793" s="13"/>
      <c r="S1793" s="13"/>
      <c r="T1793" s="13"/>
      <c r="U1793" s="13"/>
      <c r="V1793" s="13"/>
      <c r="W1793" s="13"/>
      <c r="X1793" s="13"/>
    </row>
    <row r="1794" spans="7:24" ht="12.75">
      <c r="G1794" s="13"/>
      <c r="H1794" s="13"/>
      <c r="I1794" s="13"/>
      <c r="J1794" s="13"/>
      <c r="K1794" s="13"/>
      <c r="L1794" s="13"/>
      <c r="M1794" s="13"/>
      <c r="N1794" s="13"/>
      <c r="O1794" s="13"/>
      <c r="P1794" s="13"/>
      <c r="Q1794" s="13"/>
      <c r="R1794" s="13"/>
      <c r="S1794" s="13"/>
      <c r="T1794" s="13"/>
      <c r="U1794" s="13"/>
      <c r="V1794" s="13"/>
      <c r="W1794" s="13"/>
      <c r="X1794" s="13"/>
    </row>
    <row r="1795" spans="7:24" ht="12.75">
      <c r="G1795" s="13"/>
      <c r="H1795" s="13"/>
      <c r="I1795" s="13"/>
      <c r="J1795" s="13"/>
      <c r="K1795" s="13"/>
      <c r="L1795" s="13"/>
      <c r="M1795" s="13"/>
      <c r="N1795" s="13"/>
      <c r="O1795" s="13"/>
      <c r="P1795" s="13"/>
      <c r="Q1795" s="13"/>
      <c r="R1795" s="13"/>
      <c r="S1795" s="13"/>
      <c r="T1795" s="13"/>
      <c r="U1795" s="13"/>
      <c r="V1795" s="13"/>
      <c r="W1795" s="13"/>
      <c r="X1795" s="13"/>
    </row>
    <row r="1796" spans="7:24" ht="12.75">
      <c r="G1796" s="13"/>
      <c r="H1796" s="13"/>
      <c r="I1796" s="13"/>
      <c r="J1796" s="13"/>
      <c r="K1796" s="13"/>
      <c r="L1796" s="13"/>
      <c r="M1796" s="13"/>
      <c r="N1796" s="13"/>
      <c r="O1796" s="13"/>
      <c r="P1796" s="13"/>
      <c r="Q1796" s="13"/>
      <c r="R1796" s="13"/>
      <c r="S1796" s="13"/>
      <c r="T1796" s="13"/>
      <c r="U1796" s="13"/>
      <c r="V1796" s="13"/>
      <c r="W1796" s="13"/>
      <c r="X1796" s="13"/>
    </row>
    <row r="1797" spans="7:24" ht="12.75">
      <c r="G1797" s="13"/>
      <c r="H1797" s="13"/>
      <c r="I1797" s="13"/>
      <c r="J1797" s="13"/>
      <c r="K1797" s="13"/>
      <c r="L1797" s="13"/>
      <c r="M1797" s="13"/>
      <c r="N1797" s="13"/>
      <c r="O1797" s="13"/>
      <c r="P1797" s="13"/>
      <c r="Q1797" s="13"/>
      <c r="R1797" s="13"/>
      <c r="S1797" s="13"/>
      <c r="T1797" s="13"/>
      <c r="U1797" s="13"/>
      <c r="V1797" s="13"/>
      <c r="W1797" s="13"/>
      <c r="X1797" s="13"/>
    </row>
    <row r="1798" spans="7:24" ht="12.75">
      <c r="G1798" s="13"/>
      <c r="H1798" s="13"/>
      <c r="I1798" s="13"/>
      <c r="J1798" s="13"/>
      <c r="K1798" s="13"/>
      <c r="L1798" s="13"/>
      <c r="M1798" s="13"/>
      <c r="N1798" s="13"/>
      <c r="O1798" s="13"/>
      <c r="P1798" s="13"/>
      <c r="Q1798" s="13"/>
      <c r="R1798" s="13"/>
      <c r="S1798" s="13"/>
      <c r="T1798" s="13"/>
      <c r="U1798" s="13"/>
      <c r="V1798" s="13"/>
      <c r="W1798" s="13"/>
      <c r="X1798" s="13"/>
    </row>
    <row r="1799" spans="7:24" ht="12.75">
      <c r="G1799" s="13"/>
      <c r="H1799" s="13"/>
      <c r="I1799" s="13"/>
      <c r="J1799" s="13"/>
      <c r="K1799" s="13"/>
      <c r="L1799" s="13"/>
      <c r="M1799" s="13"/>
      <c r="N1799" s="13"/>
      <c r="O1799" s="13"/>
      <c r="P1799" s="13"/>
      <c r="Q1799" s="13"/>
      <c r="R1799" s="13"/>
      <c r="S1799" s="13"/>
      <c r="T1799" s="13"/>
      <c r="U1799" s="13"/>
      <c r="V1799" s="13"/>
      <c r="W1799" s="13"/>
      <c r="X1799" s="13"/>
    </row>
    <row r="1800" spans="7:24" ht="12.75">
      <c r="G1800" s="13"/>
      <c r="H1800" s="13"/>
      <c r="I1800" s="13"/>
      <c r="J1800" s="13"/>
      <c r="K1800" s="13"/>
      <c r="L1800" s="13"/>
      <c r="M1800" s="13"/>
      <c r="N1800" s="13"/>
      <c r="O1800" s="13"/>
      <c r="P1800" s="13"/>
      <c r="Q1800" s="13"/>
      <c r="R1800" s="13"/>
      <c r="S1800" s="13"/>
      <c r="T1800" s="13"/>
      <c r="U1800" s="13"/>
      <c r="V1800" s="13"/>
      <c r="W1800" s="13"/>
      <c r="X1800" s="13"/>
    </row>
    <row r="1801" spans="7:24" ht="12.75">
      <c r="G1801" s="13"/>
      <c r="H1801" s="13"/>
      <c r="I1801" s="13"/>
      <c r="J1801" s="13"/>
      <c r="K1801" s="13"/>
      <c r="L1801" s="13"/>
      <c r="M1801" s="13"/>
      <c r="N1801" s="13"/>
      <c r="O1801" s="13"/>
      <c r="P1801" s="13"/>
      <c r="Q1801" s="13"/>
      <c r="R1801" s="13"/>
      <c r="S1801" s="13"/>
      <c r="T1801" s="13"/>
      <c r="U1801" s="13"/>
      <c r="V1801" s="13"/>
      <c r="W1801" s="13"/>
      <c r="X1801" s="13"/>
    </row>
    <row r="1802" spans="7:24" ht="12.75">
      <c r="G1802" s="13"/>
      <c r="H1802" s="13"/>
      <c r="I1802" s="13"/>
      <c r="J1802" s="13"/>
      <c r="K1802" s="13"/>
      <c r="L1802" s="13"/>
      <c r="M1802" s="13"/>
      <c r="N1802" s="13"/>
      <c r="O1802" s="13"/>
      <c r="P1802" s="13"/>
      <c r="Q1802" s="13"/>
      <c r="R1802" s="13"/>
      <c r="S1802" s="13"/>
      <c r="T1802" s="13"/>
      <c r="U1802" s="13"/>
      <c r="V1802" s="13"/>
      <c r="W1802" s="13"/>
      <c r="X1802" s="13"/>
    </row>
    <row r="1803" spans="7:24" ht="12.75">
      <c r="G1803" s="13"/>
      <c r="H1803" s="13"/>
      <c r="I1803" s="13"/>
      <c r="J1803" s="13"/>
      <c r="K1803" s="13"/>
      <c r="L1803" s="13"/>
      <c r="M1803" s="13"/>
      <c r="N1803" s="13"/>
      <c r="O1803" s="13"/>
      <c r="P1803" s="13"/>
      <c r="Q1803" s="13"/>
      <c r="R1803" s="13"/>
      <c r="S1803" s="13"/>
      <c r="T1803" s="13"/>
      <c r="U1803" s="13"/>
      <c r="V1803" s="13"/>
      <c r="W1803" s="13"/>
      <c r="X1803" s="13"/>
    </row>
    <row r="1804" spans="7:24" ht="12.75">
      <c r="G1804" s="13"/>
      <c r="H1804" s="13"/>
      <c r="I1804" s="13"/>
      <c r="J1804" s="13"/>
      <c r="K1804" s="13"/>
      <c r="L1804" s="13"/>
      <c r="M1804" s="13"/>
      <c r="N1804" s="13"/>
      <c r="O1804" s="13"/>
      <c r="P1804" s="13"/>
      <c r="Q1804" s="13"/>
      <c r="R1804" s="13"/>
      <c r="S1804" s="13"/>
      <c r="T1804" s="13"/>
      <c r="U1804" s="13"/>
      <c r="V1804" s="13"/>
      <c r="W1804" s="13"/>
      <c r="X1804" s="13"/>
    </row>
    <row r="1805" spans="7:24" ht="12.75">
      <c r="G1805" s="13"/>
      <c r="H1805" s="13"/>
      <c r="I1805" s="13"/>
      <c r="J1805" s="13"/>
      <c r="K1805" s="13"/>
      <c r="L1805" s="13"/>
      <c r="M1805" s="13"/>
      <c r="N1805" s="13"/>
      <c r="O1805" s="13"/>
      <c r="P1805" s="13"/>
      <c r="Q1805" s="13"/>
      <c r="R1805" s="13"/>
      <c r="S1805" s="13"/>
      <c r="T1805" s="13"/>
      <c r="U1805" s="13"/>
      <c r="V1805" s="13"/>
      <c r="W1805" s="13"/>
      <c r="X1805" s="13"/>
    </row>
    <row r="1806" spans="7:24" ht="12.75">
      <c r="G1806" s="13"/>
      <c r="H1806" s="13"/>
      <c r="I1806" s="13"/>
      <c r="J1806" s="13"/>
      <c r="K1806" s="13"/>
      <c r="L1806" s="13"/>
      <c r="M1806" s="13"/>
      <c r="N1806" s="13"/>
      <c r="O1806" s="13"/>
      <c r="P1806" s="13"/>
      <c r="Q1806" s="13"/>
      <c r="R1806" s="13"/>
      <c r="S1806" s="13"/>
      <c r="T1806" s="13"/>
      <c r="U1806" s="13"/>
      <c r="V1806" s="13"/>
      <c r="W1806" s="13"/>
      <c r="X1806" s="13"/>
    </row>
    <row r="1807" spans="7:24" ht="12.75">
      <c r="G1807" s="13"/>
      <c r="H1807" s="13"/>
      <c r="I1807" s="13"/>
      <c r="J1807" s="13"/>
      <c r="K1807" s="13"/>
      <c r="L1807" s="13"/>
      <c r="M1807" s="13"/>
      <c r="N1807" s="13"/>
      <c r="O1807" s="13"/>
      <c r="P1807" s="13"/>
      <c r="Q1807" s="13"/>
      <c r="R1807" s="13"/>
      <c r="S1807" s="13"/>
      <c r="T1807" s="13"/>
      <c r="U1807" s="13"/>
      <c r="V1807" s="13"/>
      <c r="W1807" s="13"/>
      <c r="X1807" s="13"/>
    </row>
    <row r="1808" spans="7:24" ht="12.75">
      <c r="G1808" s="13"/>
      <c r="H1808" s="13"/>
      <c r="I1808" s="13"/>
      <c r="J1808" s="13"/>
      <c r="K1808" s="13"/>
      <c r="L1808" s="13"/>
      <c r="M1808" s="13"/>
      <c r="N1808" s="13"/>
      <c r="O1808" s="13"/>
      <c r="P1808" s="13"/>
      <c r="Q1808" s="13"/>
      <c r="R1808" s="13"/>
      <c r="S1808" s="13"/>
      <c r="T1808" s="13"/>
      <c r="U1808" s="13"/>
      <c r="V1808" s="13"/>
      <c r="W1808" s="13"/>
      <c r="X1808" s="13"/>
    </row>
    <row r="1809" spans="7:24" ht="12.75">
      <c r="G1809" s="13"/>
      <c r="H1809" s="13"/>
      <c r="I1809" s="13"/>
      <c r="J1809" s="13"/>
      <c r="K1809" s="13"/>
      <c r="L1809" s="13"/>
      <c r="M1809" s="13"/>
      <c r="N1809" s="13"/>
      <c r="O1809" s="13"/>
      <c r="P1809" s="13"/>
      <c r="Q1809" s="13"/>
      <c r="R1809" s="13"/>
      <c r="S1809" s="13"/>
      <c r="T1809" s="13"/>
      <c r="U1809" s="13"/>
      <c r="V1809" s="13"/>
      <c r="W1809" s="13"/>
      <c r="X1809" s="13"/>
    </row>
    <row r="1810" spans="7:24" ht="12.75">
      <c r="G1810" s="13"/>
      <c r="H1810" s="13"/>
      <c r="I1810" s="13"/>
      <c r="J1810" s="13"/>
      <c r="K1810" s="13"/>
      <c r="L1810" s="13"/>
      <c r="M1810" s="13"/>
      <c r="N1810" s="13"/>
      <c r="O1810" s="13"/>
      <c r="P1810" s="13"/>
      <c r="Q1810" s="13"/>
      <c r="R1810" s="13"/>
      <c r="S1810" s="13"/>
      <c r="T1810" s="13"/>
      <c r="U1810" s="13"/>
      <c r="V1810" s="13"/>
      <c r="W1810" s="13"/>
      <c r="X1810" s="13"/>
    </row>
    <row r="1811" spans="7:24" ht="12.75">
      <c r="G1811" s="13"/>
      <c r="H1811" s="13"/>
      <c r="I1811" s="13"/>
      <c r="J1811" s="13"/>
      <c r="K1811" s="13"/>
      <c r="L1811" s="13"/>
      <c r="M1811" s="13"/>
      <c r="N1811" s="13"/>
      <c r="O1811" s="13"/>
      <c r="P1811" s="13"/>
      <c r="Q1811" s="13"/>
      <c r="R1811" s="13"/>
      <c r="S1811" s="13"/>
      <c r="T1811" s="13"/>
      <c r="U1811" s="13"/>
      <c r="V1811" s="13"/>
      <c r="W1811" s="13"/>
      <c r="X1811" s="13"/>
    </row>
    <row r="1812" spans="7:24" ht="12.75">
      <c r="G1812" s="13"/>
      <c r="H1812" s="13"/>
      <c r="I1812" s="13"/>
      <c r="J1812" s="13"/>
      <c r="K1812" s="13"/>
      <c r="L1812" s="13"/>
      <c r="M1812" s="13"/>
      <c r="N1812" s="13"/>
      <c r="O1812" s="13"/>
      <c r="P1812" s="13"/>
      <c r="Q1812" s="13"/>
      <c r="R1812" s="13"/>
      <c r="S1812" s="13"/>
      <c r="T1812" s="13"/>
      <c r="U1812" s="13"/>
      <c r="V1812" s="13"/>
      <c r="W1812" s="13"/>
      <c r="X1812" s="13"/>
    </row>
    <row r="1813" spans="7:24" ht="12.75">
      <c r="G1813" s="13"/>
      <c r="H1813" s="13"/>
      <c r="I1813" s="13"/>
      <c r="J1813" s="13"/>
      <c r="K1813" s="13"/>
      <c r="L1813" s="13"/>
      <c r="M1813" s="13"/>
      <c r="N1813" s="13"/>
      <c r="O1813" s="13"/>
      <c r="P1813" s="13"/>
      <c r="Q1813" s="13"/>
      <c r="R1813" s="13"/>
      <c r="S1813" s="13"/>
      <c r="T1813" s="13"/>
      <c r="U1813" s="13"/>
      <c r="V1813" s="13"/>
      <c r="W1813" s="13"/>
      <c r="X1813" s="13"/>
    </row>
    <row r="1814" spans="7:24" ht="12.75">
      <c r="G1814" s="13"/>
      <c r="H1814" s="13"/>
      <c r="I1814" s="13"/>
      <c r="J1814" s="13"/>
      <c r="K1814" s="13"/>
      <c r="L1814" s="13"/>
      <c r="M1814" s="13"/>
      <c r="N1814" s="13"/>
      <c r="O1814" s="13"/>
      <c r="P1814" s="13"/>
      <c r="Q1814" s="13"/>
      <c r="R1814" s="13"/>
      <c r="S1814" s="13"/>
      <c r="T1814" s="13"/>
      <c r="U1814" s="13"/>
      <c r="V1814" s="13"/>
      <c r="W1814" s="13"/>
      <c r="X1814" s="13"/>
    </row>
    <row r="1815" spans="7:24" ht="12.75">
      <c r="G1815" s="13"/>
      <c r="H1815" s="13"/>
      <c r="I1815" s="13"/>
      <c r="J1815" s="13"/>
      <c r="K1815" s="13"/>
      <c r="L1815" s="13"/>
      <c r="M1815" s="13"/>
      <c r="N1815" s="13"/>
      <c r="O1815" s="13"/>
      <c r="P1815" s="13"/>
      <c r="Q1815" s="13"/>
      <c r="R1815" s="13"/>
      <c r="S1815" s="13"/>
      <c r="T1815" s="13"/>
      <c r="U1815" s="13"/>
      <c r="V1815" s="13"/>
      <c r="W1815" s="13"/>
      <c r="X1815" s="13"/>
    </row>
    <row r="1816" spans="7:24" ht="12.75">
      <c r="G1816" s="13"/>
      <c r="H1816" s="13"/>
      <c r="I1816" s="13"/>
      <c r="J1816" s="13"/>
      <c r="K1816" s="13"/>
      <c r="L1816" s="13"/>
      <c r="M1816" s="13"/>
      <c r="N1816" s="13"/>
      <c r="O1816" s="13"/>
      <c r="P1816" s="13"/>
      <c r="Q1816" s="13"/>
      <c r="R1816" s="13"/>
      <c r="S1816" s="13"/>
      <c r="T1816" s="13"/>
      <c r="U1816" s="13"/>
      <c r="V1816" s="13"/>
      <c r="W1816" s="13"/>
      <c r="X1816" s="13"/>
    </row>
    <row r="1817" spans="7:24" ht="12.75">
      <c r="G1817" s="13"/>
      <c r="H1817" s="13"/>
      <c r="I1817" s="13"/>
      <c r="J1817" s="13"/>
      <c r="K1817" s="13"/>
      <c r="L1817" s="13"/>
      <c r="M1817" s="13"/>
      <c r="N1817" s="13"/>
      <c r="O1817" s="13"/>
      <c r="P1817" s="13"/>
      <c r="Q1817" s="13"/>
      <c r="R1817" s="13"/>
      <c r="S1817" s="13"/>
      <c r="T1817" s="13"/>
      <c r="U1817" s="13"/>
      <c r="V1817" s="13"/>
      <c r="W1817" s="13"/>
      <c r="X1817" s="13"/>
    </row>
    <row r="1818" spans="7:24" ht="12.75">
      <c r="G1818" s="13"/>
      <c r="H1818" s="13"/>
      <c r="I1818" s="13"/>
      <c r="J1818" s="13"/>
      <c r="K1818" s="13"/>
      <c r="L1818" s="13"/>
      <c r="M1818" s="13"/>
      <c r="N1818" s="13"/>
      <c r="O1818" s="13"/>
      <c r="P1818" s="13"/>
      <c r="Q1818" s="13"/>
      <c r="R1818" s="13"/>
      <c r="S1818" s="13"/>
      <c r="T1818" s="13"/>
      <c r="U1818" s="13"/>
      <c r="V1818" s="13"/>
      <c r="W1818" s="13"/>
      <c r="X1818" s="13"/>
    </row>
    <row r="1819" spans="7:24" ht="12.75">
      <c r="G1819" s="13"/>
      <c r="H1819" s="13"/>
      <c r="I1819" s="13"/>
      <c r="J1819" s="13"/>
      <c r="K1819" s="13"/>
      <c r="L1819" s="13"/>
      <c r="M1819" s="13"/>
      <c r="N1819" s="13"/>
      <c r="O1819" s="13"/>
      <c r="P1819" s="13"/>
      <c r="Q1819" s="13"/>
      <c r="R1819" s="13"/>
      <c r="S1819" s="13"/>
      <c r="T1819" s="13"/>
      <c r="U1819" s="13"/>
      <c r="V1819" s="13"/>
      <c r="W1819" s="13"/>
      <c r="X1819" s="13"/>
    </row>
    <row r="1820" spans="7:24" ht="12.75">
      <c r="G1820" s="13"/>
      <c r="H1820" s="13"/>
      <c r="I1820" s="13"/>
      <c r="J1820" s="13"/>
      <c r="K1820" s="13"/>
      <c r="L1820" s="13"/>
      <c r="M1820" s="13"/>
      <c r="N1820" s="13"/>
      <c r="O1820" s="13"/>
      <c r="P1820" s="13"/>
      <c r="Q1820" s="13"/>
      <c r="R1820" s="13"/>
      <c r="S1820" s="13"/>
      <c r="T1820" s="13"/>
      <c r="U1820" s="13"/>
      <c r="V1820" s="13"/>
      <c r="W1820" s="13"/>
      <c r="X1820" s="13"/>
    </row>
    <row r="1821" spans="7:24" ht="12.75">
      <c r="G1821" s="13"/>
      <c r="H1821" s="13"/>
      <c r="I1821" s="13"/>
      <c r="J1821" s="13"/>
      <c r="K1821" s="13"/>
      <c r="L1821" s="13"/>
      <c r="M1821" s="13"/>
      <c r="N1821" s="13"/>
      <c r="O1821" s="13"/>
      <c r="P1821" s="13"/>
      <c r="Q1821" s="13"/>
      <c r="R1821" s="13"/>
      <c r="S1821" s="13"/>
      <c r="T1821" s="13"/>
      <c r="U1821" s="13"/>
      <c r="V1821" s="13"/>
      <c r="W1821" s="13"/>
      <c r="X1821" s="13"/>
    </row>
    <row r="1822" spans="7:24" ht="12.75">
      <c r="G1822" s="13"/>
      <c r="H1822" s="13"/>
      <c r="I1822" s="13"/>
      <c r="J1822" s="13"/>
      <c r="K1822" s="13"/>
      <c r="L1822" s="13"/>
      <c r="M1822" s="13"/>
      <c r="N1822" s="13"/>
      <c r="O1822" s="13"/>
      <c r="P1822" s="13"/>
      <c r="Q1822" s="13"/>
      <c r="R1822" s="13"/>
      <c r="S1822" s="13"/>
      <c r="T1822" s="13"/>
      <c r="U1822" s="13"/>
      <c r="V1822" s="13"/>
      <c r="W1822" s="13"/>
      <c r="X1822" s="13"/>
    </row>
    <row r="1823" spans="7:24" ht="12.75">
      <c r="G1823" s="13"/>
      <c r="H1823" s="13"/>
      <c r="I1823" s="13"/>
      <c r="J1823" s="13"/>
      <c r="K1823" s="13"/>
      <c r="L1823" s="13"/>
      <c r="M1823" s="13"/>
      <c r="N1823" s="13"/>
      <c r="O1823" s="13"/>
      <c r="P1823" s="13"/>
      <c r="Q1823" s="13"/>
      <c r="R1823" s="13"/>
      <c r="S1823" s="13"/>
      <c r="T1823" s="13"/>
      <c r="U1823" s="13"/>
      <c r="V1823" s="13"/>
      <c r="W1823" s="13"/>
      <c r="X1823" s="13"/>
    </row>
    <row r="1824" spans="7:24" ht="12.75">
      <c r="G1824" s="13"/>
      <c r="H1824" s="13"/>
      <c r="I1824" s="13"/>
      <c r="J1824" s="13"/>
      <c r="K1824" s="13"/>
      <c r="L1824" s="13"/>
      <c r="M1824" s="13"/>
      <c r="N1824" s="13"/>
      <c r="O1824" s="13"/>
      <c r="P1824" s="13"/>
      <c r="Q1824" s="13"/>
      <c r="R1824" s="13"/>
      <c r="S1824" s="13"/>
      <c r="T1824" s="13"/>
      <c r="U1824" s="13"/>
      <c r="V1824" s="13"/>
      <c r="W1824" s="13"/>
      <c r="X1824" s="13"/>
    </row>
    <row r="1825" spans="7:24" ht="12.75">
      <c r="G1825" s="13"/>
      <c r="H1825" s="13"/>
      <c r="I1825" s="13"/>
      <c r="J1825" s="13"/>
      <c r="K1825" s="13"/>
      <c r="L1825" s="13"/>
      <c r="M1825" s="13"/>
      <c r="N1825" s="13"/>
      <c r="O1825" s="13"/>
      <c r="P1825" s="13"/>
      <c r="Q1825" s="13"/>
      <c r="R1825" s="13"/>
      <c r="S1825" s="13"/>
      <c r="T1825" s="13"/>
      <c r="U1825" s="13"/>
      <c r="V1825" s="13"/>
      <c r="W1825" s="13"/>
      <c r="X1825" s="13"/>
    </row>
    <row r="1826" spans="7:24" ht="12.75">
      <c r="G1826" s="13"/>
      <c r="H1826" s="13"/>
      <c r="I1826" s="13"/>
      <c r="J1826" s="13"/>
      <c r="K1826" s="13"/>
      <c r="L1826" s="13"/>
      <c r="M1826" s="13"/>
      <c r="N1826" s="13"/>
      <c r="O1826" s="13"/>
      <c r="P1826" s="13"/>
      <c r="Q1826" s="13"/>
      <c r="R1826" s="13"/>
      <c r="S1826" s="13"/>
      <c r="T1826" s="13"/>
      <c r="U1826" s="13"/>
      <c r="V1826" s="13"/>
      <c r="W1826" s="13"/>
      <c r="X1826" s="13"/>
    </row>
    <row r="1827" spans="7:24" ht="12.75">
      <c r="G1827" s="13"/>
      <c r="H1827" s="13"/>
      <c r="I1827" s="13"/>
      <c r="J1827" s="13"/>
      <c r="K1827" s="13"/>
      <c r="L1827" s="13"/>
      <c r="M1827" s="13"/>
      <c r="N1827" s="13"/>
      <c r="O1827" s="13"/>
      <c r="P1827" s="13"/>
      <c r="Q1827" s="13"/>
      <c r="R1827" s="13"/>
      <c r="S1827" s="13"/>
      <c r="T1827" s="13"/>
      <c r="U1827" s="13"/>
      <c r="V1827" s="13"/>
      <c r="W1827" s="13"/>
      <c r="X1827" s="13"/>
    </row>
    <row r="1828" spans="7:24" ht="12.75">
      <c r="G1828" s="13"/>
      <c r="H1828" s="13"/>
      <c r="I1828" s="13"/>
      <c r="J1828" s="13"/>
      <c r="K1828" s="13"/>
      <c r="L1828" s="13"/>
      <c r="M1828" s="13"/>
      <c r="N1828" s="13"/>
      <c r="O1828" s="13"/>
      <c r="P1828" s="13"/>
      <c r="Q1828" s="13"/>
      <c r="R1828" s="13"/>
      <c r="S1828" s="13"/>
      <c r="T1828" s="13"/>
      <c r="U1828" s="13"/>
      <c r="V1828" s="13"/>
      <c r="W1828" s="13"/>
      <c r="X1828" s="13"/>
    </row>
    <row r="1829" spans="7:24" ht="12.75">
      <c r="G1829" s="13"/>
      <c r="H1829" s="13"/>
      <c r="I1829" s="13"/>
      <c r="J1829" s="13"/>
      <c r="K1829" s="13"/>
      <c r="L1829" s="13"/>
      <c r="M1829" s="13"/>
      <c r="N1829" s="13"/>
      <c r="O1829" s="13"/>
      <c r="P1829" s="13"/>
      <c r="Q1829" s="13"/>
      <c r="R1829" s="13"/>
      <c r="S1829" s="13"/>
      <c r="T1829" s="13"/>
      <c r="U1829" s="13"/>
      <c r="V1829" s="13"/>
      <c r="W1829" s="13"/>
      <c r="X1829" s="13"/>
    </row>
    <row r="1830" spans="7:24" ht="12.75">
      <c r="G1830" s="13"/>
      <c r="H1830" s="13"/>
      <c r="I1830" s="13"/>
      <c r="J1830" s="13"/>
      <c r="K1830" s="13"/>
      <c r="L1830" s="13"/>
      <c r="M1830" s="13"/>
      <c r="N1830" s="13"/>
      <c r="O1830" s="13"/>
      <c r="P1830" s="13"/>
      <c r="Q1830" s="13"/>
      <c r="R1830" s="13"/>
      <c r="S1830" s="13"/>
      <c r="T1830" s="13"/>
      <c r="U1830" s="13"/>
      <c r="V1830" s="13"/>
      <c r="W1830" s="13"/>
      <c r="X1830" s="13"/>
    </row>
    <row r="1831" spans="7:24" ht="12.75">
      <c r="G1831" s="13"/>
      <c r="H1831" s="13"/>
      <c r="I1831" s="13"/>
      <c r="J1831" s="13"/>
      <c r="K1831" s="13"/>
      <c r="L1831" s="13"/>
      <c r="M1831" s="13"/>
      <c r="N1831" s="13"/>
      <c r="O1831" s="13"/>
      <c r="P1831" s="13"/>
      <c r="Q1831" s="13"/>
      <c r="R1831" s="13"/>
      <c r="S1831" s="13"/>
      <c r="T1831" s="13"/>
      <c r="U1831" s="13"/>
      <c r="V1831" s="13"/>
      <c r="W1831" s="13"/>
      <c r="X1831" s="13"/>
    </row>
    <row r="1832" spans="7:24" ht="12.75">
      <c r="G1832" s="13"/>
      <c r="H1832" s="13"/>
      <c r="I1832" s="13"/>
      <c r="J1832" s="13"/>
      <c r="K1832" s="13"/>
      <c r="L1832" s="13"/>
      <c r="M1832" s="13"/>
      <c r="N1832" s="13"/>
      <c r="O1832" s="13"/>
      <c r="P1832" s="13"/>
      <c r="Q1832" s="13"/>
      <c r="R1832" s="13"/>
      <c r="S1832" s="13"/>
      <c r="T1832" s="13"/>
      <c r="U1832" s="13"/>
      <c r="V1832" s="13"/>
      <c r="W1832" s="13"/>
      <c r="X1832" s="13"/>
    </row>
    <row r="1833" spans="7:24" ht="12.75">
      <c r="G1833" s="13"/>
      <c r="H1833" s="13"/>
      <c r="I1833" s="13"/>
      <c r="J1833" s="13"/>
      <c r="K1833" s="13"/>
      <c r="L1833" s="13"/>
      <c r="M1833" s="13"/>
      <c r="N1833" s="13"/>
      <c r="O1833" s="13"/>
      <c r="P1833" s="13"/>
      <c r="Q1833" s="13"/>
      <c r="R1833" s="13"/>
      <c r="S1833" s="13"/>
      <c r="T1833" s="13"/>
      <c r="U1833" s="13"/>
      <c r="V1833" s="13"/>
      <c r="W1833" s="13"/>
      <c r="X1833" s="13"/>
    </row>
    <row r="1834" spans="7:24" ht="12.75">
      <c r="G1834" s="13"/>
      <c r="H1834" s="13"/>
      <c r="I1834" s="13"/>
      <c r="J1834" s="13"/>
      <c r="K1834" s="13"/>
      <c r="L1834" s="13"/>
      <c r="M1834" s="13"/>
      <c r="N1834" s="13"/>
      <c r="O1834" s="13"/>
      <c r="P1834" s="13"/>
      <c r="Q1834" s="13"/>
      <c r="R1834" s="13"/>
      <c r="S1834" s="13"/>
      <c r="T1834" s="13"/>
      <c r="U1834" s="13"/>
      <c r="V1834" s="13"/>
      <c r="W1834" s="13"/>
      <c r="X1834" s="13"/>
    </row>
    <row r="1835" spans="7:24" ht="12.75">
      <c r="G1835" s="13"/>
      <c r="H1835" s="13"/>
      <c r="I1835" s="13"/>
      <c r="J1835" s="13"/>
      <c r="K1835" s="13"/>
      <c r="L1835" s="13"/>
      <c r="M1835" s="13"/>
      <c r="N1835" s="13"/>
      <c r="O1835" s="13"/>
      <c r="P1835" s="13"/>
      <c r="Q1835" s="13"/>
      <c r="R1835" s="13"/>
      <c r="S1835" s="13"/>
      <c r="T1835" s="13"/>
      <c r="U1835" s="13"/>
      <c r="V1835" s="13"/>
      <c r="W1835" s="13"/>
      <c r="X1835" s="13"/>
    </row>
    <row r="1836" spans="7:24" ht="12.75">
      <c r="G1836" s="13"/>
      <c r="H1836" s="13"/>
      <c r="I1836" s="13"/>
      <c r="J1836" s="13"/>
      <c r="K1836" s="13"/>
      <c r="L1836" s="13"/>
      <c r="M1836" s="13"/>
      <c r="N1836" s="13"/>
      <c r="O1836" s="13"/>
      <c r="P1836" s="13"/>
      <c r="Q1836" s="13"/>
      <c r="R1836" s="13"/>
      <c r="S1836" s="13"/>
      <c r="T1836" s="13"/>
      <c r="U1836" s="13"/>
      <c r="V1836" s="13"/>
      <c r="W1836" s="13"/>
      <c r="X1836" s="13"/>
    </row>
    <row r="1837" spans="7:24" ht="12.75">
      <c r="G1837" s="13"/>
      <c r="H1837" s="13"/>
      <c r="I1837" s="13"/>
      <c r="J1837" s="13"/>
      <c r="K1837" s="13"/>
      <c r="L1837" s="13"/>
      <c r="M1837" s="13"/>
      <c r="N1837" s="13"/>
      <c r="O1837" s="13"/>
      <c r="P1837" s="13"/>
      <c r="Q1837" s="13"/>
      <c r="R1837" s="13"/>
      <c r="S1837" s="13"/>
      <c r="T1837" s="13"/>
      <c r="U1837" s="13"/>
      <c r="V1837" s="13"/>
      <c r="W1837" s="13"/>
      <c r="X1837" s="13"/>
    </row>
    <row r="1838" spans="7:24" ht="12.75">
      <c r="G1838" s="13"/>
      <c r="H1838" s="13"/>
      <c r="I1838" s="13"/>
      <c r="J1838" s="13"/>
      <c r="K1838" s="13"/>
      <c r="L1838" s="13"/>
      <c r="M1838" s="13"/>
      <c r="N1838" s="13"/>
      <c r="O1838" s="13"/>
      <c r="P1838" s="13"/>
      <c r="Q1838" s="13"/>
      <c r="R1838" s="13"/>
      <c r="S1838" s="13"/>
      <c r="T1838" s="13"/>
      <c r="U1838" s="13"/>
      <c r="V1838" s="13"/>
      <c r="W1838" s="13"/>
      <c r="X1838" s="13"/>
    </row>
    <row r="1839" spans="7:24" ht="12.75">
      <c r="G1839" s="13"/>
      <c r="H1839" s="13"/>
      <c r="I1839" s="13"/>
      <c r="J1839" s="13"/>
      <c r="K1839" s="13"/>
      <c r="L1839" s="13"/>
      <c r="M1839" s="13"/>
      <c r="N1839" s="13"/>
      <c r="O1839" s="13"/>
      <c r="P1839" s="13"/>
      <c r="Q1839" s="13"/>
      <c r="R1839" s="13"/>
      <c r="S1839" s="13"/>
      <c r="T1839" s="13"/>
      <c r="U1839" s="13"/>
      <c r="V1839" s="13"/>
      <c r="W1839" s="13"/>
      <c r="X1839" s="13"/>
    </row>
    <row r="1840" spans="7:24" ht="12.75">
      <c r="G1840" s="13"/>
      <c r="H1840" s="13"/>
      <c r="I1840" s="13"/>
      <c r="J1840" s="13"/>
      <c r="K1840" s="13"/>
      <c r="L1840" s="13"/>
      <c r="M1840" s="13"/>
      <c r="N1840" s="13"/>
      <c r="O1840" s="13"/>
      <c r="P1840" s="13"/>
      <c r="Q1840" s="13"/>
      <c r="R1840" s="13"/>
      <c r="S1840" s="13"/>
      <c r="T1840" s="13"/>
      <c r="U1840" s="13"/>
      <c r="V1840" s="13"/>
      <c r="W1840" s="13"/>
      <c r="X1840" s="13"/>
    </row>
    <row r="1841" spans="7:24" ht="12.75">
      <c r="G1841" s="13"/>
      <c r="H1841" s="13"/>
      <c r="I1841" s="13"/>
      <c r="J1841" s="13"/>
      <c r="K1841" s="13"/>
      <c r="L1841" s="13"/>
      <c r="M1841" s="13"/>
      <c r="N1841" s="13"/>
      <c r="O1841" s="13"/>
      <c r="P1841" s="13"/>
      <c r="Q1841" s="13"/>
      <c r="R1841" s="13"/>
      <c r="S1841" s="13"/>
      <c r="T1841" s="13"/>
      <c r="U1841" s="13"/>
      <c r="V1841" s="13"/>
      <c r="W1841" s="13"/>
      <c r="X1841" s="13"/>
    </row>
    <row r="1842" spans="7:24" ht="12.75">
      <c r="G1842" s="13"/>
      <c r="H1842" s="13"/>
      <c r="I1842" s="13"/>
      <c r="J1842" s="13"/>
      <c r="K1842" s="13"/>
      <c r="L1842" s="13"/>
      <c r="M1842" s="13"/>
      <c r="N1842" s="13"/>
      <c r="O1842" s="13"/>
      <c r="P1842" s="13"/>
      <c r="Q1842" s="13"/>
      <c r="R1842" s="13"/>
      <c r="S1842" s="13"/>
      <c r="T1842" s="13"/>
      <c r="U1842" s="13"/>
      <c r="V1842" s="13"/>
      <c r="W1842" s="13"/>
      <c r="X1842" s="13"/>
    </row>
    <row r="1843" spans="7:24" ht="12.75">
      <c r="G1843" s="13"/>
      <c r="H1843" s="13"/>
      <c r="I1843" s="13"/>
      <c r="J1843" s="13"/>
      <c r="K1843" s="13"/>
      <c r="L1843" s="13"/>
      <c r="M1843" s="13"/>
      <c r="N1843" s="13"/>
      <c r="O1843" s="13"/>
      <c r="P1843" s="13"/>
      <c r="Q1843" s="13"/>
      <c r="R1843" s="13"/>
      <c r="S1843" s="13"/>
      <c r="T1843" s="13"/>
      <c r="U1843" s="13"/>
      <c r="V1843" s="13"/>
      <c r="W1843" s="13"/>
      <c r="X1843" s="13"/>
    </row>
    <row r="1844" spans="7:24" ht="12.75">
      <c r="G1844" s="13"/>
      <c r="H1844" s="13"/>
      <c r="I1844" s="13"/>
      <c r="J1844" s="13"/>
      <c r="K1844" s="13"/>
      <c r="L1844" s="13"/>
      <c r="M1844" s="13"/>
      <c r="N1844" s="13"/>
      <c r="O1844" s="13"/>
      <c r="P1844" s="13"/>
      <c r="Q1844" s="13"/>
      <c r="R1844" s="13"/>
      <c r="S1844" s="13"/>
      <c r="T1844" s="13"/>
      <c r="U1844" s="13"/>
      <c r="V1844" s="13"/>
      <c r="W1844" s="13"/>
      <c r="X1844" s="13"/>
    </row>
    <row r="1845" spans="7:24" ht="12.75">
      <c r="G1845" s="13"/>
      <c r="H1845" s="13"/>
      <c r="I1845" s="13"/>
      <c r="J1845" s="13"/>
      <c r="K1845" s="13"/>
      <c r="L1845" s="13"/>
      <c r="M1845" s="13"/>
      <c r="N1845" s="13"/>
      <c r="O1845" s="13"/>
      <c r="P1845" s="13"/>
      <c r="Q1845" s="13"/>
      <c r="R1845" s="13"/>
      <c r="S1845" s="13"/>
      <c r="T1845" s="13"/>
      <c r="U1845" s="13"/>
      <c r="V1845" s="13"/>
      <c r="W1845" s="13"/>
      <c r="X1845" s="13"/>
    </row>
    <row r="1846" spans="7:24" ht="12.75">
      <c r="G1846" s="13"/>
      <c r="H1846" s="13"/>
      <c r="I1846" s="13"/>
      <c r="J1846" s="13"/>
      <c r="K1846" s="13"/>
      <c r="L1846" s="13"/>
      <c r="M1846" s="13"/>
      <c r="N1846" s="13"/>
      <c r="O1846" s="13"/>
      <c r="P1846" s="13"/>
      <c r="Q1846" s="13"/>
      <c r="R1846" s="13"/>
      <c r="S1846" s="13"/>
      <c r="T1846" s="13"/>
      <c r="U1846" s="13"/>
      <c r="V1846" s="13"/>
      <c r="W1846" s="13"/>
      <c r="X1846" s="13"/>
    </row>
    <row r="1847" spans="7:24" ht="12.75">
      <c r="G1847" s="13"/>
      <c r="H1847" s="13"/>
      <c r="I1847" s="13"/>
      <c r="J1847" s="13"/>
      <c r="K1847" s="13"/>
      <c r="L1847" s="13"/>
      <c r="M1847" s="13"/>
      <c r="N1847" s="13"/>
      <c r="O1847" s="13"/>
      <c r="P1847" s="13"/>
      <c r="Q1847" s="13"/>
      <c r="R1847" s="13"/>
      <c r="S1847" s="13"/>
      <c r="T1847" s="13"/>
      <c r="U1847" s="13"/>
      <c r="V1847" s="13"/>
      <c r="W1847" s="13"/>
      <c r="X1847" s="13"/>
    </row>
    <row r="1848" spans="7:24" ht="12.75">
      <c r="G1848" s="13"/>
      <c r="H1848" s="13"/>
      <c r="I1848" s="13"/>
      <c r="J1848" s="13"/>
      <c r="K1848" s="13"/>
      <c r="L1848" s="13"/>
      <c r="M1848" s="13"/>
      <c r="N1848" s="13"/>
      <c r="O1848" s="13"/>
      <c r="P1848" s="13"/>
      <c r="Q1848" s="13"/>
      <c r="R1848" s="13"/>
      <c r="S1848" s="13"/>
      <c r="T1848" s="13"/>
      <c r="U1848" s="13"/>
      <c r="V1848" s="13"/>
      <c r="W1848" s="13"/>
      <c r="X1848" s="13"/>
    </row>
    <row r="1849" spans="7:24" ht="12.75">
      <c r="G1849" s="13"/>
      <c r="H1849" s="13"/>
      <c r="I1849" s="13"/>
      <c r="J1849" s="13"/>
      <c r="K1849" s="13"/>
      <c r="L1849" s="13"/>
      <c r="M1849" s="13"/>
      <c r="N1849" s="13"/>
      <c r="O1849" s="13"/>
      <c r="P1849" s="13"/>
      <c r="Q1849" s="13"/>
      <c r="R1849" s="13"/>
      <c r="S1849" s="13"/>
      <c r="T1849" s="13"/>
      <c r="U1849" s="13"/>
      <c r="V1849" s="13"/>
      <c r="W1849" s="13"/>
      <c r="X1849" s="13"/>
    </row>
    <row r="1850" spans="7:24" ht="12.75">
      <c r="G1850" s="13"/>
      <c r="H1850" s="13"/>
      <c r="I1850" s="13"/>
      <c r="J1850" s="13"/>
      <c r="K1850" s="13"/>
      <c r="L1850" s="13"/>
      <c r="M1850" s="13"/>
      <c r="N1850" s="13"/>
      <c r="O1850" s="13"/>
      <c r="P1850" s="13"/>
      <c r="Q1850" s="13"/>
      <c r="R1850" s="13"/>
      <c r="S1850" s="13"/>
      <c r="T1850" s="13"/>
      <c r="U1850" s="13"/>
      <c r="V1850" s="13"/>
      <c r="W1850" s="13"/>
      <c r="X1850" s="13"/>
    </row>
    <row r="1851" spans="7:24" ht="12.75">
      <c r="G1851" s="13"/>
      <c r="H1851" s="13"/>
      <c r="I1851" s="13"/>
      <c r="J1851" s="13"/>
      <c r="K1851" s="13"/>
      <c r="L1851" s="13"/>
      <c r="M1851" s="13"/>
      <c r="N1851" s="13"/>
      <c r="O1851" s="13"/>
      <c r="P1851" s="13"/>
      <c r="Q1851" s="13"/>
      <c r="R1851" s="13"/>
      <c r="S1851" s="13"/>
      <c r="T1851" s="13"/>
      <c r="U1851" s="13"/>
      <c r="V1851" s="13"/>
      <c r="W1851" s="13"/>
      <c r="X1851" s="13"/>
    </row>
    <row r="1852" spans="7:24" ht="12.75">
      <c r="G1852" s="13"/>
      <c r="H1852" s="13"/>
      <c r="I1852" s="13"/>
      <c r="J1852" s="13"/>
      <c r="K1852" s="13"/>
      <c r="L1852" s="13"/>
      <c r="M1852" s="13"/>
      <c r="N1852" s="13"/>
      <c r="O1852" s="13"/>
      <c r="P1852" s="13"/>
      <c r="Q1852" s="13"/>
      <c r="R1852" s="13"/>
      <c r="S1852" s="13"/>
      <c r="T1852" s="13"/>
      <c r="U1852" s="13"/>
      <c r="V1852" s="13"/>
      <c r="W1852" s="13"/>
      <c r="X1852" s="13"/>
    </row>
    <row r="1853" spans="7:24" ht="12.75">
      <c r="G1853" s="13"/>
      <c r="H1853" s="13"/>
      <c r="I1853" s="13"/>
      <c r="J1853" s="13"/>
      <c r="K1853" s="13"/>
      <c r="L1853" s="13"/>
      <c r="M1853" s="13"/>
      <c r="N1853" s="13"/>
      <c r="O1853" s="13"/>
      <c r="P1853" s="13"/>
      <c r="Q1853" s="13"/>
      <c r="R1853" s="13"/>
      <c r="S1853" s="13"/>
      <c r="T1853" s="13"/>
      <c r="U1853" s="13"/>
      <c r="V1853" s="13"/>
      <c r="W1853" s="13"/>
      <c r="X1853" s="13"/>
    </row>
    <row r="1854" spans="7:24" ht="12.75">
      <c r="G1854" s="13"/>
      <c r="H1854" s="13"/>
      <c r="I1854" s="13"/>
      <c r="J1854" s="13"/>
      <c r="K1854" s="13"/>
      <c r="L1854" s="13"/>
      <c r="M1854" s="13"/>
      <c r="N1854" s="13"/>
      <c r="O1854" s="13"/>
      <c r="P1854" s="13"/>
      <c r="Q1854" s="13"/>
      <c r="R1854" s="13"/>
      <c r="S1854" s="13"/>
      <c r="T1854" s="13"/>
      <c r="U1854" s="13"/>
      <c r="V1854" s="13"/>
      <c r="W1854" s="13"/>
      <c r="X1854" s="13"/>
    </row>
    <row r="1855" spans="7:24" ht="12.75">
      <c r="G1855" s="13"/>
      <c r="H1855" s="13"/>
      <c r="I1855" s="13"/>
      <c r="J1855" s="13"/>
      <c r="K1855" s="13"/>
      <c r="L1855" s="13"/>
      <c r="M1855" s="13"/>
      <c r="N1855" s="13"/>
      <c r="O1855" s="13"/>
      <c r="P1855" s="13"/>
      <c r="Q1855" s="13"/>
      <c r="R1855" s="13"/>
      <c r="S1855" s="13"/>
      <c r="T1855" s="13"/>
      <c r="U1855" s="13"/>
      <c r="V1855" s="13"/>
      <c r="W1855" s="13"/>
      <c r="X1855" s="13"/>
    </row>
    <row r="1856" spans="7:24" ht="12.75">
      <c r="G1856" s="13"/>
      <c r="H1856" s="13"/>
      <c r="I1856" s="13"/>
      <c r="J1856" s="13"/>
      <c r="K1856" s="13"/>
      <c r="L1856" s="13"/>
      <c r="M1856" s="13"/>
      <c r="N1856" s="13"/>
      <c r="O1856" s="13"/>
      <c r="P1856" s="13"/>
      <c r="Q1856" s="13"/>
      <c r="R1856" s="13"/>
      <c r="S1856" s="13"/>
      <c r="T1856" s="13"/>
      <c r="U1856" s="13"/>
      <c r="V1856" s="13"/>
      <c r="W1856" s="13"/>
      <c r="X1856" s="13"/>
    </row>
    <row r="1857" spans="7:24" ht="12.75">
      <c r="G1857" s="13"/>
      <c r="H1857" s="13"/>
      <c r="I1857" s="13"/>
      <c r="J1857" s="13"/>
      <c r="K1857" s="13"/>
      <c r="L1857" s="13"/>
      <c r="M1857" s="13"/>
      <c r="N1857" s="13"/>
      <c r="O1857" s="13"/>
      <c r="P1857" s="13"/>
      <c r="Q1857" s="13"/>
      <c r="R1857" s="13"/>
      <c r="S1857" s="13"/>
      <c r="T1857" s="13"/>
      <c r="U1857" s="13"/>
      <c r="V1857" s="13"/>
      <c r="W1857" s="13"/>
      <c r="X1857" s="13"/>
    </row>
    <row r="1858" spans="7:24" ht="12.75">
      <c r="G1858" s="13"/>
      <c r="H1858" s="13"/>
      <c r="I1858" s="13"/>
      <c r="J1858" s="13"/>
      <c r="K1858" s="13"/>
      <c r="L1858" s="13"/>
      <c r="M1858" s="13"/>
      <c r="N1858" s="13"/>
      <c r="O1858" s="13"/>
      <c r="P1858" s="13"/>
      <c r="Q1858" s="13"/>
      <c r="R1858" s="13"/>
      <c r="S1858" s="13"/>
      <c r="T1858" s="13"/>
      <c r="U1858" s="13"/>
      <c r="V1858" s="13"/>
      <c r="W1858" s="13"/>
      <c r="X1858" s="13"/>
    </row>
    <row r="1859" spans="7:24" ht="12.75">
      <c r="G1859" s="13"/>
      <c r="H1859" s="13"/>
      <c r="I1859" s="13"/>
      <c r="J1859" s="13"/>
      <c r="K1859" s="13"/>
      <c r="L1859" s="13"/>
      <c r="M1859" s="13"/>
      <c r="N1859" s="13"/>
      <c r="O1859" s="13"/>
      <c r="P1859" s="13"/>
      <c r="Q1859" s="13"/>
      <c r="R1859" s="13"/>
      <c r="S1859" s="13"/>
      <c r="T1859" s="13"/>
      <c r="U1859" s="13"/>
      <c r="V1859" s="13"/>
      <c r="W1859" s="13"/>
      <c r="X1859" s="13"/>
    </row>
    <row r="1860" spans="7:24" ht="12.75">
      <c r="G1860" s="13"/>
      <c r="H1860" s="13"/>
      <c r="I1860" s="13"/>
      <c r="J1860" s="13"/>
      <c r="K1860" s="13"/>
      <c r="L1860" s="13"/>
      <c r="M1860" s="13"/>
      <c r="N1860" s="13"/>
      <c r="O1860" s="13"/>
      <c r="P1860" s="13"/>
      <c r="Q1860" s="13"/>
      <c r="R1860" s="13"/>
      <c r="S1860" s="13"/>
      <c r="T1860" s="13"/>
      <c r="U1860" s="13"/>
      <c r="V1860" s="13"/>
      <c r="W1860" s="13"/>
      <c r="X1860" s="13"/>
    </row>
    <row r="1861" spans="7:24" ht="12.75">
      <c r="G1861" s="13"/>
      <c r="H1861" s="13"/>
      <c r="I1861" s="13"/>
      <c r="J1861" s="13"/>
      <c r="K1861" s="13"/>
      <c r="L1861" s="13"/>
      <c r="M1861" s="13"/>
      <c r="N1861" s="13"/>
      <c r="O1861" s="13"/>
      <c r="P1861" s="13"/>
      <c r="Q1861" s="13"/>
      <c r="R1861" s="13"/>
      <c r="S1861" s="13"/>
      <c r="T1861" s="13"/>
      <c r="U1861" s="13"/>
      <c r="V1861" s="13"/>
      <c r="W1861" s="13"/>
      <c r="X1861" s="13"/>
    </row>
    <row r="1862" spans="7:24" ht="12.75">
      <c r="G1862" s="13"/>
      <c r="H1862" s="13"/>
      <c r="I1862" s="13"/>
      <c r="J1862" s="13"/>
      <c r="K1862" s="13"/>
      <c r="L1862" s="13"/>
      <c r="M1862" s="13"/>
      <c r="N1862" s="13"/>
      <c r="O1862" s="13"/>
      <c r="P1862" s="13"/>
      <c r="Q1862" s="13"/>
      <c r="R1862" s="13"/>
      <c r="S1862" s="13"/>
      <c r="T1862" s="13"/>
      <c r="U1862" s="13"/>
      <c r="V1862" s="13"/>
      <c r="W1862" s="13"/>
      <c r="X1862" s="13"/>
    </row>
    <row r="1863" spans="7:24" ht="12.75">
      <c r="G1863" s="13"/>
      <c r="H1863" s="13"/>
      <c r="I1863" s="13"/>
      <c r="J1863" s="13"/>
      <c r="K1863" s="13"/>
      <c r="L1863" s="13"/>
      <c r="M1863" s="13"/>
      <c r="N1863" s="13"/>
      <c r="O1863" s="13"/>
      <c r="P1863" s="13"/>
      <c r="Q1863" s="13"/>
      <c r="R1863" s="13"/>
      <c r="S1863" s="13"/>
      <c r="T1863" s="13"/>
      <c r="U1863" s="13"/>
      <c r="V1863" s="13"/>
      <c r="W1863" s="13"/>
      <c r="X1863" s="13"/>
    </row>
    <row r="1864" spans="7:24" ht="12.75">
      <c r="G1864" s="13"/>
      <c r="H1864" s="13"/>
      <c r="I1864" s="13"/>
      <c r="J1864" s="13"/>
      <c r="K1864" s="13"/>
      <c r="L1864" s="13"/>
      <c r="M1864" s="13"/>
      <c r="N1864" s="13"/>
      <c r="O1864" s="13"/>
      <c r="P1864" s="13"/>
      <c r="Q1864" s="13"/>
      <c r="R1864" s="13"/>
      <c r="S1864" s="13"/>
      <c r="T1864" s="13"/>
      <c r="U1864" s="13"/>
      <c r="V1864" s="13"/>
      <c r="W1864" s="13"/>
      <c r="X1864" s="13"/>
    </row>
    <row r="1865" spans="7:24" ht="12.75">
      <c r="G1865" s="13"/>
      <c r="H1865" s="13"/>
      <c r="I1865" s="13"/>
      <c r="J1865" s="13"/>
      <c r="K1865" s="13"/>
      <c r="L1865" s="13"/>
      <c r="M1865" s="13"/>
      <c r="N1865" s="13"/>
      <c r="O1865" s="13"/>
      <c r="P1865" s="13"/>
      <c r="Q1865" s="13"/>
      <c r="R1865" s="13"/>
      <c r="S1865" s="13"/>
      <c r="T1865" s="13"/>
      <c r="U1865" s="13"/>
      <c r="V1865" s="13"/>
      <c r="W1865" s="13"/>
      <c r="X1865" s="13"/>
    </row>
    <row r="1866" spans="7:24" ht="12.75">
      <c r="G1866" s="13"/>
      <c r="H1866" s="13"/>
      <c r="I1866" s="13"/>
      <c r="J1866" s="13"/>
      <c r="K1866" s="13"/>
      <c r="L1866" s="13"/>
      <c r="M1866" s="13"/>
      <c r="N1866" s="13"/>
      <c r="O1866" s="13"/>
      <c r="P1866" s="13"/>
      <c r="Q1866" s="13"/>
      <c r="R1866" s="13"/>
      <c r="S1866" s="13"/>
      <c r="T1866" s="13"/>
      <c r="U1866" s="13"/>
      <c r="V1866" s="13"/>
      <c r="W1866" s="13"/>
      <c r="X1866" s="13"/>
    </row>
    <row r="1867" spans="7:24" ht="12.75">
      <c r="G1867" s="13"/>
      <c r="H1867" s="13"/>
      <c r="I1867" s="13"/>
      <c r="J1867" s="13"/>
      <c r="K1867" s="13"/>
      <c r="L1867" s="13"/>
      <c r="M1867" s="13"/>
      <c r="N1867" s="13"/>
      <c r="O1867" s="13"/>
      <c r="P1867" s="13"/>
      <c r="Q1867" s="13"/>
      <c r="R1867" s="13"/>
      <c r="S1867" s="13"/>
      <c r="T1867" s="13"/>
      <c r="U1867" s="13"/>
      <c r="V1867" s="13"/>
      <c r="W1867" s="13"/>
      <c r="X1867" s="13"/>
    </row>
    <row r="1868" spans="7:24" ht="12.75">
      <c r="G1868" s="13"/>
      <c r="H1868" s="13"/>
      <c r="I1868" s="13"/>
      <c r="J1868" s="13"/>
      <c r="K1868" s="13"/>
      <c r="L1868" s="13"/>
      <c r="M1868" s="13"/>
      <c r="N1868" s="13"/>
      <c r="O1868" s="13"/>
      <c r="P1868" s="13"/>
      <c r="Q1868" s="13"/>
      <c r="R1868" s="13"/>
      <c r="S1868" s="13"/>
      <c r="T1868" s="13"/>
      <c r="U1868" s="13"/>
      <c r="V1868" s="13"/>
      <c r="W1868" s="13"/>
      <c r="X1868" s="13"/>
    </row>
    <row r="1869" spans="7:24" ht="12.75">
      <c r="G1869" s="13"/>
      <c r="H1869" s="13"/>
      <c r="I1869" s="13"/>
      <c r="J1869" s="13"/>
      <c r="K1869" s="13"/>
      <c r="L1869" s="13"/>
      <c r="M1869" s="13"/>
      <c r="N1869" s="13"/>
      <c r="O1869" s="13"/>
      <c r="P1869" s="13"/>
      <c r="Q1869" s="13"/>
      <c r="R1869" s="13"/>
      <c r="S1869" s="13"/>
      <c r="T1869" s="13"/>
      <c r="U1869" s="13"/>
      <c r="V1869" s="13"/>
      <c r="W1869" s="13"/>
      <c r="X1869" s="13"/>
    </row>
    <row r="1870" spans="7:24" ht="12.75">
      <c r="G1870" s="13"/>
      <c r="H1870" s="13"/>
      <c r="I1870" s="13"/>
      <c r="J1870" s="13"/>
      <c r="K1870" s="13"/>
      <c r="L1870" s="13"/>
      <c r="M1870" s="13"/>
      <c r="N1870" s="13"/>
      <c r="O1870" s="13"/>
      <c r="P1870" s="13"/>
      <c r="Q1870" s="13"/>
      <c r="R1870" s="13"/>
      <c r="S1870" s="13"/>
      <c r="T1870" s="13"/>
      <c r="U1870" s="13"/>
      <c r="V1870" s="13"/>
      <c r="W1870" s="13"/>
      <c r="X1870" s="13"/>
    </row>
    <row r="1871" spans="7:24" ht="12.75">
      <c r="G1871" s="13"/>
      <c r="H1871" s="13"/>
      <c r="I1871" s="13"/>
      <c r="J1871" s="13"/>
      <c r="K1871" s="13"/>
      <c r="L1871" s="13"/>
      <c r="M1871" s="13"/>
      <c r="N1871" s="13"/>
      <c r="O1871" s="13"/>
      <c r="P1871" s="13"/>
      <c r="Q1871" s="13"/>
      <c r="R1871" s="13"/>
      <c r="S1871" s="13"/>
      <c r="T1871" s="13"/>
      <c r="U1871" s="13"/>
      <c r="V1871" s="13"/>
      <c r="W1871" s="13"/>
      <c r="X1871" s="13"/>
    </row>
    <row r="1872" spans="7:24" ht="12.75">
      <c r="G1872" s="13"/>
      <c r="H1872" s="13"/>
      <c r="I1872" s="13"/>
      <c r="J1872" s="13"/>
      <c r="K1872" s="13"/>
      <c r="L1872" s="13"/>
      <c r="M1872" s="13"/>
      <c r="N1872" s="13"/>
      <c r="O1872" s="13"/>
      <c r="P1872" s="13"/>
      <c r="Q1872" s="13"/>
      <c r="R1872" s="13"/>
      <c r="S1872" s="13"/>
      <c r="T1872" s="13"/>
      <c r="U1872" s="13"/>
      <c r="V1872" s="13"/>
      <c r="W1872" s="13"/>
      <c r="X1872" s="13"/>
    </row>
    <row r="1873" spans="7:24" ht="12.75">
      <c r="G1873" s="13"/>
      <c r="H1873" s="13"/>
      <c r="I1873" s="13"/>
      <c r="J1873" s="13"/>
      <c r="K1873" s="13"/>
      <c r="L1873" s="13"/>
      <c r="M1873" s="13"/>
      <c r="N1873" s="13"/>
      <c r="O1873" s="13"/>
      <c r="P1873" s="13"/>
      <c r="Q1873" s="13"/>
      <c r="R1873" s="13"/>
      <c r="S1873" s="13"/>
      <c r="T1873" s="13"/>
      <c r="U1873" s="13"/>
      <c r="V1873" s="13"/>
      <c r="W1873" s="13"/>
      <c r="X1873" s="13"/>
    </row>
    <row r="1874" spans="7:24" ht="12.75">
      <c r="G1874" s="13"/>
      <c r="H1874" s="13"/>
      <c r="I1874" s="13"/>
      <c r="J1874" s="13"/>
      <c r="K1874" s="13"/>
      <c r="L1874" s="13"/>
      <c r="M1874" s="13"/>
      <c r="N1874" s="13"/>
      <c r="O1874" s="13"/>
      <c r="P1874" s="13"/>
      <c r="Q1874" s="13"/>
      <c r="R1874" s="13"/>
      <c r="S1874" s="13"/>
      <c r="T1874" s="13"/>
      <c r="U1874" s="13"/>
      <c r="V1874" s="13"/>
      <c r="W1874" s="13"/>
      <c r="X1874" s="13"/>
    </row>
    <row r="1875" spans="7:24" ht="12.75">
      <c r="G1875" s="13"/>
      <c r="H1875" s="13"/>
      <c r="I1875" s="13"/>
      <c r="J1875" s="13"/>
      <c r="K1875" s="13"/>
      <c r="L1875" s="13"/>
      <c r="M1875" s="13"/>
      <c r="N1875" s="13"/>
      <c r="O1875" s="13"/>
      <c r="P1875" s="13"/>
      <c r="Q1875" s="13"/>
      <c r="R1875" s="13"/>
      <c r="S1875" s="13"/>
      <c r="T1875" s="13"/>
      <c r="U1875" s="13"/>
      <c r="V1875" s="13"/>
      <c r="W1875" s="13"/>
      <c r="X1875" s="13"/>
    </row>
    <row r="1876" spans="7:24" ht="12.75">
      <c r="G1876" s="13"/>
      <c r="H1876" s="13"/>
      <c r="I1876" s="13"/>
      <c r="J1876" s="13"/>
      <c r="K1876" s="13"/>
      <c r="L1876" s="13"/>
      <c r="M1876" s="13"/>
      <c r="N1876" s="13"/>
      <c r="O1876" s="13"/>
      <c r="P1876" s="13"/>
      <c r="Q1876" s="13"/>
      <c r="R1876" s="13"/>
      <c r="S1876" s="13"/>
      <c r="T1876" s="13"/>
      <c r="U1876" s="13"/>
      <c r="V1876" s="13"/>
      <c r="W1876" s="13"/>
      <c r="X1876" s="13"/>
    </row>
    <row r="1877" spans="7:24" ht="12.75">
      <c r="G1877" s="13"/>
      <c r="H1877" s="13"/>
      <c r="I1877" s="13"/>
      <c r="J1877" s="13"/>
      <c r="K1877" s="13"/>
      <c r="L1877" s="13"/>
      <c r="M1877" s="13"/>
      <c r="N1877" s="13"/>
      <c r="O1877" s="13"/>
      <c r="P1877" s="13"/>
      <c r="Q1877" s="13"/>
      <c r="R1877" s="13"/>
      <c r="S1877" s="13"/>
      <c r="T1877" s="13"/>
      <c r="U1877" s="13"/>
      <c r="V1877" s="13"/>
      <c r="W1877" s="13"/>
      <c r="X1877" s="13"/>
    </row>
    <row r="1878" spans="7:24" ht="12.75">
      <c r="G1878" s="13"/>
      <c r="H1878" s="13"/>
      <c r="I1878" s="13"/>
      <c r="J1878" s="13"/>
      <c r="K1878" s="13"/>
      <c r="L1878" s="13"/>
      <c r="M1878" s="13"/>
      <c r="N1878" s="13"/>
      <c r="O1878" s="13"/>
      <c r="P1878" s="13"/>
      <c r="Q1878" s="13"/>
      <c r="R1878" s="13"/>
      <c r="S1878" s="13"/>
      <c r="T1878" s="13"/>
      <c r="U1878" s="13"/>
      <c r="V1878" s="13"/>
      <c r="W1878" s="13"/>
      <c r="X1878" s="13"/>
    </row>
    <row r="1879" spans="7:24" ht="12.75">
      <c r="G1879" s="13"/>
      <c r="H1879" s="13"/>
      <c r="I1879" s="13"/>
      <c r="J1879" s="13"/>
      <c r="K1879" s="13"/>
      <c r="L1879" s="13"/>
      <c r="M1879" s="13"/>
      <c r="N1879" s="13"/>
      <c r="O1879" s="13"/>
      <c r="P1879" s="13"/>
      <c r="Q1879" s="13"/>
      <c r="R1879" s="13"/>
      <c r="S1879" s="13"/>
      <c r="T1879" s="13"/>
      <c r="U1879" s="13"/>
      <c r="V1879" s="13"/>
      <c r="W1879" s="13"/>
      <c r="X1879" s="13"/>
    </row>
    <row r="1880" spans="7:24" ht="12.75">
      <c r="G1880" s="13"/>
      <c r="H1880" s="13"/>
      <c r="I1880" s="13"/>
      <c r="J1880" s="13"/>
      <c r="K1880" s="13"/>
      <c r="L1880" s="13"/>
      <c r="M1880" s="13"/>
      <c r="N1880" s="13"/>
      <c r="O1880" s="13"/>
      <c r="P1880" s="13"/>
      <c r="Q1880" s="13"/>
      <c r="R1880" s="13"/>
      <c r="S1880" s="13"/>
      <c r="T1880" s="13"/>
      <c r="U1880" s="13"/>
      <c r="V1880" s="13"/>
      <c r="W1880" s="13"/>
      <c r="X1880" s="13"/>
    </row>
    <row r="1881" spans="7:24" ht="12.75">
      <c r="G1881" s="13"/>
      <c r="H1881" s="13"/>
      <c r="I1881" s="13"/>
      <c r="J1881" s="13"/>
      <c r="K1881" s="13"/>
      <c r="L1881" s="13"/>
      <c r="M1881" s="13"/>
      <c r="N1881" s="13"/>
      <c r="O1881" s="13"/>
      <c r="P1881" s="13"/>
      <c r="Q1881" s="13"/>
      <c r="R1881" s="13"/>
      <c r="S1881" s="13"/>
      <c r="T1881" s="13"/>
      <c r="U1881" s="13"/>
      <c r="V1881" s="13"/>
      <c r="W1881" s="13"/>
      <c r="X1881" s="13"/>
    </row>
    <row r="1882" spans="7:24" ht="12.75">
      <c r="G1882" s="13"/>
      <c r="H1882" s="13"/>
      <c r="I1882" s="13"/>
      <c r="J1882" s="13"/>
      <c r="K1882" s="13"/>
      <c r="L1882" s="13"/>
      <c r="M1882" s="13"/>
      <c r="N1882" s="13"/>
      <c r="O1882" s="13"/>
      <c r="P1882" s="13"/>
      <c r="Q1882" s="13"/>
      <c r="R1882" s="13"/>
      <c r="S1882" s="13"/>
      <c r="T1882" s="13"/>
      <c r="U1882" s="13"/>
      <c r="V1882" s="13"/>
      <c r="W1882" s="13"/>
      <c r="X1882" s="13"/>
    </row>
    <row r="1883" spans="7:24" ht="12.75">
      <c r="G1883" s="13"/>
      <c r="H1883" s="13"/>
      <c r="I1883" s="13"/>
      <c r="J1883" s="13"/>
      <c r="K1883" s="13"/>
      <c r="L1883" s="13"/>
      <c r="M1883" s="13"/>
      <c r="N1883" s="13"/>
      <c r="O1883" s="13"/>
      <c r="P1883" s="13"/>
      <c r="Q1883" s="13"/>
      <c r="R1883" s="13"/>
      <c r="S1883" s="13"/>
      <c r="T1883" s="13"/>
      <c r="U1883" s="13"/>
      <c r="V1883" s="13"/>
      <c r="W1883" s="13"/>
      <c r="X1883" s="13"/>
    </row>
    <row r="1884" spans="7:24" ht="12.75">
      <c r="G1884" s="13"/>
      <c r="H1884" s="13"/>
      <c r="I1884" s="13"/>
      <c r="J1884" s="13"/>
      <c r="K1884" s="13"/>
      <c r="L1884" s="13"/>
      <c r="M1884" s="13"/>
      <c r="N1884" s="13"/>
      <c r="O1884" s="13"/>
      <c r="P1884" s="13"/>
      <c r="Q1884" s="13"/>
      <c r="R1884" s="13"/>
      <c r="S1884" s="13"/>
      <c r="T1884" s="13"/>
      <c r="U1884" s="13"/>
      <c r="V1884" s="13"/>
      <c r="W1884" s="13"/>
      <c r="X1884" s="13"/>
    </row>
    <row r="1885" spans="7:24" ht="12.75">
      <c r="G1885" s="13"/>
      <c r="H1885" s="13"/>
      <c r="I1885" s="13"/>
      <c r="J1885" s="13"/>
      <c r="K1885" s="13"/>
      <c r="L1885" s="13"/>
      <c r="M1885" s="13"/>
      <c r="N1885" s="13"/>
      <c r="O1885" s="13"/>
      <c r="P1885" s="13"/>
      <c r="Q1885" s="13"/>
      <c r="R1885" s="13"/>
      <c r="S1885" s="13"/>
      <c r="T1885" s="13"/>
      <c r="U1885" s="13"/>
      <c r="V1885" s="13"/>
      <c r="W1885" s="13"/>
      <c r="X1885" s="13"/>
    </row>
    <row r="1886" spans="7:24" ht="12.75">
      <c r="G1886" s="13"/>
      <c r="H1886" s="13"/>
      <c r="I1886" s="13"/>
      <c r="J1886" s="13"/>
      <c r="K1886" s="13"/>
      <c r="L1886" s="13"/>
      <c r="M1886" s="13"/>
      <c r="N1886" s="13"/>
      <c r="O1886" s="13"/>
      <c r="P1886" s="13"/>
      <c r="Q1886" s="13"/>
      <c r="R1886" s="13"/>
      <c r="S1886" s="13"/>
      <c r="T1886" s="13"/>
      <c r="U1886" s="13"/>
      <c r="V1886" s="13"/>
      <c r="W1886" s="13"/>
      <c r="X1886" s="13"/>
    </row>
    <row r="1887" spans="7:24" ht="12.75">
      <c r="G1887" s="13"/>
      <c r="H1887" s="13"/>
      <c r="I1887" s="13"/>
      <c r="J1887" s="13"/>
      <c r="K1887" s="13"/>
      <c r="L1887" s="13"/>
      <c r="M1887" s="13"/>
      <c r="N1887" s="13"/>
      <c r="O1887" s="13"/>
      <c r="P1887" s="13"/>
      <c r="Q1887" s="13"/>
      <c r="R1887" s="13"/>
      <c r="S1887" s="13"/>
      <c r="T1887" s="13"/>
      <c r="U1887" s="13"/>
      <c r="V1887" s="13"/>
      <c r="W1887" s="13"/>
      <c r="X1887" s="13"/>
    </row>
    <row r="1888" spans="7:24" ht="12.75">
      <c r="G1888" s="13"/>
      <c r="H1888" s="13"/>
      <c r="I1888" s="13"/>
      <c r="J1888" s="13"/>
      <c r="K1888" s="13"/>
      <c r="L1888" s="13"/>
      <c r="M1888" s="13"/>
      <c r="N1888" s="13"/>
      <c r="O1888" s="13"/>
      <c r="P1888" s="13"/>
      <c r="Q1888" s="13"/>
      <c r="R1888" s="13"/>
      <c r="S1888" s="13"/>
      <c r="T1888" s="13"/>
      <c r="U1888" s="13"/>
      <c r="V1888" s="13"/>
      <c r="W1888" s="13"/>
      <c r="X1888" s="13"/>
    </row>
    <row r="1889" spans="7:24" ht="12.75">
      <c r="G1889" s="13"/>
      <c r="H1889" s="13"/>
      <c r="I1889" s="13"/>
      <c r="J1889" s="13"/>
      <c r="K1889" s="13"/>
      <c r="L1889" s="13"/>
      <c r="M1889" s="13"/>
      <c r="N1889" s="13"/>
      <c r="O1889" s="13"/>
      <c r="P1889" s="13"/>
      <c r="Q1889" s="13"/>
      <c r="R1889" s="13"/>
      <c r="S1889" s="13"/>
      <c r="T1889" s="13"/>
      <c r="U1889" s="13"/>
      <c r="V1889" s="13"/>
      <c r="W1889" s="13"/>
      <c r="X1889" s="13"/>
    </row>
    <row r="1890" spans="7:24" ht="12.75">
      <c r="G1890" s="13"/>
      <c r="H1890" s="13"/>
      <c r="I1890" s="13"/>
      <c r="J1890" s="13"/>
      <c r="K1890" s="13"/>
      <c r="L1890" s="13"/>
      <c r="M1890" s="13"/>
      <c r="N1890" s="13"/>
      <c r="O1890" s="13"/>
      <c r="P1890" s="13"/>
      <c r="Q1890" s="13"/>
      <c r="R1890" s="13"/>
      <c r="S1890" s="13"/>
      <c r="T1890" s="13"/>
      <c r="U1890" s="13"/>
      <c r="V1890" s="13"/>
      <c r="W1890" s="13"/>
      <c r="X1890" s="13"/>
    </row>
    <row r="1891" spans="7:24" ht="12.75">
      <c r="G1891" s="13"/>
      <c r="H1891" s="13"/>
      <c r="I1891" s="13"/>
      <c r="J1891" s="13"/>
      <c r="K1891" s="13"/>
      <c r="L1891" s="13"/>
      <c r="M1891" s="13"/>
      <c r="N1891" s="13"/>
      <c r="O1891" s="13"/>
      <c r="P1891" s="13"/>
      <c r="Q1891" s="13"/>
      <c r="R1891" s="13"/>
      <c r="S1891" s="13"/>
      <c r="T1891" s="13"/>
      <c r="U1891" s="13"/>
      <c r="V1891" s="13"/>
      <c r="W1891" s="13"/>
      <c r="X1891" s="13"/>
    </row>
    <row r="1892" spans="7:24" ht="12.75">
      <c r="G1892" s="13"/>
      <c r="H1892" s="13"/>
      <c r="I1892" s="13"/>
      <c r="J1892" s="13"/>
      <c r="K1892" s="13"/>
      <c r="L1892" s="13"/>
      <c r="M1892" s="13"/>
      <c r="N1892" s="13"/>
      <c r="O1892" s="13"/>
      <c r="P1892" s="13"/>
      <c r="Q1892" s="13"/>
      <c r="R1892" s="13"/>
      <c r="S1892" s="13"/>
      <c r="T1892" s="13"/>
      <c r="U1892" s="13"/>
      <c r="V1892" s="13"/>
      <c r="W1892" s="13"/>
      <c r="X1892" s="13"/>
    </row>
    <row r="1893" spans="7:24" ht="12.75">
      <c r="G1893" s="13"/>
      <c r="H1893" s="13"/>
      <c r="I1893" s="13"/>
      <c r="J1893" s="13"/>
      <c r="K1893" s="13"/>
      <c r="L1893" s="13"/>
      <c r="M1893" s="13"/>
      <c r="N1893" s="13"/>
      <c r="O1893" s="13"/>
      <c r="P1893" s="13"/>
      <c r="Q1893" s="13"/>
      <c r="R1893" s="13"/>
      <c r="S1893" s="13"/>
      <c r="T1893" s="13"/>
      <c r="U1893" s="13"/>
      <c r="V1893" s="13"/>
      <c r="W1893" s="13"/>
      <c r="X1893" s="13"/>
    </row>
    <row r="1894" spans="7:24" ht="12.75">
      <c r="G1894" s="13"/>
      <c r="H1894" s="13"/>
      <c r="I1894" s="13"/>
      <c r="J1894" s="13"/>
      <c r="K1894" s="13"/>
      <c r="L1894" s="13"/>
      <c r="M1894" s="13"/>
      <c r="N1894" s="13"/>
      <c r="O1894" s="13"/>
      <c r="P1894" s="13"/>
      <c r="Q1894" s="13"/>
      <c r="R1894" s="13"/>
      <c r="S1894" s="13"/>
      <c r="T1894" s="13"/>
      <c r="U1894" s="13"/>
      <c r="V1894" s="13"/>
      <c r="W1894" s="13"/>
      <c r="X1894" s="13"/>
    </row>
    <row r="1895" spans="7:24" ht="12.75">
      <c r="G1895" s="13"/>
      <c r="H1895" s="13"/>
      <c r="I1895" s="13"/>
      <c r="J1895" s="13"/>
      <c r="K1895" s="13"/>
      <c r="L1895" s="13"/>
      <c r="M1895" s="13"/>
      <c r="N1895" s="13"/>
      <c r="O1895" s="13"/>
      <c r="P1895" s="13"/>
      <c r="Q1895" s="13"/>
      <c r="R1895" s="13"/>
      <c r="S1895" s="13"/>
      <c r="T1895" s="13"/>
      <c r="U1895" s="13"/>
      <c r="V1895" s="13"/>
      <c r="W1895" s="13"/>
      <c r="X1895" s="13"/>
    </row>
    <row r="1896" spans="7:24" ht="12.75">
      <c r="G1896" s="13"/>
      <c r="H1896" s="13"/>
      <c r="I1896" s="13"/>
      <c r="J1896" s="13"/>
      <c r="K1896" s="13"/>
      <c r="L1896" s="13"/>
      <c r="M1896" s="13"/>
      <c r="N1896" s="13"/>
      <c r="O1896" s="13"/>
      <c r="P1896" s="13"/>
      <c r="Q1896" s="13"/>
      <c r="R1896" s="13"/>
      <c r="S1896" s="13"/>
      <c r="T1896" s="13"/>
      <c r="U1896" s="13"/>
      <c r="V1896" s="13"/>
      <c r="W1896" s="13"/>
      <c r="X1896" s="13"/>
    </row>
    <row r="1897" spans="7:24" ht="12.75">
      <c r="G1897" s="13"/>
      <c r="H1897" s="13"/>
      <c r="I1897" s="13"/>
      <c r="J1897" s="13"/>
      <c r="K1897" s="13"/>
      <c r="L1897" s="13"/>
      <c r="M1897" s="13"/>
      <c r="N1897" s="13"/>
      <c r="O1897" s="13"/>
      <c r="P1897" s="13"/>
      <c r="Q1897" s="13"/>
      <c r="R1897" s="13"/>
      <c r="S1897" s="13"/>
      <c r="T1897" s="13"/>
      <c r="U1897" s="13"/>
      <c r="V1897" s="13"/>
      <c r="W1897" s="13"/>
      <c r="X1897" s="13"/>
    </row>
    <row r="1898" spans="7:24" ht="12.75">
      <c r="G1898" s="13"/>
      <c r="H1898" s="13"/>
      <c r="I1898" s="13"/>
      <c r="J1898" s="13"/>
      <c r="K1898" s="13"/>
      <c r="L1898" s="13"/>
      <c r="M1898" s="13"/>
      <c r="N1898" s="13"/>
      <c r="O1898" s="13"/>
      <c r="P1898" s="13"/>
      <c r="Q1898" s="13"/>
      <c r="R1898" s="13"/>
      <c r="S1898" s="13"/>
      <c r="T1898" s="13"/>
      <c r="U1898" s="13"/>
      <c r="V1898" s="13"/>
      <c r="W1898" s="13"/>
      <c r="X1898" s="13"/>
    </row>
    <row r="1899" spans="7:24" ht="12.75">
      <c r="G1899" s="13"/>
      <c r="H1899" s="13"/>
      <c r="I1899" s="13"/>
      <c r="J1899" s="13"/>
      <c r="K1899" s="13"/>
      <c r="L1899" s="13"/>
      <c r="M1899" s="13"/>
      <c r="N1899" s="13"/>
      <c r="O1899" s="13"/>
      <c r="P1899" s="13"/>
      <c r="Q1899" s="13"/>
      <c r="R1899" s="13"/>
      <c r="S1899" s="13"/>
      <c r="T1899" s="13"/>
      <c r="U1899" s="13"/>
      <c r="V1899" s="13"/>
      <c r="W1899" s="13"/>
      <c r="X1899" s="13"/>
    </row>
    <row r="1900" spans="7:24" ht="12.75">
      <c r="G1900" s="13"/>
      <c r="H1900" s="13"/>
      <c r="I1900" s="13"/>
      <c r="J1900" s="13"/>
      <c r="K1900" s="13"/>
      <c r="L1900" s="13"/>
      <c r="M1900" s="13"/>
      <c r="N1900" s="13"/>
      <c r="O1900" s="13"/>
      <c r="P1900" s="13"/>
      <c r="Q1900" s="13"/>
      <c r="R1900" s="13"/>
      <c r="S1900" s="13"/>
      <c r="T1900" s="13"/>
      <c r="U1900" s="13"/>
      <c r="V1900" s="13"/>
      <c r="W1900" s="13"/>
      <c r="X1900" s="13"/>
    </row>
    <row r="1901" spans="7:24" ht="12.75">
      <c r="G1901" s="13"/>
      <c r="H1901" s="13"/>
      <c r="I1901" s="13"/>
      <c r="J1901" s="13"/>
      <c r="K1901" s="13"/>
      <c r="L1901" s="13"/>
      <c r="M1901" s="13"/>
      <c r="N1901" s="13"/>
      <c r="O1901" s="13"/>
      <c r="P1901" s="13"/>
      <c r="Q1901" s="13"/>
      <c r="R1901" s="13"/>
      <c r="S1901" s="13"/>
      <c r="T1901" s="13"/>
      <c r="U1901" s="13"/>
      <c r="V1901" s="13"/>
      <c r="W1901" s="13"/>
      <c r="X1901" s="13"/>
    </row>
    <row r="1902" spans="7:24" ht="12.75">
      <c r="G1902" s="13"/>
      <c r="H1902" s="13"/>
      <c r="I1902" s="13"/>
      <c r="J1902" s="13"/>
      <c r="K1902" s="13"/>
      <c r="L1902" s="13"/>
      <c r="M1902" s="13"/>
      <c r="N1902" s="13"/>
      <c r="O1902" s="13"/>
      <c r="P1902" s="13"/>
      <c r="Q1902" s="13"/>
      <c r="R1902" s="13"/>
      <c r="S1902" s="13"/>
      <c r="T1902" s="13"/>
      <c r="U1902" s="13"/>
      <c r="V1902" s="13"/>
      <c r="W1902" s="13"/>
      <c r="X1902" s="13"/>
    </row>
    <row r="1903" spans="7:24" ht="12.75">
      <c r="G1903" s="13"/>
      <c r="H1903" s="13"/>
      <c r="I1903" s="13"/>
      <c r="J1903" s="13"/>
      <c r="K1903" s="13"/>
      <c r="L1903" s="13"/>
      <c r="M1903" s="13"/>
      <c r="N1903" s="13"/>
      <c r="O1903" s="13"/>
      <c r="P1903" s="13"/>
      <c r="Q1903" s="13"/>
      <c r="R1903" s="13"/>
      <c r="S1903" s="13"/>
      <c r="T1903" s="13"/>
      <c r="U1903" s="13"/>
      <c r="V1903" s="13"/>
      <c r="W1903" s="13"/>
      <c r="X1903" s="13"/>
    </row>
    <row r="1904" spans="7:24" ht="12.75">
      <c r="G1904" s="13"/>
      <c r="H1904" s="13"/>
      <c r="I1904" s="13"/>
      <c r="J1904" s="13"/>
      <c r="K1904" s="13"/>
      <c r="L1904" s="13"/>
      <c r="M1904" s="13"/>
      <c r="N1904" s="13"/>
      <c r="O1904" s="13"/>
      <c r="P1904" s="13"/>
      <c r="Q1904" s="13"/>
      <c r="R1904" s="13"/>
      <c r="S1904" s="13"/>
      <c r="T1904" s="13"/>
      <c r="U1904" s="13"/>
      <c r="V1904" s="13"/>
      <c r="W1904" s="13"/>
      <c r="X1904" s="13"/>
    </row>
    <row r="1905" spans="7:24" ht="12.75">
      <c r="G1905" s="13"/>
      <c r="H1905" s="13"/>
      <c r="I1905" s="13"/>
      <c r="J1905" s="13"/>
      <c r="K1905" s="13"/>
      <c r="L1905" s="13"/>
      <c r="M1905" s="13"/>
      <c r="N1905" s="13"/>
      <c r="O1905" s="13"/>
      <c r="P1905" s="13"/>
      <c r="Q1905" s="13"/>
      <c r="R1905" s="13"/>
      <c r="S1905" s="13"/>
      <c r="T1905" s="13"/>
      <c r="U1905" s="13"/>
      <c r="V1905" s="13"/>
      <c r="W1905" s="13"/>
      <c r="X1905" s="13"/>
    </row>
    <row r="1906" spans="7:24" ht="12.75">
      <c r="G1906" s="13"/>
      <c r="H1906" s="13"/>
      <c r="I1906" s="13"/>
      <c r="J1906" s="13"/>
      <c r="K1906" s="13"/>
      <c r="L1906" s="13"/>
      <c r="M1906" s="13"/>
      <c r="N1906" s="13"/>
      <c r="O1906" s="13"/>
      <c r="P1906" s="13"/>
      <c r="Q1906" s="13"/>
      <c r="R1906" s="13"/>
      <c r="S1906" s="13"/>
      <c r="T1906" s="13"/>
      <c r="U1906" s="13"/>
      <c r="V1906" s="13"/>
      <c r="W1906" s="13"/>
      <c r="X1906" s="13"/>
    </row>
    <row r="1907" spans="7:24" ht="12.75">
      <c r="G1907" s="13"/>
      <c r="H1907" s="13"/>
      <c r="I1907" s="13"/>
      <c r="J1907" s="13"/>
      <c r="K1907" s="13"/>
      <c r="L1907" s="13"/>
      <c r="M1907" s="13"/>
      <c r="N1907" s="13"/>
      <c r="O1907" s="13"/>
      <c r="P1907" s="13"/>
      <c r="Q1907" s="13"/>
      <c r="R1907" s="13"/>
      <c r="S1907" s="13"/>
      <c r="T1907" s="13"/>
      <c r="U1907" s="13"/>
      <c r="V1907" s="13"/>
      <c r="W1907" s="13"/>
      <c r="X1907" s="13"/>
    </row>
    <row r="1908" spans="7:24" ht="12.75">
      <c r="G1908" s="13"/>
      <c r="H1908" s="13"/>
      <c r="I1908" s="13"/>
      <c r="J1908" s="13"/>
      <c r="K1908" s="13"/>
      <c r="L1908" s="13"/>
      <c r="M1908" s="13"/>
      <c r="N1908" s="13"/>
      <c r="O1908" s="13"/>
      <c r="P1908" s="13"/>
      <c r="Q1908" s="13"/>
      <c r="R1908" s="13"/>
      <c r="S1908" s="13"/>
      <c r="T1908" s="13"/>
      <c r="U1908" s="13"/>
      <c r="V1908" s="13"/>
      <c r="W1908" s="13"/>
      <c r="X1908" s="13"/>
    </row>
    <row r="1909" spans="7:24" ht="12.75">
      <c r="G1909" s="13"/>
      <c r="H1909" s="13"/>
      <c r="I1909" s="13"/>
      <c r="J1909" s="13"/>
      <c r="K1909" s="13"/>
      <c r="L1909" s="13"/>
      <c r="M1909" s="13"/>
      <c r="N1909" s="13"/>
      <c r="O1909" s="13"/>
      <c r="P1909" s="13"/>
      <c r="Q1909" s="13"/>
      <c r="R1909" s="13"/>
      <c r="S1909" s="13"/>
      <c r="T1909" s="13"/>
      <c r="U1909" s="13"/>
      <c r="V1909" s="13"/>
      <c r="W1909" s="13"/>
      <c r="X1909" s="13"/>
    </row>
    <row r="1910" spans="7:24" ht="12.75">
      <c r="G1910" s="13"/>
      <c r="H1910" s="13"/>
      <c r="I1910" s="13"/>
      <c r="J1910" s="13"/>
      <c r="K1910" s="13"/>
      <c r="L1910" s="13"/>
      <c r="M1910" s="13"/>
      <c r="N1910" s="13"/>
      <c r="O1910" s="13"/>
      <c r="P1910" s="13"/>
      <c r="Q1910" s="13"/>
      <c r="R1910" s="13"/>
      <c r="S1910" s="13"/>
      <c r="T1910" s="13"/>
      <c r="U1910" s="13"/>
      <c r="V1910" s="13"/>
      <c r="W1910" s="13"/>
      <c r="X1910" s="13"/>
    </row>
    <row r="1911" spans="7:24" ht="12.75">
      <c r="G1911" s="13"/>
      <c r="H1911" s="13"/>
      <c r="I1911" s="13"/>
      <c r="J1911" s="13"/>
      <c r="K1911" s="13"/>
      <c r="L1911" s="13"/>
      <c r="M1911" s="13"/>
      <c r="N1911" s="13"/>
      <c r="O1911" s="13"/>
      <c r="P1911" s="13"/>
      <c r="Q1911" s="13"/>
      <c r="R1911" s="13"/>
      <c r="S1911" s="13"/>
      <c r="T1911" s="13"/>
      <c r="U1911" s="13"/>
      <c r="V1911" s="13"/>
      <c r="W1911" s="13"/>
      <c r="X1911" s="13"/>
    </row>
    <row r="1912" spans="7:24" ht="12.75">
      <c r="G1912" s="13"/>
      <c r="H1912" s="13"/>
      <c r="I1912" s="13"/>
      <c r="J1912" s="13"/>
      <c r="K1912" s="13"/>
      <c r="L1912" s="13"/>
      <c r="M1912" s="13"/>
      <c r="N1912" s="13"/>
      <c r="O1912" s="13"/>
      <c r="P1912" s="13"/>
      <c r="Q1912" s="13"/>
      <c r="R1912" s="13"/>
      <c r="S1912" s="13"/>
      <c r="T1912" s="13"/>
      <c r="U1912" s="13"/>
      <c r="V1912" s="13"/>
      <c r="W1912" s="13"/>
      <c r="X1912" s="13"/>
    </row>
    <row r="1913" spans="7:24" ht="12.75">
      <c r="G1913" s="13"/>
      <c r="H1913" s="13"/>
      <c r="I1913" s="13"/>
      <c r="J1913" s="13"/>
      <c r="K1913" s="13"/>
      <c r="L1913" s="13"/>
      <c r="M1913" s="13"/>
      <c r="N1913" s="13"/>
      <c r="O1913" s="13"/>
      <c r="P1913" s="13"/>
      <c r="Q1913" s="13"/>
      <c r="R1913" s="13"/>
      <c r="S1913" s="13"/>
      <c r="T1913" s="13"/>
      <c r="U1913" s="13"/>
      <c r="V1913" s="13"/>
      <c r="W1913" s="13"/>
      <c r="X1913" s="13"/>
    </row>
    <row r="1914" spans="7:24" ht="12.75">
      <c r="G1914" s="13"/>
      <c r="H1914" s="13"/>
      <c r="I1914" s="13"/>
      <c r="J1914" s="13"/>
      <c r="K1914" s="13"/>
      <c r="L1914" s="13"/>
      <c r="M1914" s="13"/>
      <c r="N1914" s="13"/>
      <c r="O1914" s="13"/>
      <c r="P1914" s="13"/>
      <c r="Q1914" s="13"/>
      <c r="R1914" s="13"/>
      <c r="S1914" s="13"/>
      <c r="T1914" s="13"/>
      <c r="U1914" s="13"/>
      <c r="V1914" s="13"/>
      <c r="W1914" s="13"/>
      <c r="X1914" s="13"/>
    </row>
    <row r="1915" spans="7:24" ht="12.75">
      <c r="G1915" s="13"/>
      <c r="H1915" s="13"/>
      <c r="I1915" s="13"/>
      <c r="J1915" s="13"/>
      <c r="K1915" s="13"/>
      <c r="L1915" s="13"/>
      <c r="M1915" s="13"/>
      <c r="N1915" s="13"/>
      <c r="O1915" s="13"/>
      <c r="P1915" s="13"/>
      <c r="Q1915" s="13"/>
      <c r="R1915" s="13"/>
      <c r="S1915" s="13"/>
      <c r="T1915" s="13"/>
      <c r="U1915" s="13"/>
      <c r="V1915" s="13"/>
      <c r="W1915" s="13"/>
      <c r="X1915" s="13"/>
    </row>
    <row r="1916" spans="7:24" ht="12.75">
      <c r="G1916" s="13"/>
      <c r="H1916" s="13"/>
      <c r="I1916" s="13"/>
      <c r="J1916" s="13"/>
      <c r="K1916" s="13"/>
      <c r="L1916" s="13"/>
      <c r="M1916" s="13"/>
      <c r="N1916" s="13"/>
      <c r="O1916" s="13"/>
      <c r="P1916" s="13"/>
      <c r="Q1916" s="13"/>
      <c r="R1916" s="13"/>
      <c r="S1916" s="13"/>
      <c r="T1916" s="13"/>
      <c r="U1916" s="13"/>
      <c r="V1916" s="13"/>
      <c r="W1916" s="13"/>
      <c r="X1916" s="13"/>
    </row>
    <row r="1917" spans="7:24" ht="12.75">
      <c r="G1917" s="13"/>
      <c r="H1917" s="13"/>
      <c r="I1917" s="13"/>
      <c r="J1917" s="13"/>
      <c r="K1917" s="13"/>
      <c r="L1917" s="13"/>
      <c r="M1917" s="13"/>
      <c r="N1917" s="13"/>
      <c r="O1917" s="13"/>
      <c r="P1917" s="13"/>
      <c r="Q1917" s="13"/>
      <c r="R1917" s="13"/>
      <c r="S1917" s="13"/>
      <c r="T1917" s="13"/>
      <c r="U1917" s="13"/>
      <c r="V1917" s="13"/>
      <c r="W1917" s="13"/>
      <c r="X1917" s="13"/>
    </row>
    <row r="1918" spans="7:24" ht="12.75">
      <c r="G1918" s="13"/>
      <c r="H1918" s="13"/>
      <c r="I1918" s="13"/>
      <c r="J1918" s="13"/>
      <c r="K1918" s="13"/>
      <c r="L1918" s="13"/>
      <c r="M1918" s="13"/>
      <c r="N1918" s="13"/>
      <c r="O1918" s="13"/>
      <c r="P1918" s="13"/>
      <c r="Q1918" s="13"/>
      <c r="R1918" s="13"/>
      <c r="S1918" s="13"/>
      <c r="T1918" s="13"/>
      <c r="U1918" s="13"/>
      <c r="V1918" s="13"/>
      <c r="W1918" s="13"/>
      <c r="X1918" s="13"/>
    </row>
    <row r="1919" spans="7:24" ht="12.75">
      <c r="G1919" s="13"/>
      <c r="H1919" s="13"/>
      <c r="I1919" s="13"/>
      <c r="J1919" s="13"/>
      <c r="K1919" s="13"/>
      <c r="L1919" s="13"/>
      <c r="M1919" s="13"/>
      <c r="N1919" s="13"/>
      <c r="O1919" s="13"/>
      <c r="P1919" s="13"/>
      <c r="Q1919" s="13"/>
      <c r="R1919" s="13"/>
      <c r="S1919" s="13"/>
      <c r="T1919" s="13"/>
      <c r="U1919" s="13"/>
      <c r="V1919" s="13"/>
      <c r="W1919" s="13"/>
      <c r="X1919" s="13"/>
    </row>
    <row r="1920" spans="7:24" ht="12.75">
      <c r="G1920" s="13"/>
      <c r="H1920" s="13"/>
      <c r="I1920" s="13"/>
      <c r="J1920" s="13"/>
      <c r="K1920" s="13"/>
      <c r="L1920" s="13"/>
      <c r="M1920" s="13"/>
      <c r="N1920" s="13"/>
      <c r="O1920" s="13"/>
      <c r="P1920" s="13"/>
      <c r="Q1920" s="13"/>
      <c r="R1920" s="13"/>
      <c r="S1920" s="13"/>
      <c r="T1920" s="13"/>
      <c r="U1920" s="13"/>
      <c r="V1920" s="13"/>
      <c r="W1920" s="13"/>
      <c r="X1920" s="13"/>
    </row>
    <row r="1921" spans="7:24" ht="12.75">
      <c r="G1921" s="13"/>
      <c r="H1921" s="13"/>
      <c r="I1921" s="13"/>
      <c r="J1921" s="13"/>
      <c r="K1921" s="13"/>
      <c r="L1921" s="13"/>
      <c r="M1921" s="13"/>
      <c r="N1921" s="13"/>
      <c r="O1921" s="13"/>
      <c r="P1921" s="13"/>
      <c r="Q1921" s="13"/>
      <c r="R1921" s="13"/>
      <c r="S1921" s="13"/>
      <c r="T1921" s="13"/>
      <c r="U1921" s="13"/>
      <c r="V1921" s="13"/>
      <c r="W1921" s="13"/>
      <c r="X1921" s="13"/>
    </row>
    <row r="1922" spans="7:24" ht="12.75">
      <c r="G1922" s="13"/>
      <c r="H1922" s="13"/>
      <c r="I1922" s="13"/>
      <c r="J1922" s="13"/>
      <c r="K1922" s="13"/>
      <c r="L1922" s="13"/>
      <c r="M1922" s="13"/>
      <c r="N1922" s="13"/>
      <c r="O1922" s="13"/>
      <c r="P1922" s="13"/>
      <c r="Q1922" s="13"/>
      <c r="R1922" s="13"/>
      <c r="S1922" s="13"/>
      <c r="T1922" s="13"/>
      <c r="U1922" s="13"/>
      <c r="V1922" s="13"/>
      <c r="W1922" s="13"/>
      <c r="X1922" s="13"/>
    </row>
    <row r="1923" spans="7:24" ht="12.75">
      <c r="G1923" s="13"/>
      <c r="H1923" s="13"/>
      <c r="I1923" s="13"/>
      <c r="J1923" s="13"/>
      <c r="K1923" s="13"/>
      <c r="L1923" s="13"/>
      <c r="M1923" s="13"/>
      <c r="N1923" s="13"/>
      <c r="O1923" s="13"/>
      <c r="P1923" s="13"/>
      <c r="Q1923" s="13"/>
      <c r="R1923" s="13"/>
      <c r="S1923" s="13"/>
      <c r="T1923" s="13"/>
      <c r="U1923" s="13"/>
      <c r="V1923" s="13"/>
      <c r="W1923" s="13"/>
      <c r="X1923" s="13"/>
    </row>
    <row r="1924" spans="7:24" ht="12.75">
      <c r="G1924" s="13"/>
      <c r="H1924" s="13"/>
      <c r="I1924" s="13"/>
      <c r="J1924" s="13"/>
      <c r="K1924" s="13"/>
      <c r="L1924" s="13"/>
      <c r="M1924" s="13"/>
      <c r="N1924" s="13"/>
      <c r="O1924" s="13"/>
      <c r="P1924" s="13"/>
      <c r="Q1924" s="13"/>
      <c r="R1924" s="13"/>
      <c r="S1924" s="13"/>
      <c r="T1924" s="13"/>
      <c r="U1924" s="13"/>
      <c r="V1924" s="13"/>
      <c r="W1924" s="13"/>
      <c r="X1924" s="13"/>
    </row>
    <row r="1925" spans="7:24" ht="12.75">
      <c r="G1925" s="13"/>
      <c r="H1925" s="13"/>
      <c r="I1925" s="13"/>
      <c r="J1925" s="13"/>
      <c r="K1925" s="13"/>
      <c r="L1925" s="13"/>
      <c r="M1925" s="13"/>
      <c r="N1925" s="13"/>
      <c r="O1925" s="13"/>
      <c r="P1925" s="13"/>
      <c r="Q1925" s="13"/>
      <c r="R1925" s="13"/>
      <c r="S1925" s="13"/>
      <c r="T1925" s="13"/>
      <c r="U1925" s="13"/>
      <c r="V1925" s="13"/>
      <c r="W1925" s="13"/>
      <c r="X1925" s="13"/>
    </row>
    <row r="1926" spans="7:24" ht="12.75">
      <c r="G1926" s="13"/>
      <c r="H1926" s="13"/>
      <c r="I1926" s="13"/>
      <c r="J1926" s="13"/>
      <c r="K1926" s="13"/>
      <c r="L1926" s="13"/>
      <c r="M1926" s="13"/>
      <c r="N1926" s="13"/>
      <c r="O1926" s="13"/>
      <c r="P1926" s="13"/>
      <c r="Q1926" s="13"/>
      <c r="R1926" s="13"/>
      <c r="S1926" s="13"/>
      <c r="T1926" s="13"/>
      <c r="U1926" s="13"/>
      <c r="V1926" s="13"/>
      <c r="W1926" s="13"/>
      <c r="X1926" s="13"/>
    </row>
    <row r="1927" spans="7:24" ht="12.75">
      <c r="G1927" s="13"/>
      <c r="H1927" s="13"/>
      <c r="I1927" s="13"/>
      <c r="J1927" s="13"/>
      <c r="K1927" s="13"/>
      <c r="L1927" s="13"/>
      <c r="M1927" s="13"/>
      <c r="N1927" s="13"/>
      <c r="O1927" s="13"/>
      <c r="P1927" s="13"/>
      <c r="Q1927" s="13"/>
      <c r="R1927" s="13"/>
      <c r="S1927" s="13"/>
      <c r="T1927" s="13"/>
      <c r="U1927" s="13"/>
      <c r="V1927" s="13"/>
      <c r="W1927" s="13"/>
      <c r="X1927" s="13"/>
    </row>
    <row r="1928" spans="7:24" ht="12.75">
      <c r="G1928" s="13"/>
      <c r="H1928" s="13"/>
      <c r="I1928" s="13"/>
      <c r="J1928" s="13"/>
      <c r="K1928" s="13"/>
      <c r="L1928" s="13"/>
      <c r="M1928" s="13"/>
      <c r="N1928" s="13"/>
      <c r="O1928" s="13"/>
      <c r="P1928" s="13"/>
      <c r="Q1928" s="13"/>
      <c r="R1928" s="13"/>
      <c r="S1928" s="13"/>
      <c r="T1928" s="13"/>
      <c r="U1928" s="13"/>
      <c r="V1928" s="13"/>
      <c r="W1928" s="13"/>
      <c r="X1928" s="13"/>
    </row>
    <row r="1929" spans="7:24" ht="12.75">
      <c r="G1929" s="13"/>
      <c r="H1929" s="13"/>
      <c r="I1929" s="13"/>
      <c r="J1929" s="13"/>
      <c r="K1929" s="13"/>
      <c r="L1929" s="13"/>
      <c r="M1929" s="13"/>
      <c r="N1929" s="13"/>
      <c r="O1929" s="13"/>
      <c r="P1929" s="13"/>
      <c r="Q1929" s="13"/>
      <c r="R1929" s="13"/>
      <c r="S1929" s="13"/>
      <c r="T1929" s="13"/>
      <c r="U1929" s="13"/>
      <c r="V1929" s="13"/>
      <c r="W1929" s="13"/>
      <c r="X1929" s="13"/>
    </row>
    <row r="1930" spans="7:24" ht="12.75">
      <c r="G1930" s="13"/>
      <c r="H1930" s="13"/>
      <c r="I1930" s="13"/>
      <c r="J1930" s="13"/>
      <c r="K1930" s="13"/>
      <c r="L1930" s="13"/>
      <c r="M1930" s="13"/>
      <c r="N1930" s="13"/>
      <c r="O1930" s="13"/>
      <c r="P1930" s="13"/>
      <c r="Q1930" s="13"/>
      <c r="R1930" s="13"/>
      <c r="S1930" s="13"/>
      <c r="T1930" s="13"/>
      <c r="U1930" s="13"/>
      <c r="V1930" s="13"/>
      <c r="W1930" s="13"/>
      <c r="X1930" s="13"/>
    </row>
    <row r="1931" spans="7:24" ht="12.75">
      <c r="G1931" s="13"/>
      <c r="H1931" s="13"/>
      <c r="I1931" s="13"/>
      <c r="J1931" s="13"/>
      <c r="K1931" s="13"/>
      <c r="L1931" s="13"/>
      <c r="M1931" s="13"/>
      <c r="N1931" s="13"/>
      <c r="O1931" s="13"/>
      <c r="P1931" s="13"/>
      <c r="Q1931" s="13"/>
      <c r="R1931" s="13"/>
      <c r="S1931" s="13"/>
      <c r="T1931" s="13"/>
      <c r="U1931" s="13"/>
      <c r="V1931" s="13"/>
      <c r="W1931" s="13"/>
      <c r="X1931" s="13"/>
    </row>
    <row r="1932" spans="7:24" ht="12.75">
      <c r="G1932" s="13"/>
      <c r="H1932" s="13"/>
      <c r="I1932" s="13"/>
      <c r="J1932" s="13"/>
      <c r="K1932" s="13"/>
      <c r="L1932" s="13"/>
      <c r="M1932" s="13"/>
      <c r="N1932" s="13"/>
      <c r="O1932" s="13"/>
      <c r="P1932" s="13"/>
      <c r="Q1932" s="13"/>
      <c r="R1932" s="13"/>
      <c r="S1932" s="13"/>
      <c r="T1932" s="13"/>
      <c r="U1932" s="13"/>
      <c r="V1932" s="13"/>
      <c r="W1932" s="13"/>
      <c r="X1932" s="13"/>
    </row>
    <row r="1933" spans="7:24" ht="12.75">
      <c r="G1933" s="13"/>
      <c r="H1933" s="13"/>
      <c r="I1933" s="13"/>
      <c r="J1933" s="13"/>
      <c r="K1933" s="13"/>
      <c r="L1933" s="13"/>
      <c r="M1933" s="13"/>
      <c r="N1933" s="13"/>
      <c r="O1933" s="13"/>
      <c r="P1933" s="13"/>
      <c r="Q1933" s="13"/>
      <c r="R1933" s="13"/>
      <c r="S1933" s="13"/>
      <c r="T1933" s="13"/>
      <c r="U1933" s="13"/>
      <c r="V1933" s="13"/>
      <c r="W1933" s="13"/>
      <c r="X1933" s="13"/>
    </row>
    <row r="1934" spans="7:24" ht="12.75">
      <c r="G1934" s="13"/>
      <c r="H1934" s="13"/>
      <c r="I1934" s="13"/>
      <c r="J1934" s="13"/>
      <c r="K1934" s="13"/>
      <c r="L1934" s="13"/>
      <c r="M1934" s="13"/>
      <c r="N1934" s="13"/>
      <c r="O1934" s="13"/>
      <c r="P1934" s="13"/>
      <c r="Q1934" s="13"/>
      <c r="R1934" s="13"/>
      <c r="S1934" s="13"/>
      <c r="T1934" s="13"/>
      <c r="U1934" s="13"/>
      <c r="V1934" s="13"/>
      <c r="W1934" s="13"/>
      <c r="X1934" s="13"/>
    </row>
    <row r="1935" spans="7:24" ht="12.75">
      <c r="G1935" s="13"/>
      <c r="H1935" s="13"/>
      <c r="I1935" s="13"/>
      <c r="J1935" s="13"/>
      <c r="K1935" s="13"/>
      <c r="L1935" s="13"/>
      <c r="M1935" s="13"/>
      <c r="N1935" s="13"/>
      <c r="O1935" s="13"/>
      <c r="P1935" s="13"/>
      <c r="Q1935" s="13"/>
      <c r="R1935" s="13"/>
      <c r="S1935" s="13"/>
      <c r="T1935" s="13"/>
      <c r="U1935" s="13"/>
      <c r="V1935" s="13"/>
      <c r="W1935" s="13"/>
      <c r="X1935" s="13"/>
    </row>
    <row r="1936" spans="7:24" ht="12.75">
      <c r="G1936" s="13"/>
      <c r="H1936" s="13"/>
      <c r="I1936" s="13"/>
      <c r="J1936" s="13"/>
      <c r="K1936" s="13"/>
      <c r="L1936" s="13"/>
      <c r="M1936" s="13"/>
      <c r="N1936" s="13"/>
      <c r="O1936" s="13"/>
      <c r="P1936" s="13"/>
      <c r="Q1936" s="13"/>
      <c r="R1936" s="13"/>
      <c r="S1936" s="13"/>
      <c r="T1936" s="13"/>
      <c r="U1936" s="13"/>
      <c r="V1936" s="13"/>
      <c r="W1936" s="13"/>
      <c r="X1936" s="13"/>
    </row>
    <row r="1937" spans="7:24" ht="12.75">
      <c r="G1937" s="13"/>
      <c r="H1937" s="13"/>
      <c r="I1937" s="13"/>
      <c r="J1937" s="13"/>
      <c r="K1937" s="13"/>
      <c r="L1937" s="13"/>
      <c r="M1937" s="13"/>
      <c r="N1937" s="13"/>
      <c r="O1937" s="13"/>
      <c r="P1937" s="13"/>
      <c r="Q1937" s="13"/>
      <c r="R1937" s="13"/>
      <c r="S1937" s="13"/>
      <c r="T1937" s="13"/>
      <c r="U1937" s="13"/>
      <c r="V1937" s="13"/>
      <c r="W1937" s="13"/>
      <c r="X1937" s="13"/>
    </row>
    <row r="1938" spans="7:24" ht="12.75">
      <c r="G1938" s="13"/>
      <c r="H1938" s="13"/>
      <c r="I1938" s="13"/>
      <c r="J1938" s="13"/>
      <c r="K1938" s="13"/>
      <c r="L1938" s="13"/>
      <c r="M1938" s="13"/>
      <c r="N1938" s="13"/>
      <c r="O1938" s="13"/>
      <c r="P1938" s="13"/>
      <c r="Q1938" s="13"/>
      <c r="R1938" s="13"/>
      <c r="S1938" s="13"/>
      <c r="T1938" s="13"/>
      <c r="U1938" s="13"/>
      <c r="V1938" s="13"/>
      <c r="W1938" s="13"/>
      <c r="X1938" s="13"/>
    </row>
    <row r="1939" spans="7:24" ht="12.75">
      <c r="G1939" s="13"/>
      <c r="H1939" s="13"/>
      <c r="I1939" s="13"/>
      <c r="J1939" s="13"/>
      <c r="K1939" s="13"/>
      <c r="L1939" s="13"/>
      <c r="M1939" s="13"/>
      <c r="N1939" s="13"/>
      <c r="O1939" s="13"/>
      <c r="P1939" s="13"/>
      <c r="Q1939" s="13"/>
      <c r="R1939" s="13"/>
      <c r="S1939" s="13"/>
      <c r="T1939" s="13"/>
      <c r="U1939" s="13"/>
      <c r="V1939" s="13"/>
      <c r="W1939" s="13"/>
      <c r="X1939" s="13"/>
    </row>
    <row r="1940" spans="7:24" ht="12.75">
      <c r="G1940" s="13"/>
      <c r="H1940" s="13"/>
      <c r="I1940" s="13"/>
      <c r="J1940" s="13"/>
      <c r="K1940" s="13"/>
      <c r="L1940" s="13"/>
      <c r="M1940" s="13"/>
      <c r="N1940" s="13"/>
      <c r="O1940" s="13"/>
      <c r="P1940" s="13"/>
      <c r="Q1940" s="13"/>
      <c r="R1940" s="13"/>
      <c r="S1940" s="13"/>
      <c r="T1940" s="13"/>
      <c r="U1940" s="13"/>
      <c r="V1940" s="13"/>
      <c r="W1940" s="13"/>
      <c r="X1940" s="13"/>
    </row>
    <row r="1941" spans="7:24" ht="12.75">
      <c r="G1941" s="13"/>
      <c r="H1941" s="13"/>
      <c r="I1941" s="13"/>
      <c r="J1941" s="13"/>
      <c r="K1941" s="13"/>
      <c r="L1941" s="13"/>
      <c r="M1941" s="13"/>
      <c r="N1941" s="13"/>
      <c r="O1941" s="13"/>
      <c r="P1941" s="13"/>
      <c r="Q1941" s="13"/>
      <c r="R1941" s="13"/>
      <c r="S1941" s="13"/>
      <c r="T1941" s="13"/>
      <c r="U1941" s="13"/>
      <c r="V1941" s="13"/>
      <c r="W1941" s="13"/>
      <c r="X1941" s="13"/>
    </row>
    <row r="1942" spans="7:24" ht="12.75">
      <c r="G1942" s="13"/>
      <c r="H1942" s="13"/>
      <c r="I1942" s="13"/>
      <c r="J1942" s="13"/>
      <c r="K1942" s="13"/>
      <c r="L1942" s="13"/>
      <c r="M1942" s="13"/>
      <c r="N1942" s="13"/>
      <c r="O1942" s="13"/>
      <c r="P1942" s="13"/>
      <c r="Q1942" s="13"/>
      <c r="R1942" s="13"/>
      <c r="S1942" s="13"/>
      <c r="T1942" s="13"/>
      <c r="U1942" s="13"/>
      <c r="V1942" s="13"/>
      <c r="W1942" s="13"/>
      <c r="X1942" s="13"/>
    </row>
    <row r="1943" spans="7:24" ht="12.75">
      <c r="G1943" s="13"/>
      <c r="H1943" s="13"/>
      <c r="I1943" s="13"/>
      <c r="J1943" s="13"/>
      <c r="K1943" s="13"/>
      <c r="L1943" s="13"/>
      <c r="M1943" s="13"/>
      <c r="N1943" s="13"/>
      <c r="O1943" s="13"/>
      <c r="P1943" s="13"/>
      <c r="Q1943" s="13"/>
      <c r="R1943" s="13"/>
      <c r="S1943" s="13"/>
      <c r="T1943" s="13"/>
      <c r="U1943" s="13"/>
      <c r="V1943" s="13"/>
      <c r="W1943" s="13"/>
      <c r="X1943" s="13"/>
    </row>
    <row r="1944" spans="7:24" ht="12.75">
      <c r="G1944" s="13"/>
      <c r="H1944" s="13"/>
      <c r="I1944" s="13"/>
      <c r="J1944" s="13"/>
      <c r="K1944" s="13"/>
      <c r="L1944" s="13"/>
      <c r="M1944" s="13"/>
      <c r="N1944" s="13"/>
      <c r="O1944" s="13"/>
      <c r="P1944" s="13"/>
      <c r="Q1944" s="13"/>
      <c r="R1944" s="13"/>
      <c r="S1944" s="13"/>
      <c r="T1944" s="13"/>
      <c r="U1944" s="13"/>
      <c r="V1944" s="13"/>
      <c r="W1944" s="13"/>
      <c r="X1944" s="13"/>
    </row>
    <row r="1945" spans="7:24" ht="12.75">
      <c r="G1945" s="13"/>
      <c r="H1945" s="13"/>
      <c r="I1945" s="13"/>
      <c r="J1945" s="13"/>
      <c r="K1945" s="13"/>
      <c r="L1945" s="13"/>
      <c r="M1945" s="13"/>
      <c r="N1945" s="13"/>
      <c r="O1945" s="13"/>
      <c r="P1945" s="13"/>
      <c r="Q1945" s="13"/>
      <c r="R1945" s="13"/>
      <c r="S1945" s="13"/>
      <c r="T1945" s="13"/>
      <c r="U1945" s="13"/>
      <c r="V1945" s="13"/>
      <c r="W1945" s="13"/>
      <c r="X1945" s="13"/>
    </row>
    <row r="1946" spans="7:24" ht="12.75">
      <c r="G1946" s="13"/>
      <c r="H1946" s="13"/>
      <c r="I1946" s="13"/>
      <c r="J1946" s="13"/>
      <c r="K1946" s="13"/>
      <c r="L1946" s="13"/>
      <c r="M1946" s="13"/>
      <c r="N1946" s="13"/>
      <c r="O1946" s="13"/>
      <c r="P1946" s="13"/>
      <c r="Q1946" s="13"/>
      <c r="R1946" s="13"/>
      <c r="S1946" s="13"/>
      <c r="T1946" s="13"/>
      <c r="U1946" s="13"/>
      <c r="V1946" s="13"/>
      <c r="W1946" s="13"/>
      <c r="X1946" s="13"/>
    </row>
    <row r="1947" spans="7:24" ht="12.75">
      <c r="G1947" s="13"/>
      <c r="H1947" s="13"/>
      <c r="I1947" s="13"/>
      <c r="J1947" s="13"/>
      <c r="K1947" s="13"/>
      <c r="L1947" s="13"/>
      <c r="M1947" s="13"/>
      <c r="N1947" s="13"/>
      <c r="O1947" s="13"/>
      <c r="P1947" s="13"/>
      <c r="Q1947" s="13"/>
      <c r="R1947" s="13"/>
      <c r="S1947" s="13"/>
      <c r="T1947" s="13"/>
      <c r="U1947" s="13"/>
      <c r="V1947" s="13"/>
      <c r="W1947" s="13"/>
      <c r="X1947" s="13"/>
    </row>
    <row r="1948" spans="7:24" ht="12.75">
      <c r="G1948" s="13"/>
      <c r="H1948" s="13"/>
      <c r="I1948" s="13"/>
      <c r="J1948" s="13"/>
      <c r="K1948" s="13"/>
      <c r="L1948" s="13"/>
      <c r="M1948" s="13"/>
      <c r="N1948" s="13"/>
      <c r="O1948" s="13"/>
      <c r="P1948" s="13"/>
      <c r="Q1948" s="13"/>
      <c r="R1948" s="13"/>
      <c r="S1948" s="13"/>
      <c r="T1948" s="13"/>
      <c r="U1948" s="13"/>
      <c r="V1948" s="13"/>
      <c r="W1948" s="13"/>
      <c r="X1948" s="13"/>
    </row>
    <row r="1949" spans="7:24" ht="12.75">
      <c r="G1949" s="13"/>
      <c r="H1949" s="13"/>
      <c r="I1949" s="13"/>
      <c r="J1949" s="13"/>
      <c r="K1949" s="13"/>
      <c r="L1949" s="13"/>
      <c r="M1949" s="13"/>
      <c r="N1949" s="13"/>
      <c r="O1949" s="13"/>
      <c r="P1949" s="13"/>
      <c r="Q1949" s="13"/>
      <c r="R1949" s="13"/>
      <c r="S1949" s="13"/>
      <c r="T1949" s="13"/>
      <c r="U1949" s="13"/>
      <c r="V1949" s="13"/>
      <c r="W1949" s="13"/>
      <c r="X1949" s="13"/>
    </row>
    <row r="1950" spans="7:24" ht="12.75">
      <c r="G1950" s="13"/>
      <c r="H1950" s="13"/>
      <c r="I1950" s="13"/>
      <c r="J1950" s="13"/>
      <c r="K1950" s="13"/>
      <c r="L1950" s="13"/>
      <c r="M1950" s="13"/>
      <c r="N1950" s="13"/>
      <c r="O1950" s="13"/>
      <c r="P1950" s="13"/>
      <c r="Q1950" s="13"/>
      <c r="R1950" s="13"/>
      <c r="S1950" s="13"/>
      <c r="T1950" s="13"/>
      <c r="U1950" s="13"/>
      <c r="V1950" s="13"/>
      <c r="W1950" s="13"/>
      <c r="X1950" s="13"/>
    </row>
    <row r="1951" spans="7:24" ht="12.75">
      <c r="G1951" s="13"/>
      <c r="H1951" s="13"/>
      <c r="I1951" s="13"/>
      <c r="J1951" s="13"/>
      <c r="K1951" s="13"/>
      <c r="L1951" s="13"/>
      <c r="M1951" s="13"/>
      <c r="N1951" s="13"/>
      <c r="O1951" s="13"/>
      <c r="P1951" s="13"/>
      <c r="Q1951" s="13"/>
      <c r="R1951" s="13"/>
      <c r="S1951" s="13"/>
      <c r="T1951" s="13"/>
      <c r="U1951" s="13"/>
      <c r="V1951" s="13"/>
      <c r="W1951" s="13"/>
      <c r="X1951" s="13"/>
    </row>
    <row r="1952" spans="7:24" ht="12.75">
      <c r="G1952" s="13"/>
      <c r="H1952" s="13"/>
      <c r="I1952" s="13"/>
      <c r="J1952" s="13"/>
      <c r="K1952" s="13"/>
      <c r="L1952" s="13"/>
      <c r="M1952" s="13"/>
      <c r="N1952" s="13"/>
      <c r="O1952" s="13"/>
      <c r="P1952" s="13"/>
      <c r="Q1952" s="13"/>
      <c r="R1952" s="13"/>
      <c r="S1952" s="13"/>
      <c r="T1952" s="13"/>
      <c r="U1952" s="13"/>
      <c r="V1952" s="13"/>
      <c r="W1952" s="13"/>
      <c r="X1952" s="13"/>
    </row>
    <row r="1953" spans="7:24" ht="12.75">
      <c r="G1953" s="13"/>
      <c r="H1953" s="13"/>
      <c r="I1953" s="13"/>
      <c r="J1953" s="13"/>
      <c r="K1953" s="13"/>
      <c r="L1953" s="13"/>
      <c r="M1953" s="13"/>
      <c r="N1953" s="13"/>
      <c r="O1953" s="13"/>
      <c r="P1953" s="13"/>
      <c r="Q1953" s="13"/>
      <c r="R1953" s="13"/>
      <c r="S1953" s="13"/>
      <c r="T1953" s="13"/>
      <c r="U1953" s="13"/>
      <c r="V1953" s="13"/>
      <c r="W1953" s="13"/>
      <c r="X1953" s="13"/>
    </row>
    <row r="1954" spans="7:24" ht="12.75">
      <c r="G1954" s="13"/>
      <c r="H1954" s="13"/>
      <c r="I1954" s="13"/>
      <c r="J1954" s="13"/>
      <c r="K1954" s="13"/>
      <c r="L1954" s="13"/>
      <c r="M1954" s="13"/>
      <c r="N1954" s="13"/>
      <c r="O1954" s="13"/>
      <c r="P1954" s="13"/>
      <c r="Q1954" s="13"/>
      <c r="R1954" s="13"/>
      <c r="S1954" s="13"/>
      <c r="T1954" s="13"/>
      <c r="U1954" s="13"/>
      <c r="V1954" s="13"/>
      <c r="W1954" s="13"/>
      <c r="X1954" s="13"/>
    </row>
    <row r="1955" spans="7:24" ht="12.75">
      <c r="G1955" s="13"/>
      <c r="H1955" s="13"/>
      <c r="I1955" s="13"/>
      <c r="J1955" s="13"/>
      <c r="K1955" s="13"/>
      <c r="L1955" s="13"/>
      <c r="M1955" s="13"/>
      <c r="N1955" s="13"/>
      <c r="O1955" s="13"/>
      <c r="P1955" s="13"/>
      <c r="Q1955" s="13"/>
      <c r="R1955" s="13"/>
      <c r="S1955" s="13"/>
      <c r="T1955" s="13"/>
      <c r="U1955" s="13"/>
      <c r="V1955" s="13"/>
      <c r="W1955" s="13"/>
      <c r="X1955" s="13"/>
    </row>
    <row r="1956" spans="7:24" ht="12.75">
      <c r="G1956" s="13"/>
      <c r="H1956" s="13"/>
      <c r="I1956" s="13"/>
      <c r="J1956" s="13"/>
      <c r="K1956" s="13"/>
      <c r="L1956" s="13"/>
      <c r="M1956" s="13"/>
      <c r="N1956" s="13"/>
      <c r="O1956" s="13"/>
      <c r="P1956" s="13"/>
      <c r="Q1956" s="13"/>
      <c r="R1956" s="13"/>
      <c r="S1956" s="13"/>
      <c r="T1956" s="13"/>
      <c r="U1956" s="13"/>
      <c r="V1956" s="13"/>
      <c r="W1956" s="13"/>
      <c r="X1956" s="13"/>
    </row>
    <row r="1957" spans="7:24" ht="12.75">
      <c r="G1957" s="13"/>
      <c r="H1957" s="13"/>
      <c r="I1957" s="13"/>
      <c r="J1957" s="13"/>
      <c r="K1957" s="13"/>
      <c r="L1957" s="13"/>
      <c r="M1957" s="13"/>
      <c r="N1957" s="13"/>
      <c r="O1957" s="13"/>
      <c r="P1957" s="13"/>
      <c r="Q1957" s="13"/>
      <c r="R1957" s="13"/>
      <c r="S1957" s="13"/>
      <c r="T1957" s="13"/>
      <c r="U1957" s="13"/>
      <c r="V1957" s="13"/>
      <c r="W1957" s="13"/>
      <c r="X1957" s="13"/>
    </row>
    <row r="1958" spans="7:24" ht="12.75">
      <c r="G1958" s="13"/>
      <c r="H1958" s="13"/>
      <c r="I1958" s="13"/>
      <c r="J1958" s="13"/>
      <c r="K1958" s="13"/>
      <c r="L1958" s="13"/>
      <c r="M1958" s="13"/>
      <c r="N1958" s="13"/>
      <c r="O1958" s="13"/>
      <c r="P1958" s="13"/>
      <c r="Q1958" s="13"/>
      <c r="R1958" s="13"/>
      <c r="S1958" s="13"/>
      <c r="T1958" s="13"/>
      <c r="U1958" s="13"/>
      <c r="V1958" s="13"/>
      <c r="W1958" s="13"/>
      <c r="X1958" s="13"/>
    </row>
    <row r="1959" spans="7:24" ht="12.75">
      <c r="G1959" s="13"/>
      <c r="H1959" s="13"/>
      <c r="I1959" s="13"/>
      <c r="J1959" s="13"/>
      <c r="K1959" s="13"/>
      <c r="L1959" s="13"/>
      <c r="M1959" s="13"/>
      <c r="N1959" s="13"/>
      <c r="O1959" s="13"/>
      <c r="P1959" s="13"/>
      <c r="Q1959" s="13"/>
      <c r="R1959" s="13"/>
      <c r="S1959" s="13"/>
      <c r="T1959" s="13"/>
      <c r="U1959" s="13"/>
      <c r="V1959" s="13"/>
      <c r="W1959" s="13"/>
      <c r="X1959" s="13"/>
    </row>
    <row r="1960" spans="7:24" ht="12.75">
      <c r="G1960" s="13"/>
      <c r="H1960" s="13"/>
      <c r="I1960" s="13"/>
      <c r="J1960" s="13"/>
      <c r="K1960" s="13"/>
      <c r="L1960" s="13"/>
      <c r="M1960" s="13"/>
      <c r="N1960" s="13"/>
      <c r="O1960" s="13"/>
      <c r="P1960" s="13"/>
      <c r="Q1960" s="13"/>
      <c r="R1960" s="13"/>
      <c r="S1960" s="13"/>
      <c r="T1960" s="13"/>
      <c r="U1960" s="13"/>
      <c r="V1960" s="13"/>
      <c r="W1960" s="13"/>
      <c r="X1960" s="13"/>
    </row>
    <row r="1961" spans="7:24" ht="12.75">
      <c r="G1961" s="13"/>
      <c r="H1961" s="13"/>
      <c r="I1961" s="13"/>
      <c r="J1961" s="13"/>
      <c r="K1961" s="13"/>
      <c r="L1961" s="13"/>
      <c r="M1961" s="13"/>
      <c r="N1961" s="13"/>
      <c r="O1961" s="13"/>
      <c r="P1961" s="13"/>
      <c r="Q1961" s="13"/>
      <c r="R1961" s="13"/>
      <c r="S1961" s="13"/>
      <c r="T1961" s="13"/>
      <c r="U1961" s="13"/>
      <c r="V1961" s="13"/>
      <c r="W1961" s="13"/>
      <c r="X1961" s="13"/>
    </row>
    <row r="1962" spans="7:24" ht="12.75">
      <c r="G1962" s="13"/>
      <c r="H1962" s="13"/>
      <c r="I1962" s="13"/>
      <c r="J1962" s="13"/>
      <c r="K1962" s="13"/>
      <c r="L1962" s="13"/>
      <c r="M1962" s="13"/>
      <c r="N1962" s="13"/>
      <c r="O1962" s="13"/>
      <c r="P1962" s="13"/>
      <c r="Q1962" s="13"/>
      <c r="R1962" s="13"/>
      <c r="S1962" s="13"/>
      <c r="T1962" s="13"/>
      <c r="U1962" s="13"/>
      <c r="V1962" s="13"/>
      <c r="W1962" s="13"/>
      <c r="X1962" s="13"/>
    </row>
    <row r="1963" spans="7:24" ht="12.75">
      <c r="G1963" s="13"/>
      <c r="H1963" s="13"/>
      <c r="I1963" s="13"/>
      <c r="J1963" s="13"/>
      <c r="K1963" s="13"/>
      <c r="L1963" s="13"/>
      <c r="M1963" s="13"/>
      <c r="N1963" s="13"/>
      <c r="O1963" s="13"/>
      <c r="P1963" s="13"/>
      <c r="Q1963" s="13"/>
      <c r="R1963" s="13"/>
      <c r="S1963" s="13"/>
      <c r="T1963" s="13"/>
      <c r="U1963" s="13"/>
      <c r="V1963" s="13"/>
      <c r="W1963" s="13"/>
      <c r="X1963" s="13"/>
    </row>
    <row r="1964" spans="7:24" ht="12.75">
      <c r="G1964" s="13"/>
      <c r="H1964" s="13"/>
      <c r="I1964" s="13"/>
      <c r="J1964" s="13"/>
      <c r="K1964" s="13"/>
      <c r="L1964" s="13"/>
      <c r="M1964" s="13"/>
      <c r="N1964" s="13"/>
      <c r="O1964" s="13"/>
      <c r="P1964" s="13"/>
      <c r="Q1964" s="13"/>
      <c r="R1964" s="13"/>
      <c r="S1964" s="13"/>
      <c r="T1964" s="13"/>
      <c r="U1964" s="13"/>
      <c r="V1964" s="13"/>
      <c r="W1964" s="13"/>
      <c r="X1964" s="13"/>
    </row>
    <row r="1965" spans="7:24" ht="12.75">
      <c r="G1965" s="13"/>
      <c r="H1965" s="13"/>
      <c r="I1965" s="13"/>
      <c r="J1965" s="13"/>
      <c r="K1965" s="13"/>
      <c r="L1965" s="13"/>
      <c r="M1965" s="13"/>
      <c r="N1965" s="13"/>
      <c r="O1965" s="13"/>
      <c r="P1965" s="13"/>
      <c r="Q1965" s="13"/>
      <c r="R1965" s="13"/>
      <c r="S1965" s="13"/>
      <c r="T1965" s="13"/>
      <c r="U1965" s="13"/>
      <c r="V1965" s="13"/>
      <c r="W1965" s="13"/>
      <c r="X1965" s="13"/>
    </row>
    <row r="1966" spans="7:24" ht="12.75">
      <c r="G1966" s="13"/>
      <c r="H1966" s="13"/>
      <c r="I1966" s="13"/>
      <c r="J1966" s="13"/>
      <c r="K1966" s="13"/>
      <c r="L1966" s="13"/>
      <c r="M1966" s="13"/>
      <c r="N1966" s="13"/>
      <c r="O1966" s="13"/>
      <c r="P1966" s="13"/>
      <c r="Q1966" s="13"/>
      <c r="R1966" s="13"/>
      <c r="S1966" s="13"/>
      <c r="T1966" s="13"/>
      <c r="U1966" s="13"/>
      <c r="V1966" s="13"/>
      <c r="W1966" s="13"/>
      <c r="X1966" s="13"/>
    </row>
    <row r="1967" spans="7:24" ht="12.75">
      <c r="G1967" s="13"/>
      <c r="H1967" s="13"/>
      <c r="I1967" s="13"/>
      <c r="J1967" s="13"/>
      <c r="K1967" s="13"/>
      <c r="L1967" s="13"/>
      <c r="M1967" s="13"/>
      <c r="N1967" s="13"/>
      <c r="O1967" s="13"/>
      <c r="P1967" s="13"/>
      <c r="Q1967" s="13"/>
      <c r="R1967" s="13"/>
      <c r="S1967" s="13"/>
      <c r="T1967" s="13"/>
      <c r="U1967" s="13"/>
      <c r="V1967" s="13"/>
      <c r="W1967" s="13"/>
      <c r="X1967" s="13"/>
    </row>
    <row r="1968" spans="7:24" ht="12.75">
      <c r="G1968" s="13"/>
      <c r="H1968" s="13"/>
      <c r="I1968" s="13"/>
      <c r="J1968" s="13"/>
      <c r="K1968" s="13"/>
      <c r="L1968" s="13"/>
      <c r="M1968" s="13"/>
      <c r="N1968" s="13"/>
      <c r="O1968" s="13"/>
      <c r="P1968" s="13"/>
      <c r="Q1968" s="13"/>
      <c r="R1968" s="13"/>
      <c r="S1968" s="13"/>
      <c r="T1968" s="13"/>
      <c r="U1968" s="13"/>
      <c r="V1968" s="13"/>
      <c r="W1968" s="13"/>
      <c r="X1968" s="13"/>
    </row>
    <row r="1969" spans="7:24" ht="12.75">
      <c r="G1969" s="13"/>
      <c r="H1969" s="13"/>
      <c r="I1969" s="13"/>
      <c r="J1969" s="13"/>
      <c r="K1969" s="13"/>
      <c r="L1969" s="13"/>
      <c r="M1969" s="13"/>
      <c r="N1969" s="13"/>
      <c r="O1969" s="13"/>
      <c r="P1969" s="13"/>
      <c r="Q1969" s="13"/>
      <c r="R1969" s="13"/>
      <c r="S1969" s="13"/>
      <c r="T1969" s="13"/>
      <c r="U1969" s="13"/>
      <c r="V1969" s="13"/>
      <c r="W1969" s="13"/>
      <c r="X1969" s="13"/>
    </row>
    <row r="1970" spans="7:24" ht="12.75">
      <c r="G1970" s="13"/>
      <c r="H1970" s="13"/>
      <c r="I1970" s="13"/>
      <c r="J1970" s="13"/>
      <c r="K1970" s="13"/>
      <c r="L1970" s="13"/>
      <c r="M1970" s="13"/>
      <c r="N1970" s="13"/>
      <c r="O1970" s="13"/>
      <c r="P1970" s="13"/>
      <c r="Q1970" s="13"/>
      <c r="R1970" s="13"/>
      <c r="S1970" s="13"/>
      <c r="T1970" s="13"/>
      <c r="U1970" s="13"/>
      <c r="V1970" s="13"/>
      <c r="W1970" s="13"/>
      <c r="X1970" s="13"/>
    </row>
    <row r="1971" spans="7:24" ht="12.75">
      <c r="G1971" s="13"/>
      <c r="H1971" s="13"/>
      <c r="I1971" s="13"/>
      <c r="J1971" s="13"/>
      <c r="K1971" s="13"/>
      <c r="L1971" s="13"/>
      <c r="M1971" s="13"/>
      <c r="N1971" s="13"/>
      <c r="O1971" s="13"/>
      <c r="P1971" s="13"/>
      <c r="Q1971" s="13"/>
      <c r="R1971" s="13"/>
      <c r="S1971" s="13"/>
      <c r="T1971" s="13"/>
      <c r="U1971" s="13"/>
      <c r="V1971" s="13"/>
      <c r="W1971" s="13"/>
      <c r="X1971" s="13"/>
    </row>
    <row r="1972" spans="7:24" ht="12.75">
      <c r="G1972" s="13"/>
      <c r="H1972" s="13"/>
      <c r="I1972" s="13"/>
      <c r="J1972" s="13"/>
      <c r="K1972" s="13"/>
      <c r="L1972" s="13"/>
      <c r="M1972" s="13"/>
      <c r="N1972" s="13"/>
      <c r="O1972" s="13"/>
      <c r="P1972" s="13"/>
      <c r="Q1972" s="13"/>
      <c r="R1972" s="13"/>
      <c r="S1972" s="13"/>
      <c r="T1972" s="13"/>
      <c r="U1972" s="13"/>
      <c r="V1972" s="13"/>
      <c r="W1972" s="13"/>
      <c r="X1972" s="13"/>
    </row>
    <row r="1973" spans="7:24" ht="12.75">
      <c r="G1973" s="13"/>
      <c r="H1973" s="13"/>
      <c r="I1973" s="13"/>
      <c r="J1973" s="13"/>
      <c r="K1973" s="13"/>
      <c r="L1973" s="13"/>
      <c r="M1973" s="13"/>
      <c r="N1973" s="13"/>
      <c r="O1973" s="13"/>
      <c r="P1973" s="13"/>
      <c r="Q1973" s="13"/>
      <c r="R1973" s="13"/>
      <c r="S1973" s="13"/>
      <c r="T1973" s="13"/>
      <c r="U1973" s="13"/>
      <c r="V1973" s="13"/>
      <c r="W1973" s="13"/>
      <c r="X1973" s="13"/>
    </row>
    <row r="1974" spans="7:24" ht="12.75">
      <c r="G1974" s="13"/>
      <c r="H1974" s="13"/>
      <c r="I1974" s="13"/>
      <c r="J1974" s="13"/>
      <c r="K1974" s="13"/>
      <c r="L1974" s="13"/>
      <c r="M1974" s="13"/>
      <c r="N1974" s="13"/>
      <c r="O1974" s="13"/>
      <c r="P1974" s="13"/>
      <c r="Q1974" s="13"/>
      <c r="R1974" s="13"/>
      <c r="S1974" s="13"/>
      <c r="T1974" s="13"/>
      <c r="U1974" s="13"/>
      <c r="V1974" s="13"/>
      <c r="W1974" s="13"/>
      <c r="X1974" s="13"/>
    </row>
    <row r="1975" spans="7:24" ht="12.75">
      <c r="G1975" s="13"/>
      <c r="H1975" s="13"/>
      <c r="I1975" s="13"/>
      <c r="J1975" s="13"/>
      <c r="K1975" s="13"/>
      <c r="L1975" s="13"/>
      <c r="M1975" s="13"/>
      <c r="N1975" s="13"/>
      <c r="O1975" s="13"/>
      <c r="P1975" s="13"/>
      <c r="Q1975" s="13"/>
      <c r="R1975" s="13"/>
      <c r="S1975" s="13"/>
      <c r="T1975" s="13"/>
      <c r="U1975" s="13"/>
      <c r="V1975" s="13"/>
      <c r="W1975" s="13"/>
      <c r="X1975" s="13"/>
    </row>
    <row r="1976" spans="7:24" ht="12.75">
      <c r="G1976" s="13"/>
      <c r="H1976" s="13"/>
      <c r="I1976" s="13"/>
      <c r="J1976" s="13"/>
      <c r="K1976" s="13"/>
      <c r="L1976" s="13"/>
      <c r="M1976" s="13"/>
      <c r="N1976" s="13"/>
      <c r="O1976" s="13"/>
      <c r="P1976" s="13"/>
      <c r="Q1976" s="13"/>
      <c r="R1976" s="13"/>
      <c r="S1976" s="13"/>
      <c r="T1976" s="13"/>
      <c r="U1976" s="13"/>
      <c r="V1976" s="13"/>
      <c r="W1976" s="13"/>
      <c r="X1976" s="13"/>
    </row>
    <row r="1977" spans="7:24" ht="12.75">
      <c r="G1977" s="13"/>
      <c r="H1977" s="13"/>
      <c r="I1977" s="13"/>
      <c r="J1977" s="13"/>
      <c r="K1977" s="13"/>
      <c r="L1977" s="13"/>
      <c r="M1977" s="13"/>
      <c r="N1977" s="13"/>
      <c r="O1977" s="13"/>
      <c r="P1977" s="13"/>
      <c r="Q1977" s="13"/>
      <c r="R1977" s="13"/>
      <c r="S1977" s="13"/>
      <c r="T1977" s="13"/>
      <c r="U1977" s="13"/>
      <c r="V1977" s="13"/>
      <c r="W1977" s="13"/>
      <c r="X1977" s="13"/>
    </row>
    <row r="1978" spans="7:24" ht="12.75">
      <c r="G1978" s="13"/>
      <c r="H1978" s="13"/>
      <c r="I1978" s="13"/>
      <c r="J1978" s="13"/>
      <c r="K1978" s="13"/>
      <c r="L1978" s="13"/>
      <c r="M1978" s="13"/>
      <c r="N1978" s="13"/>
      <c r="O1978" s="13"/>
      <c r="P1978" s="13"/>
      <c r="Q1978" s="13"/>
      <c r="R1978" s="13"/>
      <c r="S1978" s="13"/>
      <c r="T1978" s="13"/>
      <c r="U1978" s="13"/>
      <c r="V1978" s="13"/>
      <c r="W1978" s="13"/>
      <c r="X1978" s="13"/>
    </row>
    <row r="1979" spans="7:24" ht="12.75">
      <c r="G1979" s="13"/>
      <c r="H1979" s="13"/>
      <c r="I1979" s="13"/>
      <c r="J1979" s="13"/>
      <c r="K1979" s="13"/>
      <c r="L1979" s="13"/>
      <c r="M1979" s="13"/>
      <c r="N1979" s="13"/>
      <c r="O1979" s="13"/>
      <c r="P1979" s="13"/>
      <c r="Q1979" s="13"/>
      <c r="R1979" s="13"/>
      <c r="S1979" s="13"/>
      <c r="T1979" s="13"/>
      <c r="U1979" s="13"/>
      <c r="V1979" s="13"/>
      <c r="W1979" s="13"/>
      <c r="X1979" s="13"/>
    </row>
    <row r="1980" spans="7:24" ht="12.75">
      <c r="G1980" s="13"/>
      <c r="H1980" s="13"/>
      <c r="I1980" s="13"/>
      <c r="J1980" s="13"/>
      <c r="K1980" s="13"/>
      <c r="L1980" s="13"/>
      <c r="M1980" s="13"/>
      <c r="N1980" s="13"/>
      <c r="O1980" s="13"/>
      <c r="P1980" s="13"/>
      <c r="Q1980" s="13"/>
      <c r="R1980" s="13"/>
      <c r="S1980" s="13"/>
      <c r="T1980" s="13"/>
      <c r="U1980" s="13"/>
      <c r="V1980" s="13"/>
      <c r="W1980" s="13"/>
      <c r="X1980" s="13"/>
    </row>
    <row r="1981" spans="7:24" ht="12.75">
      <c r="G1981" s="13"/>
      <c r="H1981" s="13"/>
      <c r="I1981" s="13"/>
      <c r="J1981" s="13"/>
      <c r="K1981" s="13"/>
      <c r="L1981" s="13"/>
      <c r="M1981" s="13"/>
      <c r="N1981" s="13"/>
      <c r="O1981" s="13"/>
      <c r="P1981" s="13"/>
      <c r="Q1981" s="13"/>
      <c r="R1981" s="13"/>
      <c r="S1981" s="13"/>
      <c r="T1981" s="13"/>
      <c r="U1981" s="13"/>
      <c r="V1981" s="13"/>
      <c r="W1981" s="13"/>
      <c r="X1981" s="13"/>
    </row>
    <row r="1982" spans="7:24" ht="12.75">
      <c r="G1982" s="13"/>
      <c r="H1982" s="13"/>
      <c r="I1982" s="13"/>
      <c r="J1982" s="13"/>
      <c r="K1982" s="13"/>
      <c r="L1982" s="13"/>
      <c r="M1982" s="13"/>
      <c r="N1982" s="13"/>
      <c r="O1982" s="13"/>
      <c r="P1982" s="13"/>
      <c r="Q1982" s="13"/>
      <c r="R1982" s="13"/>
      <c r="S1982" s="13"/>
      <c r="T1982" s="13"/>
      <c r="U1982" s="13"/>
      <c r="V1982" s="13"/>
      <c r="W1982" s="13"/>
      <c r="X1982" s="13"/>
    </row>
    <row r="1983" spans="7:24" ht="12.75">
      <c r="G1983" s="13"/>
      <c r="H1983" s="13"/>
      <c r="I1983" s="13"/>
      <c r="J1983" s="13"/>
      <c r="K1983" s="13"/>
      <c r="L1983" s="13"/>
      <c r="M1983" s="13"/>
      <c r="N1983" s="13"/>
      <c r="O1983" s="13"/>
      <c r="P1983" s="13"/>
      <c r="Q1983" s="13"/>
      <c r="R1983" s="13"/>
      <c r="S1983" s="13"/>
      <c r="T1983" s="13"/>
      <c r="U1983" s="13"/>
      <c r="V1983" s="13"/>
      <c r="W1983" s="13"/>
      <c r="X1983" s="13"/>
    </row>
    <row r="1984" spans="7:24" ht="12.75">
      <c r="G1984" s="13"/>
      <c r="H1984" s="13"/>
      <c r="I1984" s="13"/>
      <c r="J1984" s="13"/>
      <c r="K1984" s="13"/>
      <c r="L1984" s="13"/>
      <c r="M1984" s="13"/>
      <c r="N1984" s="13"/>
      <c r="O1984" s="13"/>
      <c r="P1984" s="13"/>
      <c r="Q1984" s="13"/>
      <c r="R1984" s="13"/>
      <c r="S1984" s="13"/>
      <c r="T1984" s="13"/>
      <c r="U1984" s="13"/>
      <c r="V1984" s="13"/>
      <c r="W1984" s="13"/>
      <c r="X1984" s="13"/>
    </row>
    <row r="1985" spans="7:24" ht="12.75">
      <c r="G1985" s="13"/>
      <c r="H1985" s="13"/>
      <c r="I1985" s="13"/>
      <c r="J1985" s="13"/>
      <c r="K1985" s="13"/>
      <c r="L1985" s="13"/>
      <c r="M1985" s="13"/>
      <c r="N1985" s="13"/>
      <c r="O1985" s="13"/>
      <c r="P1985" s="13"/>
      <c r="Q1985" s="13"/>
      <c r="R1985" s="13"/>
      <c r="S1985" s="13"/>
      <c r="T1985" s="13"/>
      <c r="U1985" s="13"/>
      <c r="V1985" s="13"/>
      <c r="W1985" s="13"/>
      <c r="X1985" s="13"/>
    </row>
    <row r="1986" spans="7:24" ht="12.75">
      <c r="G1986" s="13"/>
      <c r="H1986" s="13"/>
      <c r="I1986" s="13"/>
      <c r="J1986" s="13"/>
      <c r="K1986" s="13"/>
      <c r="L1986" s="13"/>
      <c r="M1986" s="13"/>
      <c r="N1986" s="13"/>
      <c r="O1986" s="13"/>
      <c r="P1986" s="13"/>
      <c r="Q1986" s="13"/>
      <c r="R1986" s="13"/>
      <c r="S1986" s="13"/>
      <c r="T1986" s="13"/>
      <c r="U1986" s="13"/>
      <c r="V1986" s="13"/>
      <c r="W1986" s="13"/>
      <c r="X1986" s="13"/>
    </row>
    <row r="1987" spans="7:24" ht="12.75">
      <c r="G1987" s="13"/>
      <c r="H1987" s="13"/>
      <c r="I1987" s="13"/>
      <c r="J1987" s="13"/>
      <c r="K1987" s="13"/>
      <c r="L1987" s="13"/>
      <c r="M1987" s="13"/>
      <c r="N1987" s="13"/>
      <c r="O1987" s="13"/>
      <c r="P1987" s="13"/>
      <c r="Q1987" s="13"/>
      <c r="R1987" s="13"/>
      <c r="S1987" s="13"/>
      <c r="T1987" s="13"/>
      <c r="U1987" s="13"/>
      <c r="V1987" s="13"/>
      <c r="W1987" s="13"/>
      <c r="X1987" s="13"/>
    </row>
    <row r="1988" spans="7:24" ht="12.75">
      <c r="G1988" s="13"/>
      <c r="H1988" s="13"/>
      <c r="I1988" s="13"/>
      <c r="J1988" s="13"/>
      <c r="K1988" s="13"/>
      <c r="L1988" s="13"/>
      <c r="M1988" s="13"/>
      <c r="N1988" s="13"/>
      <c r="O1988" s="13"/>
      <c r="P1988" s="13"/>
      <c r="Q1988" s="13"/>
      <c r="R1988" s="13"/>
      <c r="S1988" s="13"/>
      <c r="T1988" s="13"/>
      <c r="U1988" s="13"/>
      <c r="V1988" s="13"/>
      <c r="W1988" s="13"/>
      <c r="X1988" s="13"/>
    </row>
    <row r="1989" spans="7:24" ht="12.75">
      <c r="G1989" s="13"/>
      <c r="H1989" s="13"/>
      <c r="I1989" s="13"/>
      <c r="J1989" s="13"/>
      <c r="K1989" s="13"/>
      <c r="L1989" s="13"/>
      <c r="M1989" s="13"/>
      <c r="N1989" s="13"/>
      <c r="O1989" s="13"/>
      <c r="P1989" s="13"/>
      <c r="Q1989" s="13"/>
      <c r="R1989" s="13"/>
      <c r="S1989" s="13"/>
      <c r="T1989" s="13"/>
      <c r="U1989" s="13"/>
      <c r="V1989" s="13"/>
      <c r="W1989" s="13"/>
      <c r="X1989" s="13"/>
    </row>
    <row r="1990" spans="7:24" ht="12.75">
      <c r="G1990" s="13"/>
      <c r="H1990" s="13"/>
      <c r="I1990" s="13"/>
      <c r="J1990" s="13"/>
      <c r="K1990" s="13"/>
      <c r="L1990" s="13"/>
      <c r="M1990" s="13"/>
      <c r="N1990" s="13"/>
      <c r="O1990" s="13"/>
      <c r="P1990" s="13"/>
      <c r="Q1990" s="13"/>
      <c r="R1990" s="13"/>
      <c r="S1990" s="13"/>
      <c r="T1990" s="13"/>
      <c r="U1990" s="13"/>
      <c r="V1990" s="13"/>
      <c r="W1990" s="13"/>
      <c r="X1990" s="13"/>
    </row>
    <row r="1991" spans="7:24" ht="12.75">
      <c r="G1991" s="13"/>
      <c r="H1991" s="13"/>
      <c r="I1991" s="13"/>
      <c r="J1991" s="13"/>
      <c r="K1991" s="13"/>
      <c r="L1991" s="13"/>
      <c r="M1991" s="13"/>
      <c r="N1991" s="13"/>
      <c r="O1991" s="13"/>
      <c r="P1991" s="13"/>
      <c r="Q1991" s="13"/>
      <c r="R1991" s="13"/>
      <c r="S1991" s="13"/>
      <c r="T1991" s="13"/>
      <c r="U1991" s="13"/>
      <c r="V1991" s="13"/>
      <c r="W1991" s="13"/>
      <c r="X1991" s="13"/>
    </row>
    <row r="1992" spans="7:24" ht="12.75">
      <c r="G1992" s="13"/>
      <c r="H1992" s="13"/>
      <c r="I1992" s="13"/>
      <c r="J1992" s="13"/>
      <c r="K1992" s="13"/>
      <c r="L1992" s="13"/>
      <c r="M1992" s="13"/>
      <c r="N1992" s="13"/>
      <c r="O1992" s="13"/>
      <c r="P1992" s="13"/>
      <c r="Q1992" s="13"/>
      <c r="R1992" s="13"/>
      <c r="S1992" s="13"/>
      <c r="T1992" s="13"/>
      <c r="U1992" s="13"/>
      <c r="V1992" s="13"/>
      <c r="W1992" s="13"/>
      <c r="X1992" s="13"/>
    </row>
    <row r="1993" spans="7:24" ht="12.75">
      <c r="G1993" s="13"/>
      <c r="H1993" s="13"/>
      <c r="I1993" s="13"/>
      <c r="J1993" s="13"/>
      <c r="K1993" s="13"/>
      <c r="L1993" s="13"/>
      <c r="M1993" s="13"/>
      <c r="N1993" s="13"/>
      <c r="O1993" s="13"/>
      <c r="P1993" s="13"/>
      <c r="Q1993" s="13"/>
      <c r="R1993" s="13"/>
      <c r="S1993" s="13"/>
      <c r="T1993" s="13"/>
      <c r="U1993" s="13"/>
      <c r="V1993" s="13"/>
      <c r="W1993" s="13"/>
      <c r="X1993" s="13"/>
    </row>
    <row r="1994" spans="7:24" ht="12.75">
      <c r="G1994" s="13"/>
      <c r="H1994" s="13"/>
      <c r="I1994" s="13"/>
      <c r="J1994" s="13"/>
      <c r="K1994" s="13"/>
      <c r="L1994" s="13"/>
      <c r="M1994" s="13"/>
      <c r="N1994" s="13"/>
      <c r="O1994" s="13"/>
      <c r="P1994" s="13"/>
      <c r="Q1994" s="13"/>
      <c r="R1994" s="13"/>
      <c r="S1994" s="13"/>
      <c r="T1994" s="13"/>
      <c r="U1994" s="13"/>
      <c r="V1994" s="13"/>
      <c r="W1994" s="13"/>
      <c r="X1994" s="13"/>
    </row>
    <row r="1995" spans="7:24" ht="12.75">
      <c r="G1995" s="13"/>
      <c r="H1995" s="13"/>
      <c r="I1995" s="13"/>
      <c r="J1995" s="13"/>
      <c r="K1995" s="13"/>
      <c r="L1995" s="13"/>
      <c r="M1995" s="13"/>
      <c r="N1995" s="13"/>
      <c r="O1995" s="13"/>
      <c r="P1995" s="13"/>
      <c r="Q1995" s="13"/>
      <c r="R1995" s="13"/>
      <c r="S1995" s="13"/>
      <c r="T1995" s="13"/>
      <c r="U1995" s="13"/>
      <c r="V1995" s="13"/>
      <c r="W1995" s="13"/>
      <c r="X1995" s="13"/>
    </row>
    <row r="1996" spans="7:24" ht="12.75">
      <c r="G1996" s="13"/>
      <c r="H1996" s="13"/>
      <c r="I1996" s="13"/>
      <c r="J1996" s="13"/>
      <c r="K1996" s="13"/>
      <c r="L1996" s="13"/>
      <c r="M1996" s="13"/>
      <c r="N1996" s="13"/>
      <c r="O1996" s="13"/>
      <c r="P1996" s="13"/>
      <c r="Q1996" s="13"/>
      <c r="R1996" s="13"/>
      <c r="S1996" s="13"/>
      <c r="T1996" s="13"/>
      <c r="U1996" s="13"/>
      <c r="V1996" s="13"/>
      <c r="W1996" s="13"/>
      <c r="X1996" s="13"/>
    </row>
    <row r="1997" spans="7:24" ht="12.75">
      <c r="G1997" s="13"/>
      <c r="H1997" s="13"/>
      <c r="I1997" s="13"/>
      <c r="J1997" s="13"/>
      <c r="K1997" s="13"/>
      <c r="L1997" s="13"/>
      <c r="M1997" s="13"/>
      <c r="N1997" s="13"/>
      <c r="O1997" s="13"/>
      <c r="P1997" s="13"/>
      <c r="Q1997" s="13"/>
      <c r="R1997" s="13"/>
      <c r="S1997" s="13"/>
      <c r="T1997" s="13"/>
      <c r="U1997" s="13"/>
      <c r="V1997" s="13"/>
      <c r="W1997" s="13"/>
      <c r="X1997" s="13"/>
    </row>
    <row r="1998" spans="7:24" ht="12.75">
      <c r="G1998" s="13"/>
      <c r="H1998" s="13"/>
      <c r="I1998" s="13"/>
      <c r="J1998" s="13"/>
      <c r="K1998" s="13"/>
      <c r="L1998" s="13"/>
      <c r="M1998" s="13"/>
      <c r="N1998" s="13"/>
      <c r="O1998" s="13"/>
      <c r="P1998" s="13"/>
      <c r="Q1998" s="13"/>
      <c r="R1998" s="13"/>
      <c r="S1998" s="13"/>
      <c r="T1998" s="13"/>
      <c r="U1998" s="13"/>
      <c r="V1998" s="13"/>
      <c r="W1998" s="13"/>
      <c r="X1998" s="13"/>
    </row>
    <row r="1999" spans="7:24" ht="12.75">
      <c r="G1999" s="13"/>
      <c r="H1999" s="13"/>
      <c r="I1999" s="13"/>
      <c r="J1999" s="13"/>
      <c r="K1999" s="13"/>
      <c r="L1999" s="13"/>
      <c r="M1999" s="13"/>
      <c r="N1999" s="13"/>
      <c r="O1999" s="13"/>
      <c r="P1999" s="13"/>
      <c r="Q1999" s="13"/>
      <c r="R1999" s="13"/>
      <c r="S1999" s="13"/>
      <c r="T1999" s="13"/>
      <c r="U1999" s="13"/>
      <c r="V1999" s="13"/>
      <c r="W1999" s="13"/>
      <c r="X1999" s="13"/>
    </row>
    <row r="2000" spans="7:24" ht="12.75">
      <c r="G2000" s="13"/>
      <c r="H2000" s="13"/>
      <c r="I2000" s="13"/>
      <c r="J2000" s="13"/>
      <c r="K2000" s="13"/>
      <c r="L2000" s="13"/>
      <c r="M2000" s="13"/>
      <c r="N2000" s="13"/>
      <c r="O2000" s="13"/>
      <c r="P2000" s="13"/>
      <c r="Q2000" s="13"/>
      <c r="R2000" s="13"/>
      <c r="S2000" s="13"/>
      <c r="T2000" s="13"/>
      <c r="U2000" s="13"/>
      <c r="V2000" s="13"/>
      <c r="W2000" s="13"/>
      <c r="X2000" s="13"/>
    </row>
    <row r="2001" spans="7:24" ht="12.75">
      <c r="G2001" s="13"/>
      <c r="H2001" s="13"/>
      <c r="I2001" s="13"/>
      <c r="J2001" s="13"/>
      <c r="K2001" s="13"/>
      <c r="L2001" s="13"/>
      <c r="M2001" s="13"/>
      <c r="N2001" s="13"/>
      <c r="O2001" s="13"/>
      <c r="P2001" s="13"/>
      <c r="Q2001" s="13"/>
      <c r="R2001" s="13"/>
      <c r="S2001" s="13"/>
      <c r="T2001" s="13"/>
      <c r="U2001" s="13"/>
      <c r="V2001" s="13"/>
      <c r="W2001" s="13"/>
      <c r="X2001" s="13"/>
    </row>
  </sheetData>
  <sheetProtection/>
  <mergeCells count="25">
    <mergeCell ref="I16:P16"/>
    <mergeCell ref="I129:P129"/>
    <mergeCell ref="A1:P1"/>
    <mergeCell ref="A2:P2"/>
    <mergeCell ref="A3:P3"/>
    <mergeCell ref="I5:P5"/>
    <mergeCell ref="AA5:AH5"/>
    <mergeCell ref="AJ5:AQ5"/>
    <mergeCell ref="AJ6:AK6"/>
    <mergeCell ref="AL6:AM6"/>
    <mergeCell ref="AN6:AO6"/>
    <mergeCell ref="AP6:AQ6"/>
    <mergeCell ref="AA6:AB6"/>
    <mergeCell ref="AC6:AD6"/>
    <mergeCell ref="AE6:AF6"/>
    <mergeCell ref="AG6:AH6"/>
    <mergeCell ref="R5:Y5"/>
    <mergeCell ref="K6:L6"/>
    <mergeCell ref="M6:N6"/>
    <mergeCell ref="I6:J6"/>
    <mergeCell ref="O6:P6"/>
    <mergeCell ref="R6:S6"/>
    <mergeCell ref="T6:U6"/>
    <mergeCell ref="V6:W6"/>
    <mergeCell ref="X6:Y6"/>
  </mergeCells>
  <printOptions/>
  <pageMargins left="0.233" right="0.333" top="0.75" bottom="0.5" header="0.5" footer="0.5"/>
  <pageSetup fitToHeight="17" fitToWidth="1" horizontalDpi="600" verticalDpi="6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84"/>
  <sheetViews>
    <sheetView zoomScale="75" zoomScaleNormal="75" zoomScalePageLayoutView="0" workbookViewId="0" topLeftCell="A1">
      <selection activeCell="A1" sqref="A1:O1"/>
    </sheetView>
  </sheetViews>
  <sheetFormatPr defaultColWidth="9.140625" defaultRowHeight="12.75"/>
  <cols>
    <col min="1" max="1" width="12.57421875" style="0" customWidth="1"/>
    <col min="2" max="2" width="7.57421875" style="0" hidden="1" customWidth="1"/>
    <col min="3" max="3" width="0" style="0" hidden="1" customWidth="1"/>
    <col min="4" max="4" width="7.57421875" style="0" customWidth="1"/>
    <col min="5" max="5" width="0" style="0" hidden="1" customWidth="1"/>
    <col min="6" max="6" width="93.140625" style="0" bestFit="1" customWidth="1"/>
    <col min="7" max="7" width="30.00390625" style="0" customWidth="1"/>
    <col min="8" max="8" width="7.57421875" style="0" customWidth="1"/>
    <col min="9" max="9" width="7.7109375" style="0" customWidth="1"/>
    <col min="10" max="10" width="7.57421875" style="0" customWidth="1"/>
    <col min="11" max="11" width="8.140625" style="0" customWidth="1"/>
    <col min="12" max="12" width="7.57421875" style="0" customWidth="1"/>
    <col min="13" max="13" width="7.140625" style="0" customWidth="1"/>
    <col min="14" max="14" width="10.28125" style="0" customWidth="1"/>
    <col min="15" max="15" width="9.8515625" style="0" customWidth="1"/>
    <col min="16" max="16" width="1.57421875" style="0" customWidth="1"/>
    <col min="17" max="17" width="6.8515625" style="0" customWidth="1"/>
    <col min="18" max="19" width="6.57421875" style="0" customWidth="1"/>
    <col min="20" max="20" width="6.7109375" style="0" customWidth="1"/>
    <col min="21" max="21" width="5.8515625" style="0" customWidth="1"/>
    <col min="22" max="22" width="6.421875" style="0" customWidth="1"/>
    <col min="23" max="23" width="5.8515625" style="0" customWidth="1"/>
    <col min="24" max="24" width="7.28125" style="0" customWidth="1"/>
    <col min="25" max="25" width="2.00390625" style="0" customWidth="1"/>
    <col min="26" max="26" width="6.57421875" style="0" customWidth="1"/>
    <col min="27" max="27" width="6.421875" style="0" customWidth="1"/>
    <col min="28" max="28" width="8.57421875" style="0" customWidth="1"/>
    <col min="29" max="29" width="6.421875" style="0" customWidth="1"/>
    <col min="30" max="30" width="5.8515625" style="0" customWidth="1"/>
    <col min="31" max="31" width="6.57421875" style="0" customWidth="1"/>
    <col min="32" max="32" width="5.8515625" style="0" customWidth="1"/>
    <col min="33" max="33" width="6.7109375" style="0" customWidth="1"/>
    <col min="34" max="34" width="1.421875" style="0" customWidth="1"/>
    <col min="35" max="35" width="6.28125" style="0" customWidth="1"/>
    <col min="36" max="36" width="6.57421875" style="0" customWidth="1"/>
    <col min="37" max="37" width="7.00390625" style="0" customWidth="1"/>
    <col min="38" max="38" width="6.8515625" style="0" customWidth="1"/>
    <col min="39" max="39" width="6.421875" style="0" customWidth="1"/>
    <col min="40" max="40" width="6.8515625" style="0" customWidth="1"/>
    <col min="41" max="41" width="5.8515625" style="0" customWidth="1"/>
    <col min="42" max="42" width="7.28125" style="0" customWidth="1"/>
  </cols>
  <sheetData>
    <row r="1" spans="1:24" ht="12.75">
      <c r="A1" s="190" t="s">
        <v>17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16"/>
      <c r="Q1" s="116"/>
      <c r="R1" s="116"/>
      <c r="S1" s="116"/>
      <c r="T1" s="116"/>
      <c r="U1" s="116"/>
      <c r="V1" s="116"/>
      <c r="W1" s="116"/>
      <c r="X1" s="116"/>
    </row>
    <row r="2" spans="1:24" ht="12.75">
      <c r="A2" s="190" t="s">
        <v>11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16"/>
      <c r="Q2" s="116"/>
      <c r="R2" s="116"/>
      <c r="S2" s="116"/>
      <c r="T2" s="116"/>
      <c r="U2" s="116"/>
      <c r="V2" s="116"/>
      <c r="W2" s="116"/>
      <c r="X2" s="19"/>
    </row>
    <row r="3" spans="1:23" ht="12.75">
      <c r="A3" s="191" t="str">
        <f>Measures!A3</f>
        <v>SECOND REVISED FINAL 7/23/08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69"/>
      <c r="Q3" s="169"/>
      <c r="R3" s="169"/>
      <c r="S3" s="169"/>
      <c r="T3" s="169"/>
      <c r="U3" s="169"/>
      <c r="V3" s="169"/>
      <c r="W3" s="169"/>
    </row>
    <row r="4" spans="5:41" ht="12.75">
      <c r="E4" s="20"/>
      <c r="Y4" s="21"/>
      <c r="Z4" s="21"/>
      <c r="AA4" s="21"/>
      <c r="AB4" s="21"/>
      <c r="AC4" s="21"/>
      <c r="AD4" s="21"/>
      <c r="AE4" s="21"/>
      <c r="AF4" s="21"/>
      <c r="AG4" s="21"/>
      <c r="AH4" s="5"/>
      <c r="AI4" s="21"/>
      <c r="AJ4" s="21"/>
      <c r="AK4" s="21"/>
      <c r="AL4" s="21"/>
      <c r="AM4" s="21"/>
      <c r="AN4" s="21"/>
      <c r="AO4" s="21"/>
    </row>
    <row r="5" spans="1:42" ht="12.75" customHeight="1">
      <c r="A5" s="45"/>
      <c r="B5" s="45"/>
      <c r="C5" s="171"/>
      <c r="D5" s="45"/>
      <c r="E5" s="174"/>
      <c r="F5" s="44"/>
      <c r="G5" s="45"/>
      <c r="H5" s="186" t="s">
        <v>18</v>
      </c>
      <c r="I5" s="181"/>
      <c r="J5" s="181"/>
      <c r="K5" s="181"/>
      <c r="L5" s="181"/>
      <c r="M5" s="181"/>
      <c r="N5" s="181"/>
      <c r="O5" s="182"/>
      <c r="P5" s="112"/>
      <c r="Q5" s="181" t="s">
        <v>19</v>
      </c>
      <c r="R5" s="181"/>
      <c r="S5" s="181"/>
      <c r="T5" s="181"/>
      <c r="U5" s="181"/>
      <c r="V5" s="181"/>
      <c r="W5" s="181"/>
      <c r="X5" s="182"/>
      <c r="Y5" s="111"/>
      <c r="Z5" s="186" t="s">
        <v>20</v>
      </c>
      <c r="AA5" s="181"/>
      <c r="AB5" s="181"/>
      <c r="AC5" s="181"/>
      <c r="AD5" s="181"/>
      <c r="AE5" s="181"/>
      <c r="AF5" s="181"/>
      <c r="AG5" s="182"/>
      <c r="AH5" s="111"/>
      <c r="AI5" s="181" t="s">
        <v>21</v>
      </c>
      <c r="AJ5" s="181"/>
      <c r="AK5" s="181"/>
      <c r="AL5" s="181"/>
      <c r="AM5" s="181"/>
      <c r="AN5" s="181"/>
      <c r="AO5" s="181"/>
      <c r="AP5" s="182"/>
    </row>
    <row r="6" spans="1:42" ht="12.75" customHeight="1">
      <c r="A6" s="46" t="s">
        <v>14</v>
      </c>
      <c r="B6" s="46" t="s">
        <v>12</v>
      </c>
      <c r="C6" s="172"/>
      <c r="D6" s="46"/>
      <c r="E6" s="24"/>
      <c r="F6" s="46"/>
      <c r="G6" s="46"/>
      <c r="H6" s="183" t="s">
        <v>4</v>
      </c>
      <c r="I6" s="184"/>
      <c r="J6" s="183" t="s">
        <v>5</v>
      </c>
      <c r="K6" s="184"/>
      <c r="L6" s="183" t="s">
        <v>3</v>
      </c>
      <c r="M6" s="184"/>
      <c r="N6" s="183" t="s">
        <v>6</v>
      </c>
      <c r="O6" s="184"/>
      <c r="P6" s="53"/>
      <c r="Q6" s="185" t="s">
        <v>4</v>
      </c>
      <c r="R6" s="184"/>
      <c r="S6" s="183" t="s">
        <v>5</v>
      </c>
      <c r="T6" s="184"/>
      <c r="U6" s="183" t="s">
        <v>3</v>
      </c>
      <c r="V6" s="184"/>
      <c r="W6" s="183" t="s">
        <v>6</v>
      </c>
      <c r="X6" s="184"/>
      <c r="Y6" s="42"/>
      <c r="Z6" s="183" t="s">
        <v>4</v>
      </c>
      <c r="AA6" s="184"/>
      <c r="AB6" s="183" t="s">
        <v>5</v>
      </c>
      <c r="AC6" s="184"/>
      <c r="AD6" s="183" t="s">
        <v>3</v>
      </c>
      <c r="AE6" s="184"/>
      <c r="AF6" s="183" t="s">
        <v>6</v>
      </c>
      <c r="AG6" s="184"/>
      <c r="AH6" s="42"/>
      <c r="AI6" s="185" t="s">
        <v>4</v>
      </c>
      <c r="AJ6" s="184"/>
      <c r="AK6" s="183" t="s">
        <v>5</v>
      </c>
      <c r="AL6" s="184"/>
      <c r="AM6" s="183" t="s">
        <v>3</v>
      </c>
      <c r="AN6" s="184"/>
      <c r="AO6" s="183" t="s">
        <v>6</v>
      </c>
      <c r="AP6" s="184"/>
    </row>
    <row r="7" spans="1:42" ht="12.75" customHeight="1">
      <c r="A7" s="47" t="s">
        <v>15</v>
      </c>
      <c r="B7" s="47" t="s">
        <v>13</v>
      </c>
      <c r="C7" s="173" t="s">
        <v>0</v>
      </c>
      <c r="D7" s="46" t="s">
        <v>7</v>
      </c>
      <c r="E7" s="175" t="s">
        <v>71</v>
      </c>
      <c r="F7" s="47" t="s">
        <v>1</v>
      </c>
      <c r="G7" s="47" t="s">
        <v>8</v>
      </c>
      <c r="H7" s="55" t="s">
        <v>2</v>
      </c>
      <c r="I7" s="55" t="s">
        <v>9</v>
      </c>
      <c r="J7" s="55" t="s">
        <v>2</v>
      </c>
      <c r="K7" s="55" t="s">
        <v>9</v>
      </c>
      <c r="L7" s="55" t="s">
        <v>2</v>
      </c>
      <c r="M7" s="55" t="s">
        <v>9</v>
      </c>
      <c r="N7" s="55" t="s">
        <v>2</v>
      </c>
      <c r="O7" s="55" t="s">
        <v>9</v>
      </c>
      <c r="P7" s="55"/>
      <c r="Q7" s="58" t="s">
        <v>2</v>
      </c>
      <c r="R7" s="55" t="s">
        <v>9</v>
      </c>
      <c r="S7" s="55" t="s">
        <v>2</v>
      </c>
      <c r="T7" s="55" t="s">
        <v>9</v>
      </c>
      <c r="U7" s="55" t="s">
        <v>2</v>
      </c>
      <c r="V7" s="55" t="s">
        <v>9</v>
      </c>
      <c r="W7" s="55" t="s">
        <v>2</v>
      </c>
      <c r="X7" s="55" t="s">
        <v>9</v>
      </c>
      <c r="Y7" s="55"/>
      <c r="Z7" s="55" t="s">
        <v>2</v>
      </c>
      <c r="AA7" s="55" t="s">
        <v>9</v>
      </c>
      <c r="AB7" s="55" t="s">
        <v>2</v>
      </c>
      <c r="AC7" s="55" t="s">
        <v>9</v>
      </c>
      <c r="AD7" s="55" t="s">
        <v>2</v>
      </c>
      <c r="AE7" s="55" t="s">
        <v>9</v>
      </c>
      <c r="AF7" s="55" t="s">
        <v>2</v>
      </c>
      <c r="AG7" s="55" t="s">
        <v>9</v>
      </c>
      <c r="AH7" s="58"/>
      <c r="AI7" s="58" t="s">
        <v>2</v>
      </c>
      <c r="AJ7" s="55" t="s">
        <v>9</v>
      </c>
      <c r="AK7" s="55" t="s">
        <v>2</v>
      </c>
      <c r="AL7" s="55" t="s">
        <v>9</v>
      </c>
      <c r="AM7" s="55" t="s">
        <v>2</v>
      </c>
      <c r="AN7" s="55" t="s">
        <v>9</v>
      </c>
      <c r="AO7" s="55" t="s">
        <v>2</v>
      </c>
      <c r="AP7" s="55" t="s">
        <v>9</v>
      </c>
    </row>
    <row r="8" spans="1:42" ht="12.75" customHeight="1">
      <c r="A8" s="43"/>
      <c r="B8" s="48"/>
      <c r="C8" s="74"/>
      <c r="D8" s="48"/>
      <c r="E8" s="100"/>
      <c r="F8" s="43"/>
      <c r="G8" s="43"/>
      <c r="H8" s="61"/>
      <c r="I8" s="62"/>
      <c r="J8" s="61"/>
      <c r="K8" s="62"/>
      <c r="L8" s="61"/>
      <c r="M8" s="62"/>
      <c r="N8" s="61"/>
      <c r="O8" s="62"/>
      <c r="P8" s="63"/>
      <c r="Q8" s="61"/>
      <c r="R8" s="62"/>
      <c r="S8" s="61"/>
      <c r="T8" s="62"/>
      <c r="U8" s="61"/>
      <c r="V8" s="62"/>
      <c r="W8" s="61"/>
      <c r="X8" s="62"/>
      <c r="Y8" s="61"/>
      <c r="Z8" s="61"/>
      <c r="AA8" s="167"/>
      <c r="AB8" s="61"/>
      <c r="AC8" s="167"/>
      <c r="AD8" s="61"/>
      <c r="AE8" s="167"/>
      <c r="AF8" s="61"/>
      <c r="AG8" s="62"/>
      <c r="AH8" s="64"/>
      <c r="AI8" s="61"/>
      <c r="AJ8" s="62"/>
      <c r="AK8" s="61"/>
      <c r="AL8" s="62"/>
      <c r="AM8" s="61"/>
      <c r="AN8" s="62"/>
      <c r="AO8" s="61"/>
      <c r="AP8" s="62"/>
    </row>
    <row r="9" spans="1:42" ht="12.75" customHeight="1">
      <c r="A9" s="122" t="s">
        <v>227</v>
      </c>
      <c r="B9" s="123">
        <v>565</v>
      </c>
      <c r="C9" s="124">
        <v>39596</v>
      </c>
      <c r="D9" s="125">
        <v>1588</v>
      </c>
      <c r="E9" s="154" t="s">
        <v>37</v>
      </c>
      <c r="F9" s="121" t="s">
        <v>186</v>
      </c>
      <c r="G9" s="82" t="s">
        <v>117</v>
      </c>
      <c r="H9" s="76">
        <v>0</v>
      </c>
      <c r="I9" s="120">
        <v>0</v>
      </c>
      <c r="J9" s="76">
        <v>0</v>
      </c>
      <c r="K9" s="120">
        <v>0</v>
      </c>
      <c r="L9" s="76" t="s">
        <v>119</v>
      </c>
      <c r="M9" s="120" t="s">
        <v>119</v>
      </c>
      <c r="N9" s="76" t="s">
        <v>119</v>
      </c>
      <c r="O9" s="77" t="s">
        <v>119</v>
      </c>
      <c r="P9" s="76"/>
      <c r="Q9" s="76">
        <v>0</v>
      </c>
      <c r="R9" s="120">
        <v>0</v>
      </c>
      <c r="S9" s="76">
        <v>0</v>
      </c>
      <c r="T9" s="120">
        <v>0</v>
      </c>
      <c r="U9" s="76" t="s">
        <v>119</v>
      </c>
      <c r="V9" s="120" t="s">
        <v>119</v>
      </c>
      <c r="W9" s="76" t="s">
        <v>119</v>
      </c>
      <c r="X9" s="120" t="s">
        <v>119</v>
      </c>
      <c r="Y9" s="76"/>
      <c r="Z9" s="76">
        <v>0</v>
      </c>
      <c r="AA9" s="120">
        <v>0</v>
      </c>
      <c r="AB9" s="76">
        <v>0</v>
      </c>
      <c r="AC9" s="120">
        <v>0</v>
      </c>
      <c r="AD9" s="76" t="s">
        <v>119</v>
      </c>
      <c r="AE9" s="120" t="s">
        <v>119</v>
      </c>
      <c r="AF9" s="76" t="s">
        <v>119</v>
      </c>
      <c r="AG9" s="77" t="s">
        <v>119</v>
      </c>
      <c r="AH9" s="130"/>
      <c r="AI9" s="76">
        <v>0</v>
      </c>
      <c r="AJ9" s="77">
        <v>0</v>
      </c>
      <c r="AK9" s="76">
        <v>0</v>
      </c>
      <c r="AL9" s="77">
        <v>0</v>
      </c>
      <c r="AM9" s="76" t="s">
        <v>119</v>
      </c>
      <c r="AN9" s="77" t="s">
        <v>119</v>
      </c>
      <c r="AO9" s="76" t="s">
        <v>119</v>
      </c>
      <c r="AP9" s="77" t="s">
        <v>119</v>
      </c>
    </row>
    <row r="10" spans="1:42" ht="12.75" customHeight="1">
      <c r="A10" s="122" t="s">
        <v>234</v>
      </c>
      <c r="B10" s="123">
        <v>122</v>
      </c>
      <c r="C10" s="124">
        <v>39507</v>
      </c>
      <c r="D10" s="125">
        <v>745</v>
      </c>
      <c r="E10" s="154"/>
      <c r="F10" s="121" t="s">
        <v>118</v>
      </c>
      <c r="G10" s="82" t="s">
        <v>117</v>
      </c>
      <c r="H10" s="76">
        <v>0</v>
      </c>
      <c r="I10" s="120">
        <v>0</v>
      </c>
      <c r="J10" s="76">
        <v>0</v>
      </c>
      <c r="K10" s="120">
        <v>0</v>
      </c>
      <c r="L10" s="76" t="s">
        <v>119</v>
      </c>
      <c r="M10" s="120" t="s">
        <v>119</v>
      </c>
      <c r="N10" s="76" t="s">
        <v>119</v>
      </c>
      <c r="O10" s="77" t="s">
        <v>119</v>
      </c>
      <c r="P10" s="128"/>
      <c r="Q10" s="76">
        <v>0</v>
      </c>
      <c r="R10" s="120">
        <v>0</v>
      </c>
      <c r="S10" s="76">
        <v>0</v>
      </c>
      <c r="T10" s="120">
        <v>0</v>
      </c>
      <c r="U10" s="76" t="s">
        <v>119</v>
      </c>
      <c r="V10" s="120" t="s">
        <v>119</v>
      </c>
      <c r="W10" s="76" t="s">
        <v>119</v>
      </c>
      <c r="X10" s="120" t="s">
        <v>119</v>
      </c>
      <c r="Y10" s="128"/>
      <c r="Z10" s="76">
        <v>0</v>
      </c>
      <c r="AA10" s="120">
        <v>0</v>
      </c>
      <c r="AB10" s="76">
        <v>0</v>
      </c>
      <c r="AC10" s="120">
        <v>0</v>
      </c>
      <c r="AD10" s="76" t="s">
        <v>119</v>
      </c>
      <c r="AE10" s="120" t="s">
        <v>119</v>
      </c>
      <c r="AF10" s="76" t="s">
        <v>119</v>
      </c>
      <c r="AG10" s="77" t="s">
        <v>119</v>
      </c>
      <c r="AH10" s="130"/>
      <c r="AI10" s="76">
        <v>0</v>
      </c>
      <c r="AJ10" s="77">
        <v>0</v>
      </c>
      <c r="AK10" s="76">
        <v>0</v>
      </c>
      <c r="AL10" s="77">
        <v>0</v>
      </c>
      <c r="AM10" s="76" t="s">
        <v>119</v>
      </c>
      <c r="AN10" s="77" t="s">
        <v>119</v>
      </c>
      <c r="AO10" s="76" t="s">
        <v>119</v>
      </c>
      <c r="AP10" s="77" t="s">
        <v>119</v>
      </c>
    </row>
    <row r="11" spans="1:42" ht="12.75" customHeight="1">
      <c r="A11" s="122" t="s">
        <v>236</v>
      </c>
      <c r="B11" s="123">
        <v>585</v>
      </c>
      <c r="C11" s="124">
        <v>39596</v>
      </c>
      <c r="D11" s="125">
        <v>909</v>
      </c>
      <c r="E11" s="154" t="s">
        <v>55</v>
      </c>
      <c r="F11" s="121" t="s">
        <v>168</v>
      </c>
      <c r="G11" s="121" t="s">
        <v>117</v>
      </c>
      <c r="H11" s="128">
        <v>0</v>
      </c>
      <c r="I11" s="155">
        <v>0</v>
      </c>
      <c r="J11" s="128">
        <v>0</v>
      </c>
      <c r="K11" s="155">
        <v>0</v>
      </c>
      <c r="L11" s="76" t="s">
        <v>119</v>
      </c>
      <c r="M11" s="120" t="s">
        <v>119</v>
      </c>
      <c r="N11" s="76" t="s">
        <v>119</v>
      </c>
      <c r="O11" s="77" t="s">
        <v>119</v>
      </c>
      <c r="P11" s="128"/>
      <c r="Q11" s="128">
        <v>0</v>
      </c>
      <c r="R11" s="155">
        <v>0</v>
      </c>
      <c r="S11" s="128">
        <v>0</v>
      </c>
      <c r="T11" s="155">
        <v>0</v>
      </c>
      <c r="U11" s="76" t="s">
        <v>119</v>
      </c>
      <c r="V11" s="120" t="s">
        <v>119</v>
      </c>
      <c r="W11" s="76" t="s">
        <v>119</v>
      </c>
      <c r="X11" s="120" t="s">
        <v>119</v>
      </c>
      <c r="Y11" s="128"/>
      <c r="Z11" s="128">
        <v>0</v>
      </c>
      <c r="AA11" s="155">
        <v>0</v>
      </c>
      <c r="AB11" s="128">
        <v>0</v>
      </c>
      <c r="AC11" s="155">
        <v>0</v>
      </c>
      <c r="AD11" s="76" t="s">
        <v>119</v>
      </c>
      <c r="AE11" s="120" t="s">
        <v>119</v>
      </c>
      <c r="AF11" s="76" t="s">
        <v>119</v>
      </c>
      <c r="AG11" s="77" t="s">
        <v>119</v>
      </c>
      <c r="AH11" s="130"/>
      <c r="AI11" s="128">
        <v>0</v>
      </c>
      <c r="AJ11" s="129">
        <v>0</v>
      </c>
      <c r="AK11" s="128">
        <v>0</v>
      </c>
      <c r="AL11" s="129">
        <v>0</v>
      </c>
      <c r="AM11" s="76" t="s">
        <v>119</v>
      </c>
      <c r="AN11" s="77" t="s">
        <v>119</v>
      </c>
      <c r="AO11" s="76" t="s">
        <v>119</v>
      </c>
      <c r="AP11" s="77" t="s">
        <v>119</v>
      </c>
    </row>
    <row r="12" spans="1:42" ht="12.75" customHeight="1">
      <c r="A12" s="122" t="s">
        <v>236</v>
      </c>
      <c r="B12" s="123">
        <v>585</v>
      </c>
      <c r="C12" s="124">
        <v>39596</v>
      </c>
      <c r="D12" s="125">
        <v>909</v>
      </c>
      <c r="E12" s="154"/>
      <c r="F12" s="121" t="s">
        <v>169</v>
      </c>
      <c r="G12" s="121" t="s">
        <v>117</v>
      </c>
      <c r="H12" s="128">
        <v>0</v>
      </c>
      <c r="I12" s="155">
        <v>0</v>
      </c>
      <c r="J12" s="128">
        <v>0</v>
      </c>
      <c r="K12" s="155">
        <v>0</v>
      </c>
      <c r="L12" s="76" t="s">
        <v>119</v>
      </c>
      <c r="M12" s="120" t="s">
        <v>119</v>
      </c>
      <c r="N12" s="76" t="s">
        <v>119</v>
      </c>
      <c r="O12" s="77" t="s">
        <v>119</v>
      </c>
      <c r="P12" s="128"/>
      <c r="Q12" s="128">
        <v>0</v>
      </c>
      <c r="R12" s="155">
        <v>0</v>
      </c>
      <c r="S12" s="128">
        <v>0</v>
      </c>
      <c r="T12" s="155">
        <v>0</v>
      </c>
      <c r="U12" s="76" t="s">
        <v>119</v>
      </c>
      <c r="V12" s="120" t="s">
        <v>119</v>
      </c>
      <c r="W12" s="76" t="s">
        <v>119</v>
      </c>
      <c r="X12" s="120" t="s">
        <v>119</v>
      </c>
      <c r="Y12" s="128"/>
      <c r="Z12" s="128">
        <v>0</v>
      </c>
      <c r="AA12" s="155">
        <v>0</v>
      </c>
      <c r="AB12" s="128">
        <v>0</v>
      </c>
      <c r="AC12" s="155">
        <v>0</v>
      </c>
      <c r="AD12" s="76" t="s">
        <v>119</v>
      </c>
      <c r="AE12" s="120" t="s">
        <v>119</v>
      </c>
      <c r="AF12" s="76" t="s">
        <v>119</v>
      </c>
      <c r="AG12" s="77" t="s">
        <v>119</v>
      </c>
      <c r="AH12" s="130"/>
      <c r="AI12" s="128">
        <v>0</v>
      </c>
      <c r="AJ12" s="129">
        <v>0</v>
      </c>
      <c r="AK12" s="128">
        <v>0</v>
      </c>
      <c r="AL12" s="129">
        <v>0</v>
      </c>
      <c r="AM12" s="76" t="s">
        <v>119</v>
      </c>
      <c r="AN12" s="77" t="s">
        <v>119</v>
      </c>
      <c r="AO12" s="76" t="s">
        <v>119</v>
      </c>
      <c r="AP12" s="77" t="s">
        <v>119</v>
      </c>
    </row>
    <row r="13" spans="1:42" ht="12.75" customHeight="1">
      <c r="A13" s="122" t="s">
        <v>241</v>
      </c>
      <c r="B13" s="123">
        <v>592</v>
      </c>
      <c r="C13" s="124">
        <v>39596</v>
      </c>
      <c r="D13" s="125">
        <v>7135</v>
      </c>
      <c r="E13" s="154" t="s">
        <v>70</v>
      </c>
      <c r="F13" s="121" t="s">
        <v>192</v>
      </c>
      <c r="G13" s="82" t="s">
        <v>117</v>
      </c>
      <c r="H13" s="128">
        <v>0</v>
      </c>
      <c r="I13" s="155">
        <v>0</v>
      </c>
      <c r="J13" s="128">
        <v>0</v>
      </c>
      <c r="K13" s="155">
        <v>0</v>
      </c>
      <c r="L13" s="128">
        <v>0</v>
      </c>
      <c r="M13" s="155">
        <v>-3.8</v>
      </c>
      <c r="N13" s="76">
        <f>H13+J13+L13</f>
        <v>0</v>
      </c>
      <c r="O13" s="77">
        <f>I13+K13+M13</f>
        <v>-3.8</v>
      </c>
      <c r="P13" s="128"/>
      <c r="Q13" s="128">
        <v>0</v>
      </c>
      <c r="R13" s="155">
        <v>0</v>
      </c>
      <c r="S13" s="128">
        <v>0</v>
      </c>
      <c r="T13" s="155">
        <v>0</v>
      </c>
      <c r="U13" s="128">
        <v>0</v>
      </c>
      <c r="V13" s="155">
        <v>-3.8</v>
      </c>
      <c r="W13" s="76">
        <f>Q13+S13+U13</f>
        <v>0</v>
      </c>
      <c r="X13" s="120">
        <f>R13+T13+V13</f>
        <v>-3.8</v>
      </c>
      <c r="Y13" s="128"/>
      <c r="Z13" s="128">
        <v>0</v>
      </c>
      <c r="AA13" s="155">
        <v>0</v>
      </c>
      <c r="AB13" s="128">
        <v>0</v>
      </c>
      <c r="AC13" s="155">
        <v>0</v>
      </c>
      <c r="AD13" s="128">
        <v>-1.2</v>
      </c>
      <c r="AE13" s="155">
        <v>-3.8</v>
      </c>
      <c r="AF13" s="76">
        <f>Z13+AB13+AD13</f>
        <v>-1.2</v>
      </c>
      <c r="AG13" s="77">
        <f>AA13+AC13+AE13</f>
        <v>-3.8</v>
      </c>
      <c r="AH13" s="130"/>
      <c r="AI13" s="128">
        <v>0</v>
      </c>
      <c r="AJ13" s="129">
        <v>0</v>
      </c>
      <c r="AK13" s="128">
        <v>0</v>
      </c>
      <c r="AL13" s="129">
        <v>0</v>
      </c>
      <c r="AM13" s="128">
        <v>-2.5</v>
      </c>
      <c r="AN13" s="129">
        <v>-3.8</v>
      </c>
      <c r="AO13" s="76">
        <f>AI13+AK13+AM13</f>
        <v>-2.5</v>
      </c>
      <c r="AP13" s="77">
        <f>AJ13+AL13+AN13</f>
        <v>-3.8</v>
      </c>
    </row>
    <row r="14" spans="1:42" ht="12.75" customHeight="1">
      <c r="A14" s="122"/>
      <c r="B14" s="123"/>
      <c r="C14" s="124"/>
      <c r="D14" s="125"/>
      <c r="E14" s="154"/>
      <c r="F14" s="121"/>
      <c r="G14" s="177" t="s">
        <v>248</v>
      </c>
      <c r="H14" s="128">
        <f aca="true" t="shared" si="0" ref="H14:O14">SUM(H9:H13)</f>
        <v>0</v>
      </c>
      <c r="I14" s="155">
        <f t="shared" si="0"/>
        <v>0</v>
      </c>
      <c r="J14" s="128">
        <f t="shared" si="0"/>
        <v>0</v>
      </c>
      <c r="K14" s="155">
        <f t="shared" si="0"/>
        <v>0</v>
      </c>
      <c r="L14" s="128">
        <f t="shared" si="0"/>
        <v>0</v>
      </c>
      <c r="M14" s="155">
        <f t="shared" si="0"/>
        <v>-3.8</v>
      </c>
      <c r="N14" s="128">
        <f t="shared" si="0"/>
        <v>0</v>
      </c>
      <c r="O14" s="129">
        <f t="shared" si="0"/>
        <v>-3.8</v>
      </c>
      <c r="P14" s="128"/>
      <c r="Q14" s="128">
        <f aca="true" t="shared" si="1" ref="Q14:X14">SUM(Q9:Q13)</f>
        <v>0</v>
      </c>
      <c r="R14" s="155">
        <f t="shared" si="1"/>
        <v>0</v>
      </c>
      <c r="S14" s="128">
        <f t="shared" si="1"/>
        <v>0</v>
      </c>
      <c r="T14" s="155">
        <f t="shared" si="1"/>
        <v>0</v>
      </c>
      <c r="U14" s="128">
        <f t="shared" si="1"/>
        <v>0</v>
      </c>
      <c r="V14" s="155">
        <f t="shared" si="1"/>
        <v>-3.8</v>
      </c>
      <c r="W14" s="128">
        <f t="shared" si="1"/>
        <v>0</v>
      </c>
      <c r="X14" s="155">
        <f t="shared" si="1"/>
        <v>-3.8</v>
      </c>
      <c r="Y14" s="128"/>
      <c r="Z14" s="128">
        <f aca="true" t="shared" si="2" ref="Z14:AG14">SUM(Z9:Z13)</f>
        <v>0</v>
      </c>
      <c r="AA14" s="155">
        <f t="shared" si="2"/>
        <v>0</v>
      </c>
      <c r="AB14" s="128">
        <f t="shared" si="2"/>
        <v>0</v>
      </c>
      <c r="AC14" s="155">
        <f t="shared" si="2"/>
        <v>0</v>
      </c>
      <c r="AD14" s="128">
        <f t="shared" si="2"/>
        <v>-1.2</v>
      </c>
      <c r="AE14" s="155">
        <f t="shared" si="2"/>
        <v>-3.8</v>
      </c>
      <c r="AF14" s="128">
        <f t="shared" si="2"/>
        <v>-1.2</v>
      </c>
      <c r="AG14" s="129">
        <f t="shared" si="2"/>
        <v>-3.8</v>
      </c>
      <c r="AH14" s="130"/>
      <c r="AI14" s="128">
        <f aca="true" t="shared" si="3" ref="AI14:AP14">SUM(AI9:AI13)</f>
        <v>0</v>
      </c>
      <c r="AJ14" s="129">
        <f t="shared" si="3"/>
        <v>0</v>
      </c>
      <c r="AK14" s="128">
        <f t="shared" si="3"/>
        <v>0</v>
      </c>
      <c r="AL14" s="129">
        <f t="shared" si="3"/>
        <v>0</v>
      </c>
      <c r="AM14" s="128">
        <f t="shared" si="3"/>
        <v>-2.5</v>
      </c>
      <c r="AN14" s="129">
        <f t="shared" si="3"/>
        <v>-3.8</v>
      </c>
      <c r="AO14" s="128">
        <f t="shared" si="3"/>
        <v>-2.5</v>
      </c>
      <c r="AP14" s="129">
        <f t="shared" si="3"/>
        <v>-3.8</v>
      </c>
    </row>
    <row r="15" spans="1:42" ht="12.75" customHeight="1">
      <c r="A15" s="122"/>
      <c r="B15" s="123"/>
      <c r="C15" s="124"/>
      <c r="D15" s="125"/>
      <c r="E15" s="154"/>
      <c r="F15" s="121"/>
      <c r="G15" s="82"/>
      <c r="H15" s="128"/>
      <c r="I15" s="155"/>
      <c r="J15" s="128"/>
      <c r="K15" s="155"/>
      <c r="L15" s="128"/>
      <c r="M15" s="155"/>
      <c r="N15" s="76"/>
      <c r="O15" s="77"/>
      <c r="P15" s="128"/>
      <c r="Q15" s="128"/>
      <c r="R15" s="155"/>
      <c r="S15" s="128"/>
      <c r="T15" s="155"/>
      <c r="U15" s="128"/>
      <c r="V15" s="155"/>
      <c r="W15" s="76"/>
      <c r="X15" s="120"/>
      <c r="Y15" s="128"/>
      <c r="Z15" s="128"/>
      <c r="AA15" s="155"/>
      <c r="AB15" s="128"/>
      <c r="AC15" s="155"/>
      <c r="AD15" s="128"/>
      <c r="AE15" s="155"/>
      <c r="AF15" s="76"/>
      <c r="AG15" s="77"/>
      <c r="AH15" s="130"/>
      <c r="AI15" s="128"/>
      <c r="AJ15" s="129"/>
      <c r="AK15" s="128"/>
      <c r="AL15" s="129"/>
      <c r="AM15" s="128"/>
      <c r="AN15" s="129"/>
      <c r="AO15" s="76"/>
      <c r="AP15" s="77"/>
    </row>
    <row r="16" spans="1:42" ht="12.75" customHeight="1">
      <c r="A16" s="122"/>
      <c r="B16" s="123"/>
      <c r="C16" s="124"/>
      <c r="D16" s="125"/>
      <c r="E16" s="154"/>
      <c r="F16" s="121"/>
      <c r="G16" s="82"/>
      <c r="H16" s="128"/>
      <c r="I16" s="155"/>
      <c r="J16" s="128"/>
      <c r="K16" s="155"/>
      <c r="L16" s="128"/>
      <c r="M16" s="155"/>
      <c r="N16" s="76"/>
      <c r="O16" s="77"/>
      <c r="P16" s="128"/>
      <c r="Q16" s="128"/>
      <c r="R16" s="155"/>
      <c r="S16" s="128"/>
      <c r="T16" s="155"/>
      <c r="U16" s="128"/>
      <c r="V16" s="155"/>
      <c r="W16" s="76"/>
      <c r="X16" s="120"/>
      <c r="Y16" s="128"/>
      <c r="Z16" s="128"/>
      <c r="AA16" s="155"/>
      <c r="AB16" s="128"/>
      <c r="AC16" s="155"/>
      <c r="AD16" s="128"/>
      <c r="AE16" s="155"/>
      <c r="AF16" s="76"/>
      <c r="AG16" s="77"/>
      <c r="AH16" s="130"/>
      <c r="AI16" s="128"/>
      <c r="AJ16" s="129"/>
      <c r="AK16" s="128"/>
      <c r="AL16" s="129"/>
      <c r="AM16" s="128"/>
      <c r="AN16" s="129"/>
      <c r="AO16" s="76"/>
      <c r="AP16" s="77"/>
    </row>
    <row r="17" spans="1:42" ht="12.75" customHeight="1">
      <c r="A17" s="122" t="s">
        <v>211</v>
      </c>
      <c r="B17" s="123">
        <v>496</v>
      </c>
      <c r="C17" s="124">
        <v>39589</v>
      </c>
      <c r="D17" s="125">
        <v>1790</v>
      </c>
      <c r="E17" s="154" t="s">
        <v>39</v>
      </c>
      <c r="F17" s="121" t="s">
        <v>135</v>
      </c>
      <c r="G17" s="82" t="s">
        <v>138</v>
      </c>
      <c r="H17" s="76">
        <v>120.2</v>
      </c>
      <c r="I17" s="120">
        <v>131</v>
      </c>
      <c r="J17" s="76">
        <v>10.7</v>
      </c>
      <c r="K17" s="120">
        <v>11.7</v>
      </c>
      <c r="L17" s="76">
        <v>5.9</v>
      </c>
      <c r="M17" s="120">
        <v>5.9</v>
      </c>
      <c r="N17" s="128">
        <f>H17+J17+L17</f>
        <v>136.8</v>
      </c>
      <c r="O17" s="129">
        <f>I17+K17+M17</f>
        <v>148.6</v>
      </c>
      <c r="P17" s="76"/>
      <c r="Q17" s="76">
        <v>132.8</v>
      </c>
      <c r="R17" s="120">
        <v>132.8</v>
      </c>
      <c r="S17" s="76">
        <v>11.8</v>
      </c>
      <c r="T17" s="120">
        <v>11.8</v>
      </c>
      <c r="U17" s="76">
        <v>6</v>
      </c>
      <c r="V17" s="120">
        <v>6</v>
      </c>
      <c r="W17" s="76">
        <f>SUM(Q17,S17,U17)</f>
        <v>150.60000000000002</v>
      </c>
      <c r="X17" s="120">
        <f>SUM(R17,T17,V17)</f>
        <v>150.60000000000002</v>
      </c>
      <c r="Y17" s="76"/>
      <c r="Z17" s="128">
        <v>135.2</v>
      </c>
      <c r="AA17" s="155">
        <v>135.2</v>
      </c>
      <c r="AB17" s="128">
        <v>12</v>
      </c>
      <c r="AC17" s="155">
        <v>12</v>
      </c>
      <c r="AD17" s="128">
        <v>6</v>
      </c>
      <c r="AE17" s="155">
        <v>6</v>
      </c>
      <c r="AF17" s="128">
        <f>Z17+AB17+AD17</f>
        <v>153.2</v>
      </c>
      <c r="AG17" s="129">
        <f>AA17+AC17+AE17</f>
        <v>153.2</v>
      </c>
      <c r="AH17" s="130"/>
      <c r="AI17" s="128">
        <v>137.5</v>
      </c>
      <c r="AJ17" s="129">
        <v>137.5</v>
      </c>
      <c r="AK17" s="128">
        <v>12.2</v>
      </c>
      <c r="AL17" s="129">
        <v>12.2</v>
      </c>
      <c r="AM17" s="128">
        <v>6.1</v>
      </c>
      <c r="AN17" s="129">
        <v>6.1</v>
      </c>
      <c r="AO17" s="128">
        <f>AI17+AK17+AM17</f>
        <v>155.79999999999998</v>
      </c>
      <c r="AP17" s="129">
        <f>AJ17+AL17+AN17</f>
        <v>155.79999999999998</v>
      </c>
    </row>
    <row r="18" spans="1:43" ht="12.75" customHeight="1">
      <c r="A18" s="122" t="s">
        <v>235</v>
      </c>
      <c r="B18" s="123">
        <v>512</v>
      </c>
      <c r="C18" s="124">
        <v>39589</v>
      </c>
      <c r="D18" s="125">
        <v>773</v>
      </c>
      <c r="E18" s="154" t="s">
        <v>54</v>
      </c>
      <c r="F18" s="121" t="s">
        <v>148</v>
      </c>
      <c r="G18" s="82" t="s">
        <v>138</v>
      </c>
      <c r="H18" s="76">
        <v>0</v>
      </c>
      <c r="I18" s="120">
        <v>0</v>
      </c>
      <c r="J18" s="128">
        <v>0</v>
      </c>
      <c r="K18" s="155">
        <v>0</v>
      </c>
      <c r="L18" s="76">
        <v>0</v>
      </c>
      <c r="M18" s="120">
        <v>0</v>
      </c>
      <c r="N18" s="128">
        <v>0</v>
      </c>
      <c r="O18" s="129">
        <v>0</v>
      </c>
      <c r="P18" s="128"/>
      <c r="Q18" s="76">
        <v>0</v>
      </c>
      <c r="R18" s="120">
        <v>0</v>
      </c>
      <c r="S18" s="128">
        <v>0</v>
      </c>
      <c r="T18" s="155">
        <v>0</v>
      </c>
      <c r="U18" s="76">
        <v>0</v>
      </c>
      <c r="V18" s="120">
        <v>0</v>
      </c>
      <c r="W18" s="76">
        <f>SUM(Q18,S18,U18)</f>
        <v>0</v>
      </c>
      <c r="X18" s="120">
        <f>SUM(R18,T18,V18)</f>
        <v>0</v>
      </c>
      <c r="Y18" s="128"/>
      <c r="Z18" s="76">
        <v>0</v>
      </c>
      <c r="AA18" s="120">
        <v>0</v>
      </c>
      <c r="AB18" s="128">
        <v>0</v>
      </c>
      <c r="AC18" s="155">
        <v>0</v>
      </c>
      <c r="AD18" s="76">
        <v>0</v>
      </c>
      <c r="AE18" s="120">
        <v>0</v>
      </c>
      <c r="AF18" s="128">
        <v>0</v>
      </c>
      <c r="AG18" s="155">
        <v>0</v>
      </c>
      <c r="AH18" s="128"/>
      <c r="AI18" s="76">
        <v>0</v>
      </c>
      <c r="AJ18" s="77">
        <v>0</v>
      </c>
      <c r="AK18" s="128">
        <v>0</v>
      </c>
      <c r="AL18" s="155">
        <v>0</v>
      </c>
      <c r="AM18" s="76">
        <v>0</v>
      </c>
      <c r="AN18" s="120">
        <v>0</v>
      </c>
      <c r="AO18" s="128">
        <v>0</v>
      </c>
      <c r="AP18" s="155">
        <v>0</v>
      </c>
      <c r="AQ18" s="151"/>
    </row>
    <row r="19" spans="1:43" ht="12.75" customHeight="1">
      <c r="A19" s="170"/>
      <c r="B19" s="153"/>
      <c r="C19" s="149"/>
      <c r="D19" s="125"/>
      <c r="E19" s="154"/>
      <c r="F19" s="121"/>
      <c r="G19" s="177" t="s">
        <v>248</v>
      </c>
      <c r="H19" s="76">
        <f aca="true" t="shared" si="4" ref="H19:O19">SUM(H17:H18)</f>
        <v>120.2</v>
      </c>
      <c r="I19" s="120">
        <f t="shared" si="4"/>
        <v>131</v>
      </c>
      <c r="J19" s="128">
        <f t="shared" si="4"/>
        <v>10.7</v>
      </c>
      <c r="K19" s="155">
        <f t="shared" si="4"/>
        <v>11.7</v>
      </c>
      <c r="L19" s="76">
        <f t="shared" si="4"/>
        <v>5.9</v>
      </c>
      <c r="M19" s="120">
        <f t="shared" si="4"/>
        <v>5.9</v>
      </c>
      <c r="N19" s="128">
        <f t="shared" si="4"/>
        <v>136.8</v>
      </c>
      <c r="O19" s="129">
        <f t="shared" si="4"/>
        <v>148.6</v>
      </c>
      <c r="P19" s="128"/>
      <c r="Q19" s="76">
        <f aca="true" t="shared" si="5" ref="Q19:X19">SUM(Q17:Q18)</f>
        <v>132.8</v>
      </c>
      <c r="R19" s="120">
        <f t="shared" si="5"/>
        <v>132.8</v>
      </c>
      <c r="S19" s="128">
        <f t="shared" si="5"/>
        <v>11.8</v>
      </c>
      <c r="T19" s="155">
        <f t="shared" si="5"/>
        <v>11.8</v>
      </c>
      <c r="U19" s="76">
        <f t="shared" si="5"/>
        <v>6</v>
      </c>
      <c r="V19" s="120">
        <f t="shared" si="5"/>
        <v>6</v>
      </c>
      <c r="W19" s="128">
        <f t="shared" si="5"/>
        <v>150.60000000000002</v>
      </c>
      <c r="X19" s="155">
        <f t="shared" si="5"/>
        <v>150.60000000000002</v>
      </c>
      <c r="Y19" s="128"/>
      <c r="Z19" s="76">
        <f aca="true" t="shared" si="6" ref="Z19:AG19">SUM(Z17:Z18)</f>
        <v>135.2</v>
      </c>
      <c r="AA19" s="120">
        <f t="shared" si="6"/>
        <v>135.2</v>
      </c>
      <c r="AB19" s="128">
        <f t="shared" si="6"/>
        <v>12</v>
      </c>
      <c r="AC19" s="155">
        <f t="shared" si="6"/>
        <v>12</v>
      </c>
      <c r="AD19" s="76">
        <f t="shared" si="6"/>
        <v>6</v>
      </c>
      <c r="AE19" s="120">
        <f t="shared" si="6"/>
        <v>6</v>
      </c>
      <c r="AF19" s="128">
        <f t="shared" si="6"/>
        <v>153.2</v>
      </c>
      <c r="AG19" s="155">
        <f t="shared" si="6"/>
        <v>153.2</v>
      </c>
      <c r="AH19" s="128"/>
      <c r="AI19" s="76">
        <f aca="true" t="shared" si="7" ref="AI19:AP19">SUM(AI17:AI18)</f>
        <v>137.5</v>
      </c>
      <c r="AJ19" s="120">
        <f t="shared" si="7"/>
        <v>137.5</v>
      </c>
      <c r="AK19" s="128">
        <f t="shared" si="7"/>
        <v>12.2</v>
      </c>
      <c r="AL19" s="155">
        <f t="shared" si="7"/>
        <v>12.2</v>
      </c>
      <c r="AM19" s="76">
        <f t="shared" si="7"/>
        <v>6.1</v>
      </c>
      <c r="AN19" s="120">
        <f t="shared" si="7"/>
        <v>6.1</v>
      </c>
      <c r="AO19" s="128">
        <f t="shared" si="7"/>
        <v>155.79999999999998</v>
      </c>
      <c r="AP19" s="155">
        <f t="shared" si="7"/>
        <v>155.79999999999998</v>
      </c>
      <c r="AQ19" s="151"/>
    </row>
    <row r="20" spans="1:43" ht="12.75" customHeight="1">
      <c r="A20" s="170"/>
      <c r="B20" s="153"/>
      <c r="C20" s="149"/>
      <c r="D20" s="125"/>
      <c r="E20" s="154"/>
      <c r="F20" s="121"/>
      <c r="G20" s="82"/>
      <c r="H20" s="76"/>
      <c r="I20" s="120"/>
      <c r="J20" s="128"/>
      <c r="K20" s="155"/>
      <c r="L20" s="76"/>
      <c r="M20" s="120"/>
      <c r="N20" s="128"/>
      <c r="O20" s="129"/>
      <c r="P20" s="128"/>
      <c r="Q20" s="76"/>
      <c r="R20" s="120"/>
      <c r="S20" s="128"/>
      <c r="T20" s="155"/>
      <c r="U20" s="76"/>
      <c r="V20" s="120"/>
      <c r="W20" s="128"/>
      <c r="X20" s="155"/>
      <c r="Y20" s="128"/>
      <c r="Z20" s="76"/>
      <c r="AA20" s="120"/>
      <c r="AB20" s="128"/>
      <c r="AC20" s="155"/>
      <c r="AD20" s="76"/>
      <c r="AE20" s="120"/>
      <c r="AF20" s="128"/>
      <c r="AG20" s="155"/>
      <c r="AH20" s="128"/>
      <c r="AI20" s="76"/>
      <c r="AJ20" s="120"/>
      <c r="AK20" s="128"/>
      <c r="AL20" s="155"/>
      <c r="AM20" s="76"/>
      <c r="AN20" s="120"/>
      <c r="AO20" s="128"/>
      <c r="AP20" s="155"/>
      <c r="AQ20" s="151"/>
    </row>
    <row r="21" spans="1:43" ht="12.75" customHeight="1">
      <c r="A21" s="170"/>
      <c r="B21" s="153"/>
      <c r="C21" s="149"/>
      <c r="D21" s="125"/>
      <c r="E21" s="154"/>
      <c r="F21" s="121"/>
      <c r="G21" s="82"/>
      <c r="H21" s="76"/>
      <c r="I21" s="120"/>
      <c r="J21" s="128"/>
      <c r="K21" s="155"/>
      <c r="L21" s="76"/>
      <c r="M21" s="120"/>
      <c r="N21" s="128"/>
      <c r="O21" s="129"/>
      <c r="P21" s="128"/>
      <c r="Q21" s="76"/>
      <c r="R21" s="120"/>
      <c r="S21" s="128"/>
      <c r="T21" s="155"/>
      <c r="U21" s="76"/>
      <c r="V21" s="120"/>
      <c r="W21" s="128"/>
      <c r="X21" s="155"/>
      <c r="Y21" s="128"/>
      <c r="Z21" s="76"/>
      <c r="AA21" s="120"/>
      <c r="AB21" s="128"/>
      <c r="AC21" s="155"/>
      <c r="AD21" s="76"/>
      <c r="AE21" s="120"/>
      <c r="AF21" s="128"/>
      <c r="AG21" s="155"/>
      <c r="AH21" s="128"/>
      <c r="AI21" s="76"/>
      <c r="AJ21" s="120"/>
      <c r="AK21" s="128"/>
      <c r="AL21" s="155"/>
      <c r="AM21" s="76"/>
      <c r="AN21" s="120"/>
      <c r="AO21" s="128"/>
      <c r="AP21" s="155"/>
      <c r="AQ21" s="151"/>
    </row>
    <row r="22" spans="1:43" ht="12.75" customHeight="1">
      <c r="A22" s="170" t="s">
        <v>245</v>
      </c>
      <c r="B22" s="139">
        <v>252</v>
      </c>
      <c r="C22" s="140">
        <v>39535</v>
      </c>
      <c r="D22" s="125">
        <v>527</v>
      </c>
      <c r="E22" s="137" t="s">
        <v>49</v>
      </c>
      <c r="F22" s="180" t="s">
        <v>257</v>
      </c>
      <c r="G22" s="82" t="s">
        <v>79</v>
      </c>
      <c r="H22" s="76">
        <v>0</v>
      </c>
      <c r="I22" s="120">
        <v>0</v>
      </c>
      <c r="J22" s="76">
        <v>0</v>
      </c>
      <c r="K22" s="120">
        <v>0</v>
      </c>
      <c r="L22" s="76">
        <v>0</v>
      </c>
      <c r="M22" s="120">
        <v>0</v>
      </c>
      <c r="N22" s="76">
        <v>0</v>
      </c>
      <c r="O22" s="77">
        <v>0</v>
      </c>
      <c r="P22" s="76"/>
      <c r="Q22" s="76">
        <v>0</v>
      </c>
      <c r="R22" s="152">
        <v>0</v>
      </c>
      <c r="S22" s="76">
        <v>0</v>
      </c>
      <c r="T22" s="152">
        <v>0</v>
      </c>
      <c r="U22" s="76">
        <v>0</v>
      </c>
      <c r="V22" s="152">
        <v>0</v>
      </c>
      <c r="W22" s="76">
        <f aca="true" t="shared" si="8" ref="W22:W29">SUM(Q22,S22,U22)</f>
        <v>0</v>
      </c>
      <c r="X22" s="120">
        <f aca="true" t="shared" si="9" ref="X22:X29">SUM(R22,T22,V22)</f>
        <v>0</v>
      </c>
      <c r="Y22" s="76"/>
      <c r="Z22" s="76">
        <v>0</v>
      </c>
      <c r="AA22" s="152">
        <v>0</v>
      </c>
      <c r="AB22" s="76">
        <v>0</v>
      </c>
      <c r="AC22" s="152">
        <v>0</v>
      </c>
      <c r="AD22" s="76">
        <v>0</v>
      </c>
      <c r="AE22" s="152">
        <v>0</v>
      </c>
      <c r="AF22" s="76">
        <v>0</v>
      </c>
      <c r="AG22" s="152">
        <v>0</v>
      </c>
      <c r="AH22" s="128"/>
      <c r="AI22" s="76">
        <v>0</v>
      </c>
      <c r="AJ22" s="152">
        <v>0</v>
      </c>
      <c r="AK22" s="76">
        <v>0</v>
      </c>
      <c r="AL22" s="152">
        <v>0</v>
      </c>
      <c r="AM22" s="76">
        <v>0</v>
      </c>
      <c r="AN22" s="152">
        <v>0</v>
      </c>
      <c r="AO22" s="76">
        <v>0</v>
      </c>
      <c r="AP22" s="152">
        <v>0</v>
      </c>
      <c r="AQ22" s="151"/>
    </row>
    <row r="23" spans="1:43" ht="12.75" customHeight="1">
      <c r="A23" s="122" t="s">
        <v>247</v>
      </c>
      <c r="B23" s="123">
        <v>468</v>
      </c>
      <c r="C23" s="124">
        <v>39589</v>
      </c>
      <c r="D23" s="125">
        <v>653</v>
      </c>
      <c r="E23" s="154" t="s">
        <v>53</v>
      </c>
      <c r="F23" s="121" t="s">
        <v>94</v>
      </c>
      <c r="G23" s="82" t="s">
        <v>79</v>
      </c>
      <c r="H23" s="76">
        <v>-27.7</v>
      </c>
      <c r="I23" s="120">
        <v>-28.5</v>
      </c>
      <c r="J23" s="76">
        <v>0</v>
      </c>
      <c r="K23" s="120">
        <v>0</v>
      </c>
      <c r="L23" s="76">
        <v>0</v>
      </c>
      <c r="M23" s="120">
        <v>0</v>
      </c>
      <c r="N23" s="128">
        <f aca="true" t="shared" si="10" ref="N23:O26">H23+J23+L23</f>
        <v>-27.7</v>
      </c>
      <c r="O23" s="129">
        <f t="shared" si="10"/>
        <v>-28.5</v>
      </c>
      <c r="P23" s="76"/>
      <c r="Q23" s="76">
        <v>-28.5</v>
      </c>
      <c r="R23" s="120">
        <v>-28.5</v>
      </c>
      <c r="S23" s="76">
        <v>0</v>
      </c>
      <c r="T23" s="120">
        <v>0</v>
      </c>
      <c r="U23" s="76">
        <v>0</v>
      </c>
      <c r="V23" s="120">
        <v>0</v>
      </c>
      <c r="W23" s="76">
        <f t="shared" si="8"/>
        <v>-28.5</v>
      </c>
      <c r="X23" s="120">
        <f t="shared" si="9"/>
        <v>-28.5</v>
      </c>
      <c r="Y23" s="76"/>
      <c r="Z23" s="76">
        <v>-28.5</v>
      </c>
      <c r="AA23" s="120">
        <v>-28.5</v>
      </c>
      <c r="AB23" s="76">
        <v>0</v>
      </c>
      <c r="AC23" s="120">
        <v>0</v>
      </c>
      <c r="AD23" s="76">
        <v>0</v>
      </c>
      <c r="AE23" s="120">
        <v>0</v>
      </c>
      <c r="AF23" s="128">
        <f aca="true" t="shared" si="11" ref="AF23:AG26">Z23+AB23+AD23</f>
        <v>-28.5</v>
      </c>
      <c r="AG23" s="155">
        <f t="shared" si="11"/>
        <v>-28.5</v>
      </c>
      <c r="AH23" s="128"/>
      <c r="AI23" s="76">
        <v>-28.5</v>
      </c>
      <c r="AJ23" s="120">
        <v>-28.5</v>
      </c>
      <c r="AK23" s="76">
        <v>0</v>
      </c>
      <c r="AL23" s="77">
        <v>0</v>
      </c>
      <c r="AM23" s="76">
        <v>0</v>
      </c>
      <c r="AN23" s="77">
        <v>0</v>
      </c>
      <c r="AO23" s="128">
        <f aca="true" t="shared" si="12" ref="AO23:AP26">AI23+AK23+AM23</f>
        <v>-28.5</v>
      </c>
      <c r="AP23" s="155">
        <f t="shared" si="12"/>
        <v>-28.5</v>
      </c>
      <c r="AQ23" s="151"/>
    </row>
    <row r="24" spans="1:42" ht="12.75" customHeight="1">
      <c r="A24" s="122" t="s">
        <v>224</v>
      </c>
      <c r="B24" s="123">
        <v>517</v>
      </c>
      <c r="C24" s="124">
        <v>39589</v>
      </c>
      <c r="D24" s="125">
        <v>5003</v>
      </c>
      <c r="E24" s="154" t="s">
        <v>60</v>
      </c>
      <c r="F24" s="121" t="s">
        <v>90</v>
      </c>
      <c r="G24" s="178" t="s">
        <v>79</v>
      </c>
      <c r="H24" s="76">
        <v>-0.4</v>
      </c>
      <c r="I24" s="120">
        <v>0</v>
      </c>
      <c r="J24" s="76">
        <v>0</v>
      </c>
      <c r="K24" s="120">
        <v>0</v>
      </c>
      <c r="L24" s="76">
        <v>0</v>
      </c>
      <c r="M24" s="120">
        <v>0</v>
      </c>
      <c r="N24" s="76">
        <f t="shared" si="10"/>
        <v>-0.4</v>
      </c>
      <c r="O24" s="77">
        <f t="shared" si="10"/>
        <v>0</v>
      </c>
      <c r="P24" s="76"/>
      <c r="Q24" s="76">
        <v>0</v>
      </c>
      <c r="R24" s="120">
        <v>0</v>
      </c>
      <c r="S24" s="76">
        <v>0</v>
      </c>
      <c r="T24" s="120">
        <v>0</v>
      </c>
      <c r="U24" s="76">
        <v>0</v>
      </c>
      <c r="V24" s="120">
        <v>0</v>
      </c>
      <c r="W24" s="76">
        <f t="shared" si="8"/>
        <v>0</v>
      </c>
      <c r="X24" s="120">
        <f t="shared" si="9"/>
        <v>0</v>
      </c>
      <c r="Y24" s="78"/>
      <c r="Z24" s="76">
        <v>0</v>
      </c>
      <c r="AA24" s="120">
        <v>0</v>
      </c>
      <c r="AB24" s="76">
        <v>0</v>
      </c>
      <c r="AC24" s="120">
        <v>0</v>
      </c>
      <c r="AD24" s="76">
        <v>0</v>
      </c>
      <c r="AE24" s="120">
        <v>0</v>
      </c>
      <c r="AF24" s="76">
        <f t="shared" si="11"/>
        <v>0</v>
      </c>
      <c r="AG24" s="77">
        <f t="shared" si="11"/>
        <v>0</v>
      </c>
      <c r="AH24" s="128"/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76">
        <f t="shared" si="12"/>
        <v>0</v>
      </c>
      <c r="AP24" s="77">
        <f t="shared" si="12"/>
        <v>0</v>
      </c>
    </row>
    <row r="25" spans="1:42" ht="12.75" customHeight="1">
      <c r="A25" s="122" t="s">
        <v>238</v>
      </c>
      <c r="B25" s="123">
        <v>62</v>
      </c>
      <c r="C25" s="124">
        <v>39589</v>
      </c>
      <c r="D25" s="125">
        <v>5065</v>
      </c>
      <c r="E25" s="154" t="s">
        <v>66</v>
      </c>
      <c r="F25" s="121" t="s">
        <v>195</v>
      </c>
      <c r="G25" s="82" t="s">
        <v>79</v>
      </c>
      <c r="H25" s="76">
        <v>93.8</v>
      </c>
      <c r="I25" s="120">
        <v>1.5</v>
      </c>
      <c r="J25" s="76">
        <v>0</v>
      </c>
      <c r="K25" s="120">
        <v>0</v>
      </c>
      <c r="L25" s="76">
        <v>0</v>
      </c>
      <c r="M25" s="120">
        <v>0</v>
      </c>
      <c r="N25" s="76">
        <f t="shared" si="10"/>
        <v>93.8</v>
      </c>
      <c r="O25" s="77">
        <f t="shared" si="10"/>
        <v>1.5</v>
      </c>
      <c r="P25" s="76"/>
      <c r="Q25" s="76">
        <v>5.3</v>
      </c>
      <c r="R25" s="120">
        <v>5.3</v>
      </c>
      <c r="S25" s="76">
        <v>0</v>
      </c>
      <c r="T25" s="120">
        <v>0</v>
      </c>
      <c r="U25" s="76">
        <v>0</v>
      </c>
      <c r="V25" s="120">
        <v>0</v>
      </c>
      <c r="W25" s="76">
        <f t="shared" si="8"/>
        <v>5.3</v>
      </c>
      <c r="X25" s="120">
        <f t="shared" si="9"/>
        <v>5.3</v>
      </c>
      <c r="Y25" s="78"/>
      <c r="Z25" s="76">
        <v>3.4</v>
      </c>
      <c r="AA25" s="120">
        <v>3.4</v>
      </c>
      <c r="AB25" s="76">
        <v>0</v>
      </c>
      <c r="AC25" s="120">
        <v>0</v>
      </c>
      <c r="AD25" s="76">
        <v>0</v>
      </c>
      <c r="AE25" s="77">
        <v>0</v>
      </c>
      <c r="AF25" s="76">
        <f t="shared" si="11"/>
        <v>3.4</v>
      </c>
      <c r="AG25" s="77">
        <f t="shared" si="11"/>
        <v>3.4</v>
      </c>
      <c r="AH25" s="130"/>
      <c r="AI25" s="76">
        <v>1.5</v>
      </c>
      <c r="AJ25" s="77">
        <v>1.5</v>
      </c>
      <c r="AK25" s="76">
        <v>0</v>
      </c>
      <c r="AL25" s="77">
        <v>0</v>
      </c>
      <c r="AM25" s="76">
        <v>0</v>
      </c>
      <c r="AN25" s="77">
        <v>0</v>
      </c>
      <c r="AO25" s="76">
        <f t="shared" si="12"/>
        <v>1.5</v>
      </c>
      <c r="AP25" s="77">
        <f t="shared" si="12"/>
        <v>1.5</v>
      </c>
    </row>
    <row r="26" spans="1:42" ht="12.75" customHeight="1">
      <c r="A26" s="122" t="s">
        <v>238</v>
      </c>
      <c r="B26" s="123">
        <v>365</v>
      </c>
      <c r="C26" s="124">
        <v>39589</v>
      </c>
      <c r="D26" s="125">
        <v>5065</v>
      </c>
      <c r="E26" s="154" t="s">
        <v>66</v>
      </c>
      <c r="F26" s="121" t="s">
        <v>126</v>
      </c>
      <c r="G26" s="82" t="s">
        <v>79</v>
      </c>
      <c r="H26" s="76">
        <v>0</v>
      </c>
      <c r="I26" s="120">
        <v>0</v>
      </c>
      <c r="J26" s="76">
        <v>0</v>
      </c>
      <c r="K26" s="120">
        <v>0</v>
      </c>
      <c r="L26" s="76">
        <v>0</v>
      </c>
      <c r="M26" s="120">
        <v>0</v>
      </c>
      <c r="N26" s="76">
        <f t="shared" si="10"/>
        <v>0</v>
      </c>
      <c r="O26" s="77">
        <f t="shared" si="10"/>
        <v>0</v>
      </c>
      <c r="P26" s="76"/>
      <c r="Q26" s="76">
        <v>0</v>
      </c>
      <c r="R26" s="120">
        <v>0</v>
      </c>
      <c r="S26" s="76">
        <v>0</v>
      </c>
      <c r="T26" s="120">
        <v>0</v>
      </c>
      <c r="U26" s="76">
        <v>0</v>
      </c>
      <c r="V26" s="120">
        <v>0</v>
      </c>
      <c r="W26" s="76">
        <f t="shared" si="8"/>
        <v>0</v>
      </c>
      <c r="X26" s="120">
        <f t="shared" si="9"/>
        <v>0</v>
      </c>
      <c r="Y26" s="78"/>
      <c r="Z26" s="76">
        <v>0</v>
      </c>
      <c r="AA26" s="120">
        <v>0</v>
      </c>
      <c r="AB26" s="76">
        <v>0</v>
      </c>
      <c r="AC26" s="120">
        <v>0</v>
      </c>
      <c r="AD26" s="76">
        <v>0</v>
      </c>
      <c r="AE26" s="77">
        <v>0</v>
      </c>
      <c r="AF26" s="76">
        <f t="shared" si="11"/>
        <v>0</v>
      </c>
      <c r="AG26" s="77">
        <f t="shared" si="11"/>
        <v>0</v>
      </c>
      <c r="AH26" s="130"/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76">
        <f t="shared" si="12"/>
        <v>0</v>
      </c>
      <c r="AP26" s="77">
        <f t="shared" si="12"/>
        <v>0</v>
      </c>
    </row>
    <row r="27" spans="1:42" ht="12.75" customHeight="1">
      <c r="A27" s="122" t="s">
        <v>241</v>
      </c>
      <c r="B27" s="123">
        <v>597</v>
      </c>
      <c r="C27" s="124">
        <v>39596</v>
      </c>
      <c r="D27" s="125">
        <v>7135</v>
      </c>
      <c r="E27" s="154"/>
      <c r="F27" s="121" t="s">
        <v>171</v>
      </c>
      <c r="G27" s="82" t="s">
        <v>79</v>
      </c>
      <c r="H27" s="128">
        <v>0</v>
      </c>
      <c r="I27" s="155">
        <v>0</v>
      </c>
      <c r="J27" s="128">
        <v>0</v>
      </c>
      <c r="K27" s="155">
        <v>0</v>
      </c>
      <c r="L27" s="128">
        <v>0</v>
      </c>
      <c r="M27" s="155">
        <v>0</v>
      </c>
      <c r="N27" s="128">
        <v>0</v>
      </c>
      <c r="O27" s="129">
        <v>0</v>
      </c>
      <c r="P27" s="128"/>
      <c r="Q27" s="128">
        <v>0</v>
      </c>
      <c r="R27" s="155">
        <v>0</v>
      </c>
      <c r="S27" s="128">
        <v>0</v>
      </c>
      <c r="T27" s="155">
        <v>0</v>
      </c>
      <c r="U27" s="128">
        <v>0</v>
      </c>
      <c r="V27" s="155">
        <v>0</v>
      </c>
      <c r="W27" s="76">
        <f t="shared" si="8"/>
        <v>0</v>
      </c>
      <c r="X27" s="120">
        <f t="shared" si="9"/>
        <v>0</v>
      </c>
      <c r="Y27" s="130"/>
      <c r="Z27" s="128">
        <v>0</v>
      </c>
      <c r="AA27" s="155">
        <v>0</v>
      </c>
      <c r="AB27" s="128">
        <v>0</v>
      </c>
      <c r="AC27" s="155">
        <v>0</v>
      </c>
      <c r="AD27" s="128">
        <v>0</v>
      </c>
      <c r="AE27" s="129">
        <v>0</v>
      </c>
      <c r="AF27" s="128">
        <v>0</v>
      </c>
      <c r="AG27" s="129">
        <v>0</v>
      </c>
      <c r="AH27" s="130"/>
      <c r="AI27" s="128">
        <v>0</v>
      </c>
      <c r="AJ27" s="129">
        <v>0</v>
      </c>
      <c r="AK27" s="128">
        <v>0</v>
      </c>
      <c r="AL27" s="129">
        <v>0</v>
      </c>
      <c r="AM27" s="128">
        <v>0</v>
      </c>
      <c r="AN27" s="129">
        <v>0</v>
      </c>
      <c r="AO27" s="128">
        <v>0</v>
      </c>
      <c r="AP27" s="129">
        <v>0</v>
      </c>
    </row>
    <row r="28" spans="1:42" ht="12.75" customHeight="1">
      <c r="A28" s="122" t="s">
        <v>241</v>
      </c>
      <c r="B28" s="123">
        <v>599</v>
      </c>
      <c r="C28" s="124">
        <v>39596</v>
      </c>
      <c r="D28" s="125">
        <v>7135</v>
      </c>
      <c r="E28" s="154"/>
      <c r="F28" s="121" t="s">
        <v>172</v>
      </c>
      <c r="G28" s="82" t="s">
        <v>79</v>
      </c>
      <c r="H28" s="128">
        <v>0</v>
      </c>
      <c r="I28" s="155">
        <v>0</v>
      </c>
      <c r="J28" s="128">
        <v>0</v>
      </c>
      <c r="K28" s="155">
        <v>0</v>
      </c>
      <c r="L28" s="128">
        <v>0</v>
      </c>
      <c r="M28" s="155">
        <v>0</v>
      </c>
      <c r="N28" s="128">
        <v>0</v>
      </c>
      <c r="O28" s="129">
        <v>0</v>
      </c>
      <c r="P28" s="128"/>
      <c r="Q28" s="128">
        <v>0</v>
      </c>
      <c r="R28" s="155">
        <v>0</v>
      </c>
      <c r="S28" s="128">
        <v>0</v>
      </c>
      <c r="T28" s="155">
        <v>0</v>
      </c>
      <c r="U28" s="128">
        <v>0</v>
      </c>
      <c r="V28" s="155">
        <v>0</v>
      </c>
      <c r="W28" s="76">
        <f t="shared" si="8"/>
        <v>0</v>
      </c>
      <c r="X28" s="120">
        <f t="shared" si="9"/>
        <v>0</v>
      </c>
      <c r="Y28" s="130"/>
      <c r="Z28" s="128">
        <v>0</v>
      </c>
      <c r="AA28" s="155">
        <v>0</v>
      </c>
      <c r="AB28" s="128">
        <v>0</v>
      </c>
      <c r="AC28" s="155">
        <v>0</v>
      </c>
      <c r="AD28" s="128">
        <v>0</v>
      </c>
      <c r="AE28" s="129">
        <v>0</v>
      </c>
      <c r="AF28" s="128">
        <v>0</v>
      </c>
      <c r="AG28" s="129">
        <v>0</v>
      </c>
      <c r="AH28" s="130"/>
      <c r="AI28" s="128">
        <v>0</v>
      </c>
      <c r="AJ28" s="129">
        <v>0</v>
      </c>
      <c r="AK28" s="128">
        <v>0</v>
      </c>
      <c r="AL28" s="129">
        <v>0</v>
      </c>
      <c r="AM28" s="128">
        <v>0</v>
      </c>
      <c r="AN28" s="129">
        <v>0</v>
      </c>
      <c r="AO28" s="128">
        <v>0</v>
      </c>
      <c r="AP28" s="129">
        <v>0</v>
      </c>
    </row>
    <row r="29" spans="1:42" ht="12.75" customHeight="1">
      <c r="A29" s="122" t="s">
        <v>241</v>
      </c>
      <c r="B29" s="123">
        <v>539</v>
      </c>
      <c r="C29" s="124">
        <v>39589</v>
      </c>
      <c r="D29" s="125">
        <v>7135</v>
      </c>
      <c r="E29" s="154"/>
      <c r="F29" s="121" t="s">
        <v>155</v>
      </c>
      <c r="G29" s="82" t="s">
        <v>79</v>
      </c>
      <c r="H29" s="128">
        <v>0</v>
      </c>
      <c r="I29" s="155">
        <v>0</v>
      </c>
      <c r="J29" s="128">
        <v>0</v>
      </c>
      <c r="K29" s="155">
        <v>0</v>
      </c>
      <c r="L29" s="128">
        <v>0</v>
      </c>
      <c r="M29" s="155">
        <v>0</v>
      </c>
      <c r="N29" s="128">
        <v>0</v>
      </c>
      <c r="O29" s="129">
        <v>0</v>
      </c>
      <c r="P29" s="128"/>
      <c r="Q29" s="128">
        <v>0</v>
      </c>
      <c r="R29" s="155">
        <v>0</v>
      </c>
      <c r="S29" s="128">
        <v>0</v>
      </c>
      <c r="T29" s="155">
        <v>0</v>
      </c>
      <c r="U29" s="128">
        <v>0</v>
      </c>
      <c r="V29" s="155">
        <v>0</v>
      </c>
      <c r="W29" s="76">
        <f t="shared" si="8"/>
        <v>0</v>
      </c>
      <c r="X29" s="120">
        <f t="shared" si="9"/>
        <v>0</v>
      </c>
      <c r="Y29" s="130"/>
      <c r="Z29" s="128">
        <v>0</v>
      </c>
      <c r="AA29" s="155">
        <v>0</v>
      </c>
      <c r="AB29" s="128">
        <v>0</v>
      </c>
      <c r="AC29" s="155">
        <v>0</v>
      </c>
      <c r="AD29" s="128">
        <v>0</v>
      </c>
      <c r="AE29" s="129">
        <v>0</v>
      </c>
      <c r="AF29" s="128">
        <v>0</v>
      </c>
      <c r="AG29" s="129">
        <v>0</v>
      </c>
      <c r="AH29" s="130"/>
      <c r="AI29" s="128">
        <v>0</v>
      </c>
      <c r="AJ29" s="129">
        <v>0</v>
      </c>
      <c r="AK29" s="128">
        <v>0</v>
      </c>
      <c r="AL29" s="129">
        <v>0</v>
      </c>
      <c r="AM29" s="128">
        <v>0</v>
      </c>
      <c r="AN29" s="129">
        <v>0</v>
      </c>
      <c r="AO29" s="128">
        <v>0</v>
      </c>
      <c r="AP29" s="129">
        <v>0</v>
      </c>
    </row>
    <row r="30" spans="1:42" ht="12.75" customHeight="1">
      <c r="A30" s="122"/>
      <c r="B30" s="123"/>
      <c r="C30" s="124"/>
      <c r="D30" s="125"/>
      <c r="E30" s="154"/>
      <c r="F30" s="121"/>
      <c r="G30" s="177" t="s">
        <v>248</v>
      </c>
      <c r="H30" s="128">
        <f aca="true" t="shared" si="13" ref="H30:O30">SUM(H22:H29)</f>
        <v>65.7</v>
      </c>
      <c r="I30" s="155">
        <f t="shared" si="13"/>
        <v>-27</v>
      </c>
      <c r="J30" s="128">
        <f t="shared" si="13"/>
        <v>0</v>
      </c>
      <c r="K30" s="155">
        <f t="shared" si="13"/>
        <v>0</v>
      </c>
      <c r="L30" s="128">
        <f t="shared" si="13"/>
        <v>0</v>
      </c>
      <c r="M30" s="155">
        <f t="shared" si="13"/>
        <v>0</v>
      </c>
      <c r="N30" s="128">
        <f t="shared" si="13"/>
        <v>65.7</v>
      </c>
      <c r="O30" s="129">
        <f t="shared" si="13"/>
        <v>-27</v>
      </c>
      <c r="P30" s="128"/>
      <c r="Q30" s="128">
        <f aca="true" t="shared" si="14" ref="Q30:X30">SUM(Q22:Q29)</f>
        <v>-23.2</v>
      </c>
      <c r="R30" s="155">
        <f t="shared" si="14"/>
        <v>-23.2</v>
      </c>
      <c r="S30" s="128">
        <f t="shared" si="14"/>
        <v>0</v>
      </c>
      <c r="T30" s="155">
        <f t="shared" si="14"/>
        <v>0</v>
      </c>
      <c r="U30" s="128">
        <f t="shared" si="14"/>
        <v>0</v>
      </c>
      <c r="V30" s="155">
        <f t="shared" si="14"/>
        <v>0</v>
      </c>
      <c r="W30" s="128">
        <f t="shared" si="14"/>
        <v>-23.2</v>
      </c>
      <c r="X30" s="155">
        <f t="shared" si="14"/>
        <v>-23.2</v>
      </c>
      <c r="Y30" s="130"/>
      <c r="Z30" s="128">
        <f aca="true" t="shared" si="15" ref="Z30:AG30">SUM(Z22:Z29)</f>
        <v>-25.1</v>
      </c>
      <c r="AA30" s="155">
        <f t="shared" si="15"/>
        <v>-25.1</v>
      </c>
      <c r="AB30" s="128">
        <f t="shared" si="15"/>
        <v>0</v>
      </c>
      <c r="AC30" s="155">
        <f t="shared" si="15"/>
        <v>0</v>
      </c>
      <c r="AD30" s="128">
        <f t="shared" si="15"/>
        <v>0</v>
      </c>
      <c r="AE30" s="129">
        <f t="shared" si="15"/>
        <v>0</v>
      </c>
      <c r="AF30" s="128">
        <f t="shared" si="15"/>
        <v>-25.1</v>
      </c>
      <c r="AG30" s="129">
        <f t="shared" si="15"/>
        <v>-25.1</v>
      </c>
      <c r="AH30" s="130"/>
      <c r="AI30" s="128">
        <f aca="true" t="shared" si="16" ref="AI30:AP30">SUM(AI22:AI29)</f>
        <v>-27</v>
      </c>
      <c r="AJ30" s="129">
        <f t="shared" si="16"/>
        <v>-27</v>
      </c>
      <c r="AK30" s="128">
        <f t="shared" si="16"/>
        <v>0</v>
      </c>
      <c r="AL30" s="129">
        <f t="shared" si="16"/>
        <v>0</v>
      </c>
      <c r="AM30" s="128">
        <f t="shared" si="16"/>
        <v>0</v>
      </c>
      <c r="AN30" s="129">
        <f t="shared" si="16"/>
        <v>0</v>
      </c>
      <c r="AO30" s="128">
        <f t="shared" si="16"/>
        <v>-27</v>
      </c>
      <c r="AP30" s="129">
        <f t="shared" si="16"/>
        <v>-27</v>
      </c>
    </row>
    <row r="31" spans="1:42" ht="12.75" customHeight="1">
      <c r="A31" s="122"/>
      <c r="B31" s="123"/>
      <c r="C31" s="124"/>
      <c r="D31" s="125"/>
      <c r="E31" s="154"/>
      <c r="F31" s="121"/>
      <c r="G31" s="82"/>
      <c r="H31" s="128"/>
      <c r="I31" s="155"/>
      <c r="J31" s="128"/>
      <c r="K31" s="155"/>
      <c r="L31" s="128"/>
      <c r="M31" s="155"/>
      <c r="N31" s="128"/>
      <c r="O31" s="129"/>
      <c r="P31" s="128"/>
      <c r="Q31" s="128"/>
      <c r="R31" s="155"/>
      <c r="S31" s="128"/>
      <c r="T31" s="155"/>
      <c r="U31" s="128"/>
      <c r="V31" s="155"/>
      <c r="W31" s="128"/>
      <c r="X31" s="155"/>
      <c r="Y31" s="130"/>
      <c r="Z31" s="128"/>
      <c r="AA31" s="155"/>
      <c r="AB31" s="128"/>
      <c r="AC31" s="155"/>
      <c r="AD31" s="128"/>
      <c r="AE31" s="129"/>
      <c r="AF31" s="128"/>
      <c r="AG31" s="129"/>
      <c r="AH31" s="130"/>
      <c r="AI31" s="128"/>
      <c r="AJ31" s="129"/>
      <c r="AK31" s="128"/>
      <c r="AL31" s="129"/>
      <c r="AM31" s="128"/>
      <c r="AN31" s="129"/>
      <c r="AO31" s="128"/>
      <c r="AP31" s="129"/>
    </row>
    <row r="32" spans="1:42" ht="12.75" customHeight="1">
      <c r="A32" s="122"/>
      <c r="B32" s="123"/>
      <c r="C32" s="124"/>
      <c r="D32" s="125"/>
      <c r="E32" s="154"/>
      <c r="F32" s="121"/>
      <c r="G32" s="82"/>
      <c r="H32" s="128"/>
      <c r="I32" s="155"/>
      <c r="J32" s="128"/>
      <c r="K32" s="155"/>
      <c r="L32" s="128"/>
      <c r="M32" s="155"/>
      <c r="N32" s="128"/>
      <c r="O32" s="129"/>
      <c r="P32" s="128"/>
      <c r="Q32" s="128"/>
      <c r="R32" s="155"/>
      <c r="S32" s="128"/>
      <c r="T32" s="155"/>
      <c r="U32" s="128"/>
      <c r="V32" s="155"/>
      <c r="W32" s="128"/>
      <c r="X32" s="155"/>
      <c r="Y32" s="130"/>
      <c r="Z32" s="128"/>
      <c r="AA32" s="155"/>
      <c r="AB32" s="128"/>
      <c r="AC32" s="155"/>
      <c r="AD32" s="128"/>
      <c r="AE32" s="129"/>
      <c r="AF32" s="128"/>
      <c r="AG32" s="129"/>
      <c r="AH32" s="130"/>
      <c r="AI32" s="128"/>
      <c r="AJ32" s="129"/>
      <c r="AK32" s="128"/>
      <c r="AL32" s="129"/>
      <c r="AM32" s="128"/>
      <c r="AN32" s="129"/>
      <c r="AO32" s="128"/>
      <c r="AP32" s="129"/>
    </row>
    <row r="33" spans="1:42" ht="12.75" customHeight="1">
      <c r="A33" s="122" t="s">
        <v>243</v>
      </c>
      <c r="B33" s="123">
        <v>476</v>
      </c>
      <c r="C33" s="124">
        <v>39589</v>
      </c>
      <c r="D33" s="125">
        <v>542</v>
      </c>
      <c r="E33" s="154" t="s">
        <v>23</v>
      </c>
      <c r="F33" s="121" t="s">
        <v>82</v>
      </c>
      <c r="G33" s="179" t="s">
        <v>81</v>
      </c>
      <c r="H33" s="128">
        <v>0</v>
      </c>
      <c r="I33" s="155">
        <v>0</v>
      </c>
      <c r="J33" s="128">
        <v>0</v>
      </c>
      <c r="K33" s="155">
        <v>0</v>
      </c>
      <c r="L33" s="128">
        <v>0</v>
      </c>
      <c r="M33" s="155">
        <v>0</v>
      </c>
      <c r="N33" s="128">
        <f>H33+J33+L33</f>
        <v>0</v>
      </c>
      <c r="O33" s="129">
        <f>I33+K33+M33</f>
        <v>0</v>
      </c>
      <c r="P33" s="128"/>
      <c r="Q33" s="128">
        <v>0</v>
      </c>
      <c r="R33" s="155">
        <v>0</v>
      </c>
      <c r="S33" s="128">
        <v>0</v>
      </c>
      <c r="T33" s="155">
        <v>0</v>
      </c>
      <c r="U33" s="128">
        <v>0</v>
      </c>
      <c r="V33" s="155">
        <v>0</v>
      </c>
      <c r="W33" s="76">
        <f aca="true" t="shared" si="17" ref="W33:X37">SUM(Q33,S33,U33)</f>
        <v>0</v>
      </c>
      <c r="X33" s="120">
        <f t="shared" si="17"/>
        <v>0</v>
      </c>
      <c r="Y33" s="130"/>
      <c r="Z33" s="128">
        <v>0</v>
      </c>
      <c r="AA33" s="155">
        <v>0</v>
      </c>
      <c r="AB33" s="128">
        <v>0</v>
      </c>
      <c r="AC33" s="155">
        <v>0</v>
      </c>
      <c r="AD33" s="128">
        <v>0</v>
      </c>
      <c r="AE33" s="129">
        <v>0</v>
      </c>
      <c r="AF33" s="128">
        <f>Z33+AB33+AD33</f>
        <v>0</v>
      </c>
      <c r="AG33" s="129">
        <f>AA33+AC33+AE33</f>
        <v>0</v>
      </c>
      <c r="AH33" s="130"/>
      <c r="AI33" s="128">
        <v>0</v>
      </c>
      <c r="AJ33" s="129">
        <v>0</v>
      </c>
      <c r="AK33" s="128">
        <v>0</v>
      </c>
      <c r="AL33" s="129">
        <v>0</v>
      </c>
      <c r="AM33" s="128">
        <v>0</v>
      </c>
      <c r="AN33" s="129">
        <v>0</v>
      </c>
      <c r="AO33" s="128">
        <f>AI33+AK33+AM33</f>
        <v>0</v>
      </c>
      <c r="AP33" s="129">
        <f>AJ33+AL33+AN33</f>
        <v>0</v>
      </c>
    </row>
    <row r="34" spans="1:42" ht="12.75" customHeight="1">
      <c r="A34" s="122" t="s">
        <v>197</v>
      </c>
      <c r="B34" s="123">
        <v>493</v>
      </c>
      <c r="C34" s="124">
        <v>39589</v>
      </c>
      <c r="D34" s="125">
        <v>1552</v>
      </c>
      <c r="E34" s="154" t="s">
        <v>36</v>
      </c>
      <c r="F34" s="121" t="s">
        <v>134</v>
      </c>
      <c r="G34" s="82" t="s">
        <v>81</v>
      </c>
      <c r="H34" s="76">
        <v>0</v>
      </c>
      <c r="I34" s="120">
        <v>0</v>
      </c>
      <c r="J34" s="76">
        <v>0</v>
      </c>
      <c r="K34" s="120">
        <v>0</v>
      </c>
      <c r="L34" s="76">
        <v>0</v>
      </c>
      <c r="M34" s="120">
        <v>0</v>
      </c>
      <c r="N34" s="76">
        <v>0</v>
      </c>
      <c r="O34" s="77">
        <v>0</v>
      </c>
      <c r="P34" s="76"/>
      <c r="Q34" s="76">
        <v>0</v>
      </c>
      <c r="R34" s="120">
        <v>0</v>
      </c>
      <c r="S34" s="76">
        <v>0</v>
      </c>
      <c r="T34" s="120">
        <v>0</v>
      </c>
      <c r="U34" s="76">
        <v>0</v>
      </c>
      <c r="V34" s="120">
        <v>0</v>
      </c>
      <c r="W34" s="76">
        <f t="shared" si="17"/>
        <v>0</v>
      </c>
      <c r="X34" s="120">
        <f t="shared" si="17"/>
        <v>0</v>
      </c>
      <c r="Y34" s="78"/>
      <c r="Z34" s="128">
        <v>0</v>
      </c>
      <c r="AA34" s="155">
        <v>0</v>
      </c>
      <c r="AB34" s="128">
        <v>0</v>
      </c>
      <c r="AC34" s="155">
        <v>0</v>
      </c>
      <c r="AD34" s="128">
        <v>0</v>
      </c>
      <c r="AE34" s="129">
        <v>0</v>
      </c>
      <c r="AF34" s="128">
        <v>0</v>
      </c>
      <c r="AG34" s="129">
        <v>0</v>
      </c>
      <c r="AH34" s="130"/>
      <c r="AI34" s="128">
        <v>0</v>
      </c>
      <c r="AJ34" s="129">
        <v>0</v>
      </c>
      <c r="AK34" s="128">
        <v>0</v>
      </c>
      <c r="AL34" s="129">
        <v>0</v>
      </c>
      <c r="AM34" s="128">
        <v>0</v>
      </c>
      <c r="AN34" s="129">
        <v>0</v>
      </c>
      <c r="AO34" s="128">
        <v>0</v>
      </c>
      <c r="AP34" s="129">
        <v>0</v>
      </c>
    </row>
    <row r="35" spans="1:42" ht="12.75" customHeight="1">
      <c r="A35" s="122" t="s">
        <v>212</v>
      </c>
      <c r="B35" s="123">
        <v>575</v>
      </c>
      <c r="C35" s="124">
        <v>39596</v>
      </c>
      <c r="D35" s="125">
        <v>1882</v>
      </c>
      <c r="E35" s="154" t="s">
        <v>40</v>
      </c>
      <c r="F35" s="121" t="s">
        <v>84</v>
      </c>
      <c r="G35" s="82" t="s">
        <v>81</v>
      </c>
      <c r="H35" s="76">
        <v>332.9</v>
      </c>
      <c r="I35" s="120">
        <v>332.9</v>
      </c>
      <c r="J35" s="76">
        <v>-332.9</v>
      </c>
      <c r="K35" s="120">
        <v>-332.9</v>
      </c>
      <c r="L35" s="76">
        <v>0</v>
      </c>
      <c r="M35" s="120">
        <v>0</v>
      </c>
      <c r="N35" s="128">
        <f aca="true" t="shared" si="18" ref="N35:O37">H35+J35+L35</f>
        <v>0</v>
      </c>
      <c r="O35" s="129">
        <f t="shared" si="18"/>
        <v>0</v>
      </c>
      <c r="P35" s="76"/>
      <c r="Q35" s="76">
        <v>320.6</v>
      </c>
      <c r="R35" s="120">
        <v>320.6</v>
      </c>
      <c r="S35" s="76">
        <v>-320.6</v>
      </c>
      <c r="T35" s="120">
        <v>-320.6</v>
      </c>
      <c r="U35" s="76">
        <v>0</v>
      </c>
      <c r="V35" s="120">
        <v>0</v>
      </c>
      <c r="W35" s="76">
        <f t="shared" si="17"/>
        <v>0</v>
      </c>
      <c r="X35" s="120">
        <f t="shared" si="17"/>
        <v>0</v>
      </c>
      <c r="Y35" s="78"/>
      <c r="Z35" s="128">
        <v>227.7</v>
      </c>
      <c r="AA35" s="155">
        <v>227.7</v>
      </c>
      <c r="AB35" s="128">
        <v>-227.7</v>
      </c>
      <c r="AC35" s="155">
        <v>-227.7</v>
      </c>
      <c r="AD35" s="128">
        <v>0</v>
      </c>
      <c r="AE35" s="129">
        <v>0</v>
      </c>
      <c r="AF35" s="128">
        <f aca="true" t="shared" si="19" ref="AF35:AG37">Z35+AB35+AD35</f>
        <v>0</v>
      </c>
      <c r="AG35" s="129">
        <f t="shared" si="19"/>
        <v>0</v>
      </c>
      <c r="AH35" s="130"/>
      <c r="AI35" s="128">
        <v>134</v>
      </c>
      <c r="AJ35" s="129">
        <v>134</v>
      </c>
      <c r="AK35" s="128">
        <v>-134</v>
      </c>
      <c r="AL35" s="129">
        <v>-134</v>
      </c>
      <c r="AM35" s="128">
        <v>0</v>
      </c>
      <c r="AN35" s="129">
        <v>0</v>
      </c>
      <c r="AO35" s="128">
        <f aca="true" t="shared" si="20" ref="AO35:AP37">AI35+AK35+AM35</f>
        <v>0</v>
      </c>
      <c r="AP35" s="129">
        <f t="shared" si="20"/>
        <v>0</v>
      </c>
    </row>
    <row r="36" spans="1:42" ht="12.75" customHeight="1">
      <c r="A36" s="122" t="s">
        <v>223</v>
      </c>
      <c r="B36" s="123">
        <v>555</v>
      </c>
      <c r="C36" s="124">
        <v>39589</v>
      </c>
      <c r="D36" s="125">
        <v>5001</v>
      </c>
      <c r="E36" s="154" t="s">
        <v>59</v>
      </c>
      <c r="F36" s="121" t="s">
        <v>125</v>
      </c>
      <c r="G36" s="82" t="s">
        <v>81</v>
      </c>
      <c r="H36" s="128">
        <v>-5.3</v>
      </c>
      <c r="I36" s="155">
        <v>-13</v>
      </c>
      <c r="J36" s="128">
        <v>5.3</v>
      </c>
      <c r="K36" s="155">
        <v>13</v>
      </c>
      <c r="L36" s="128">
        <v>0</v>
      </c>
      <c r="M36" s="155">
        <v>0</v>
      </c>
      <c r="N36" s="128">
        <f t="shared" si="18"/>
        <v>0</v>
      </c>
      <c r="O36" s="129">
        <f t="shared" si="18"/>
        <v>0</v>
      </c>
      <c r="P36" s="76"/>
      <c r="Q36" s="128">
        <v>-10.8</v>
      </c>
      <c r="R36" s="155">
        <v>-13</v>
      </c>
      <c r="S36" s="128">
        <v>10.8</v>
      </c>
      <c r="T36" s="155">
        <v>13</v>
      </c>
      <c r="U36" s="128">
        <v>0</v>
      </c>
      <c r="V36" s="155">
        <v>0</v>
      </c>
      <c r="W36" s="76">
        <f t="shared" si="17"/>
        <v>0</v>
      </c>
      <c r="X36" s="120">
        <f t="shared" si="17"/>
        <v>0</v>
      </c>
      <c r="Y36" s="78"/>
      <c r="Z36" s="128">
        <v>-12.9</v>
      </c>
      <c r="AA36" s="155">
        <v>-12.9</v>
      </c>
      <c r="AB36" s="128">
        <v>12.9</v>
      </c>
      <c r="AC36" s="155">
        <v>12.9</v>
      </c>
      <c r="AD36" s="128">
        <v>0</v>
      </c>
      <c r="AE36" s="129">
        <v>0</v>
      </c>
      <c r="AF36" s="128">
        <f t="shared" si="19"/>
        <v>0</v>
      </c>
      <c r="AG36" s="129">
        <f t="shared" si="19"/>
        <v>0</v>
      </c>
      <c r="AH36" s="130"/>
      <c r="AI36" s="128">
        <v>-12.9</v>
      </c>
      <c r="AJ36" s="129">
        <v>-12.9</v>
      </c>
      <c r="AK36" s="128">
        <v>12.9</v>
      </c>
      <c r="AL36" s="129">
        <v>12.9</v>
      </c>
      <c r="AM36" s="128">
        <v>0</v>
      </c>
      <c r="AN36" s="129">
        <v>0</v>
      </c>
      <c r="AO36" s="128">
        <f t="shared" si="20"/>
        <v>0</v>
      </c>
      <c r="AP36" s="129">
        <f t="shared" si="20"/>
        <v>0</v>
      </c>
    </row>
    <row r="37" spans="1:42" ht="12.75" customHeight="1">
      <c r="A37" s="122" t="s">
        <v>205</v>
      </c>
      <c r="B37" s="123">
        <v>65</v>
      </c>
      <c r="C37" s="124">
        <v>39589</v>
      </c>
      <c r="D37" s="125">
        <v>7019</v>
      </c>
      <c r="E37" s="154" t="s">
        <v>68</v>
      </c>
      <c r="F37" s="121" t="s">
        <v>80</v>
      </c>
      <c r="G37" s="82" t="s">
        <v>81</v>
      </c>
      <c r="H37" s="80">
        <v>5.4</v>
      </c>
      <c r="I37" s="162">
        <v>5.4</v>
      </c>
      <c r="J37" s="128">
        <v>2.7</v>
      </c>
      <c r="K37" s="155">
        <v>2.7</v>
      </c>
      <c r="L37" s="128">
        <v>0</v>
      </c>
      <c r="M37" s="155">
        <v>0</v>
      </c>
      <c r="N37" s="76">
        <f t="shared" si="18"/>
        <v>8.100000000000001</v>
      </c>
      <c r="O37" s="77">
        <f t="shared" si="18"/>
        <v>8.100000000000001</v>
      </c>
      <c r="P37" s="76"/>
      <c r="Q37" s="76">
        <v>6.1</v>
      </c>
      <c r="R37" s="120">
        <v>6.1</v>
      </c>
      <c r="S37" s="76">
        <v>3</v>
      </c>
      <c r="T37" s="120">
        <v>3</v>
      </c>
      <c r="U37" s="76">
        <v>0</v>
      </c>
      <c r="V37" s="120">
        <v>0</v>
      </c>
      <c r="W37" s="76">
        <f t="shared" si="17"/>
        <v>9.1</v>
      </c>
      <c r="X37" s="120">
        <f t="shared" si="17"/>
        <v>9.1</v>
      </c>
      <c r="Y37" s="78"/>
      <c r="Z37" s="80">
        <v>7.3</v>
      </c>
      <c r="AA37" s="162">
        <v>7.3</v>
      </c>
      <c r="AB37" s="128">
        <v>3.6</v>
      </c>
      <c r="AC37" s="155">
        <v>3.6</v>
      </c>
      <c r="AD37" s="128">
        <v>0</v>
      </c>
      <c r="AE37" s="129">
        <v>0</v>
      </c>
      <c r="AF37" s="76">
        <f t="shared" si="19"/>
        <v>10.9</v>
      </c>
      <c r="AG37" s="77">
        <f t="shared" si="19"/>
        <v>10.9</v>
      </c>
      <c r="AH37" s="78"/>
      <c r="AI37" s="76">
        <v>8.4</v>
      </c>
      <c r="AJ37" s="77">
        <v>8.4</v>
      </c>
      <c r="AK37" s="76">
        <v>4.1</v>
      </c>
      <c r="AL37" s="77">
        <v>4.1</v>
      </c>
      <c r="AM37" s="76">
        <v>0</v>
      </c>
      <c r="AN37" s="77">
        <v>0</v>
      </c>
      <c r="AO37" s="76">
        <f t="shared" si="20"/>
        <v>12.5</v>
      </c>
      <c r="AP37" s="77">
        <f t="shared" si="20"/>
        <v>12.5</v>
      </c>
    </row>
    <row r="38" spans="1:42" ht="12.75" customHeight="1">
      <c r="A38" s="122"/>
      <c r="B38" s="123"/>
      <c r="C38" s="124"/>
      <c r="D38" s="125"/>
      <c r="E38" s="154"/>
      <c r="F38" s="121"/>
      <c r="G38" s="177" t="s">
        <v>248</v>
      </c>
      <c r="H38" s="80">
        <f aca="true" t="shared" si="21" ref="H38:O38">SUM(H33:H37)</f>
        <v>332.99999999999994</v>
      </c>
      <c r="I38" s="162">
        <f t="shared" si="21"/>
        <v>325.29999999999995</v>
      </c>
      <c r="J38" s="80">
        <f t="shared" si="21"/>
        <v>-324.9</v>
      </c>
      <c r="K38" s="162">
        <f t="shared" si="21"/>
        <v>-317.2</v>
      </c>
      <c r="L38" s="80">
        <f t="shared" si="21"/>
        <v>0</v>
      </c>
      <c r="M38" s="162">
        <f t="shared" si="21"/>
        <v>0</v>
      </c>
      <c r="N38" s="80">
        <f t="shared" si="21"/>
        <v>8.100000000000001</v>
      </c>
      <c r="O38" s="81">
        <f t="shared" si="21"/>
        <v>8.100000000000001</v>
      </c>
      <c r="P38" s="76"/>
      <c r="Q38" s="80">
        <f aca="true" t="shared" si="22" ref="Q38:X38">SUM(Q33:Q37)</f>
        <v>315.90000000000003</v>
      </c>
      <c r="R38" s="162">
        <f t="shared" si="22"/>
        <v>313.70000000000005</v>
      </c>
      <c r="S38" s="80">
        <f t="shared" si="22"/>
        <v>-306.8</v>
      </c>
      <c r="T38" s="162">
        <f t="shared" si="22"/>
        <v>-304.6</v>
      </c>
      <c r="U38" s="80">
        <f t="shared" si="22"/>
        <v>0</v>
      </c>
      <c r="V38" s="162">
        <f t="shared" si="22"/>
        <v>0</v>
      </c>
      <c r="W38" s="80">
        <f t="shared" si="22"/>
        <v>9.1</v>
      </c>
      <c r="X38" s="162">
        <f t="shared" si="22"/>
        <v>9.1</v>
      </c>
      <c r="Y38" s="78"/>
      <c r="Z38" s="80">
        <f aca="true" t="shared" si="23" ref="Z38:AG38">SUM(Z33:Z37)</f>
        <v>222.1</v>
      </c>
      <c r="AA38" s="162">
        <f t="shared" si="23"/>
        <v>222.1</v>
      </c>
      <c r="AB38" s="80">
        <f t="shared" si="23"/>
        <v>-211.2</v>
      </c>
      <c r="AC38" s="162">
        <f t="shared" si="23"/>
        <v>-211.2</v>
      </c>
      <c r="AD38" s="80">
        <f t="shared" si="23"/>
        <v>0</v>
      </c>
      <c r="AE38" s="81">
        <f t="shared" si="23"/>
        <v>0</v>
      </c>
      <c r="AF38" s="80">
        <f t="shared" si="23"/>
        <v>10.9</v>
      </c>
      <c r="AG38" s="81">
        <f t="shared" si="23"/>
        <v>10.9</v>
      </c>
      <c r="AH38" s="78"/>
      <c r="AI38" s="80">
        <f aca="true" t="shared" si="24" ref="AI38:AP38">SUM(AI33:AI37)</f>
        <v>129.5</v>
      </c>
      <c r="AJ38" s="81">
        <f t="shared" si="24"/>
        <v>129.5</v>
      </c>
      <c r="AK38" s="80">
        <f t="shared" si="24"/>
        <v>-117</v>
      </c>
      <c r="AL38" s="81">
        <f t="shared" si="24"/>
        <v>-117</v>
      </c>
      <c r="AM38" s="80">
        <f t="shared" si="24"/>
        <v>0</v>
      </c>
      <c r="AN38" s="81">
        <f t="shared" si="24"/>
        <v>0</v>
      </c>
      <c r="AO38" s="80">
        <f t="shared" si="24"/>
        <v>12.5</v>
      </c>
      <c r="AP38" s="81">
        <f t="shared" si="24"/>
        <v>12.5</v>
      </c>
    </row>
    <row r="39" spans="1:42" ht="12.75" customHeight="1">
      <c r="A39" s="122"/>
      <c r="B39" s="123"/>
      <c r="C39" s="124"/>
      <c r="D39" s="125"/>
      <c r="E39" s="154"/>
      <c r="F39" s="121"/>
      <c r="G39" s="177"/>
      <c r="H39" s="80"/>
      <c r="I39" s="162"/>
      <c r="J39" s="80"/>
      <c r="K39" s="162"/>
      <c r="L39" s="80"/>
      <c r="M39" s="162"/>
      <c r="N39" s="80"/>
      <c r="O39" s="81"/>
      <c r="P39" s="76"/>
      <c r="Q39" s="80"/>
      <c r="R39" s="162"/>
      <c r="S39" s="80"/>
      <c r="T39" s="162"/>
      <c r="U39" s="80"/>
      <c r="V39" s="162"/>
      <c r="W39" s="80"/>
      <c r="X39" s="162"/>
      <c r="Y39" s="78"/>
      <c r="Z39" s="80"/>
      <c r="AA39" s="162"/>
      <c r="AB39" s="80"/>
      <c r="AC39" s="162"/>
      <c r="AD39" s="80"/>
      <c r="AE39" s="81"/>
      <c r="AF39" s="80"/>
      <c r="AG39" s="81"/>
      <c r="AH39" s="78"/>
      <c r="AI39" s="80"/>
      <c r="AJ39" s="81"/>
      <c r="AK39" s="80"/>
      <c r="AL39" s="81"/>
      <c r="AM39" s="80"/>
      <c r="AN39" s="81"/>
      <c r="AO39" s="80"/>
      <c r="AP39" s="81"/>
    </row>
    <row r="40" spans="1:42" ht="12.75" customHeight="1">
      <c r="A40" s="122"/>
      <c r="B40" s="123"/>
      <c r="C40" s="124"/>
      <c r="D40" s="125"/>
      <c r="E40" s="154"/>
      <c r="F40" s="121"/>
      <c r="G40" s="82"/>
      <c r="H40" s="80"/>
      <c r="I40" s="162"/>
      <c r="J40" s="128"/>
      <c r="K40" s="155"/>
      <c r="L40" s="128"/>
      <c r="M40" s="155"/>
      <c r="N40" s="76"/>
      <c r="O40" s="77"/>
      <c r="P40" s="76"/>
      <c r="Q40" s="76"/>
      <c r="R40" s="120"/>
      <c r="S40" s="76"/>
      <c r="T40" s="120"/>
      <c r="U40" s="76"/>
      <c r="V40" s="120"/>
      <c r="W40" s="76"/>
      <c r="X40" s="120"/>
      <c r="Y40" s="78"/>
      <c r="Z40" s="80"/>
      <c r="AA40" s="162"/>
      <c r="AB40" s="128"/>
      <c r="AC40" s="155"/>
      <c r="AD40" s="128"/>
      <c r="AE40" s="129"/>
      <c r="AF40" s="76"/>
      <c r="AG40" s="77"/>
      <c r="AH40" s="78"/>
      <c r="AI40" s="76"/>
      <c r="AJ40" s="77"/>
      <c r="AK40" s="76"/>
      <c r="AL40" s="77"/>
      <c r="AM40" s="76"/>
      <c r="AN40" s="77"/>
      <c r="AO40" s="76"/>
      <c r="AP40" s="77"/>
    </row>
    <row r="41" spans="1:42" ht="12.75" customHeight="1">
      <c r="A41" s="122" t="s">
        <v>220</v>
      </c>
      <c r="B41" s="123">
        <v>480</v>
      </c>
      <c r="C41" s="124">
        <v>39589</v>
      </c>
      <c r="D41" s="125">
        <v>682</v>
      </c>
      <c r="E41" s="154"/>
      <c r="F41" s="121" t="s">
        <v>129</v>
      </c>
      <c r="G41" s="82" t="s">
        <v>128</v>
      </c>
      <c r="H41" s="187" t="s">
        <v>225</v>
      </c>
      <c r="I41" s="188"/>
      <c r="J41" s="188"/>
      <c r="K41" s="188"/>
      <c r="L41" s="188"/>
      <c r="M41" s="188"/>
      <c r="N41" s="188"/>
      <c r="O41" s="189"/>
      <c r="P41" s="78"/>
      <c r="Q41" s="76"/>
      <c r="R41" s="120"/>
      <c r="S41" s="76"/>
      <c r="T41" s="120"/>
      <c r="U41" s="76"/>
      <c r="V41" s="120"/>
      <c r="W41" s="128"/>
      <c r="X41" s="129"/>
      <c r="Y41" s="78"/>
      <c r="Z41" s="76"/>
      <c r="AA41" s="120"/>
      <c r="AB41" s="76"/>
      <c r="AC41" s="120"/>
      <c r="AD41" s="76"/>
      <c r="AE41" s="77"/>
      <c r="AF41" s="128"/>
      <c r="AG41" s="129"/>
      <c r="AH41" s="130"/>
      <c r="AI41" s="76"/>
      <c r="AJ41" s="77"/>
      <c r="AK41" s="76"/>
      <c r="AL41" s="77"/>
      <c r="AM41" s="76"/>
      <c r="AN41" s="77"/>
      <c r="AO41" s="128"/>
      <c r="AP41" s="129"/>
    </row>
    <row r="42" spans="1:42" ht="12.75" customHeight="1">
      <c r="A42" s="122" t="s">
        <v>228</v>
      </c>
      <c r="B42" s="123">
        <v>528</v>
      </c>
      <c r="C42" s="124">
        <v>39589</v>
      </c>
      <c r="D42" s="125">
        <v>1992</v>
      </c>
      <c r="E42" s="154"/>
      <c r="F42" s="121" t="s">
        <v>93</v>
      </c>
      <c r="G42" s="82" t="s">
        <v>128</v>
      </c>
      <c r="H42" s="76">
        <v>15.2</v>
      </c>
      <c r="I42" s="77">
        <v>20.3</v>
      </c>
      <c r="J42" s="76" t="s">
        <v>133</v>
      </c>
      <c r="K42" s="77" t="s">
        <v>133</v>
      </c>
      <c r="L42" s="76">
        <v>0</v>
      </c>
      <c r="M42" s="77">
        <v>0</v>
      </c>
      <c r="N42" s="76">
        <f>SUM(H42,J42,L42)</f>
        <v>15.2</v>
      </c>
      <c r="O42" s="77">
        <f>SUM(I42,K42,M42)</f>
        <v>20.3</v>
      </c>
      <c r="P42" s="78"/>
      <c r="Q42" s="76">
        <v>22.5</v>
      </c>
      <c r="R42" s="77">
        <v>22.5</v>
      </c>
      <c r="S42" s="76" t="s">
        <v>133</v>
      </c>
      <c r="T42" s="77" t="s">
        <v>133</v>
      </c>
      <c r="U42" s="76">
        <v>0</v>
      </c>
      <c r="V42" s="77">
        <v>0</v>
      </c>
      <c r="W42" s="76">
        <f>SUM(Q42,S42,U42)</f>
        <v>22.5</v>
      </c>
      <c r="X42" s="77">
        <f>SUM(R42,T42,V42)</f>
        <v>22.5</v>
      </c>
      <c r="Y42" s="78"/>
      <c r="Z42" s="76">
        <v>22.4</v>
      </c>
      <c r="AA42" s="120">
        <v>22.4</v>
      </c>
      <c r="AB42" s="76" t="s">
        <v>133</v>
      </c>
      <c r="AC42" s="120" t="s">
        <v>133</v>
      </c>
      <c r="AD42" s="76">
        <v>0</v>
      </c>
      <c r="AE42" s="77">
        <v>0</v>
      </c>
      <c r="AF42" s="76">
        <f>SUM(Z42,AB42,AD42)</f>
        <v>22.4</v>
      </c>
      <c r="AG42" s="77">
        <f>SUM(AA42,AC42,AE42)</f>
        <v>22.4</v>
      </c>
      <c r="AH42" s="130"/>
      <c r="AI42" s="76">
        <v>23.3</v>
      </c>
      <c r="AJ42" s="77">
        <v>23.3</v>
      </c>
      <c r="AK42" s="76" t="s">
        <v>133</v>
      </c>
      <c r="AL42" s="77" t="s">
        <v>133</v>
      </c>
      <c r="AM42" s="76">
        <v>0</v>
      </c>
      <c r="AN42" s="77">
        <v>0</v>
      </c>
      <c r="AO42" s="76">
        <f>SUM(AI42,AK42,AM42)</f>
        <v>23.3</v>
      </c>
      <c r="AP42" s="77">
        <f>SUM(AJ42,AL42,AN42)</f>
        <v>23.3</v>
      </c>
    </row>
    <row r="43" spans="1:42" ht="12.75" customHeight="1">
      <c r="A43" s="122" t="s">
        <v>228</v>
      </c>
      <c r="B43" s="123">
        <v>480</v>
      </c>
      <c r="C43" s="124">
        <v>39589</v>
      </c>
      <c r="D43" s="125">
        <v>1992</v>
      </c>
      <c r="E43" s="154"/>
      <c r="F43" s="121" t="s">
        <v>129</v>
      </c>
      <c r="G43" s="82" t="s">
        <v>128</v>
      </c>
      <c r="H43" s="76">
        <v>0.2</v>
      </c>
      <c r="I43" s="77">
        <v>0.2</v>
      </c>
      <c r="J43" s="76">
        <v>0.6</v>
      </c>
      <c r="K43" s="77">
        <v>0.6</v>
      </c>
      <c r="L43" s="76">
        <v>0</v>
      </c>
      <c r="M43" s="77">
        <v>0</v>
      </c>
      <c r="N43" s="128">
        <f>H43+J43+L43</f>
        <v>0.8</v>
      </c>
      <c r="O43" s="129">
        <f>I43+K43+M43</f>
        <v>0.8</v>
      </c>
      <c r="P43" s="78"/>
      <c r="Q43" s="76">
        <v>0.2</v>
      </c>
      <c r="R43" s="77">
        <v>0.2</v>
      </c>
      <c r="S43" s="76">
        <v>0.6</v>
      </c>
      <c r="T43" s="77">
        <v>0.6</v>
      </c>
      <c r="U43" s="76">
        <v>0</v>
      </c>
      <c r="V43" s="77">
        <v>0</v>
      </c>
      <c r="W43" s="128">
        <f>Q43+S43+U43</f>
        <v>0.8</v>
      </c>
      <c r="X43" s="129">
        <f>R43+T43+V43</f>
        <v>0.8</v>
      </c>
      <c r="Y43" s="78"/>
      <c r="Z43" s="76">
        <v>0.2</v>
      </c>
      <c r="AA43" s="120">
        <v>0.2</v>
      </c>
      <c r="AB43" s="76">
        <v>0.7</v>
      </c>
      <c r="AC43" s="120">
        <v>0.7</v>
      </c>
      <c r="AD43" s="76">
        <v>0</v>
      </c>
      <c r="AE43" s="77">
        <v>0</v>
      </c>
      <c r="AF43" s="128">
        <f>Z43+AB43+AD43</f>
        <v>0.8999999999999999</v>
      </c>
      <c r="AG43" s="129">
        <f>AA43+AC43+AE43</f>
        <v>0.8999999999999999</v>
      </c>
      <c r="AH43" s="130"/>
      <c r="AI43" s="76">
        <v>0.2</v>
      </c>
      <c r="AJ43" s="77">
        <v>0.2</v>
      </c>
      <c r="AK43" s="76">
        <v>0.7</v>
      </c>
      <c r="AL43" s="77">
        <v>0.7</v>
      </c>
      <c r="AM43" s="76">
        <v>0</v>
      </c>
      <c r="AN43" s="77">
        <v>0</v>
      </c>
      <c r="AO43" s="128">
        <f>AI43+AK43+AM43</f>
        <v>0.8999999999999999</v>
      </c>
      <c r="AP43" s="129">
        <f>AJ43+AL43+AN43</f>
        <v>0.8999999999999999</v>
      </c>
    </row>
    <row r="44" spans="1:42" ht="12.75" customHeight="1">
      <c r="A44" s="122" t="s">
        <v>220</v>
      </c>
      <c r="B44" s="123">
        <v>528</v>
      </c>
      <c r="C44" s="124">
        <v>39589</v>
      </c>
      <c r="D44" s="125">
        <v>5067</v>
      </c>
      <c r="E44" s="154" t="s">
        <v>67</v>
      </c>
      <c r="F44" s="121" t="s">
        <v>93</v>
      </c>
      <c r="G44" s="82" t="s">
        <v>128</v>
      </c>
      <c r="H44" s="187" t="s">
        <v>221</v>
      </c>
      <c r="I44" s="188"/>
      <c r="J44" s="188"/>
      <c r="K44" s="188"/>
      <c r="L44" s="188"/>
      <c r="M44" s="188"/>
      <c r="N44" s="188"/>
      <c r="O44" s="189"/>
      <c r="P44" s="114"/>
      <c r="Q44" s="76"/>
      <c r="R44" s="77"/>
      <c r="S44" s="76"/>
      <c r="T44" s="77"/>
      <c r="U44" s="76"/>
      <c r="V44" s="77"/>
      <c r="W44" s="76"/>
      <c r="X44" s="77"/>
      <c r="Y44" s="78"/>
      <c r="Z44" s="76"/>
      <c r="AA44" s="120"/>
      <c r="AB44" s="76"/>
      <c r="AC44" s="120"/>
      <c r="AD44" s="76"/>
      <c r="AE44" s="77"/>
      <c r="AF44" s="76"/>
      <c r="AG44" s="77"/>
      <c r="AH44" s="130"/>
      <c r="AI44" s="76"/>
      <c r="AJ44" s="77"/>
      <c r="AK44" s="76"/>
      <c r="AL44" s="77"/>
      <c r="AM44" s="76"/>
      <c r="AN44" s="77"/>
      <c r="AO44" s="76"/>
      <c r="AP44" s="77"/>
    </row>
    <row r="45" spans="1:42" ht="12.75" customHeight="1">
      <c r="A45" s="122"/>
      <c r="B45" s="123"/>
      <c r="C45" s="124"/>
      <c r="D45" s="125"/>
      <c r="E45" s="154"/>
      <c r="F45" s="121"/>
      <c r="G45" s="177" t="s">
        <v>248</v>
      </c>
      <c r="H45" s="76">
        <f aca="true" t="shared" si="25" ref="H45:O45">SUM(H42:H43)</f>
        <v>15.399999999999999</v>
      </c>
      <c r="I45" s="120">
        <f t="shared" si="25"/>
        <v>20.5</v>
      </c>
      <c r="J45" s="76">
        <f t="shared" si="25"/>
        <v>0.6</v>
      </c>
      <c r="K45" s="120">
        <f t="shared" si="25"/>
        <v>0.6</v>
      </c>
      <c r="L45" s="76">
        <f t="shared" si="25"/>
        <v>0</v>
      </c>
      <c r="M45" s="120">
        <f t="shared" si="25"/>
        <v>0</v>
      </c>
      <c r="N45" s="76">
        <f t="shared" si="25"/>
        <v>16</v>
      </c>
      <c r="O45" s="77">
        <f t="shared" si="25"/>
        <v>21.1</v>
      </c>
      <c r="P45" s="166"/>
      <c r="Q45" s="76">
        <f aca="true" t="shared" si="26" ref="Q45:X45">SUM(Q42:Q43)</f>
        <v>22.7</v>
      </c>
      <c r="R45" s="120">
        <f t="shared" si="26"/>
        <v>22.7</v>
      </c>
      <c r="S45" s="76">
        <f t="shared" si="26"/>
        <v>0.6</v>
      </c>
      <c r="T45" s="120">
        <f t="shared" si="26"/>
        <v>0.6</v>
      </c>
      <c r="U45" s="76">
        <f t="shared" si="26"/>
        <v>0</v>
      </c>
      <c r="V45" s="120">
        <f t="shared" si="26"/>
        <v>0</v>
      </c>
      <c r="W45" s="76">
        <f t="shared" si="26"/>
        <v>23.3</v>
      </c>
      <c r="X45" s="120">
        <f t="shared" si="26"/>
        <v>23.3</v>
      </c>
      <c r="Y45" s="78"/>
      <c r="Z45" s="76">
        <f aca="true" t="shared" si="27" ref="Z45:AG45">SUM(Z42:Z43)</f>
        <v>22.599999999999998</v>
      </c>
      <c r="AA45" s="120">
        <f t="shared" si="27"/>
        <v>22.599999999999998</v>
      </c>
      <c r="AB45" s="76">
        <f t="shared" si="27"/>
        <v>0.7</v>
      </c>
      <c r="AC45" s="120">
        <f t="shared" si="27"/>
        <v>0.7</v>
      </c>
      <c r="AD45" s="76">
        <f t="shared" si="27"/>
        <v>0</v>
      </c>
      <c r="AE45" s="120">
        <f t="shared" si="27"/>
        <v>0</v>
      </c>
      <c r="AF45" s="76">
        <f t="shared" si="27"/>
        <v>23.299999999999997</v>
      </c>
      <c r="AG45" s="120">
        <f t="shared" si="27"/>
        <v>23.299999999999997</v>
      </c>
      <c r="AH45" s="130"/>
      <c r="AI45" s="76">
        <f aca="true" t="shared" si="28" ref="AI45:AP45">SUM(AI42:AI43)</f>
        <v>23.5</v>
      </c>
      <c r="AJ45" s="120">
        <f t="shared" si="28"/>
        <v>23.5</v>
      </c>
      <c r="AK45" s="76">
        <f t="shared" si="28"/>
        <v>0.7</v>
      </c>
      <c r="AL45" s="120">
        <f t="shared" si="28"/>
        <v>0.7</v>
      </c>
      <c r="AM45" s="76">
        <f t="shared" si="28"/>
        <v>0</v>
      </c>
      <c r="AN45" s="120">
        <f t="shared" si="28"/>
        <v>0</v>
      </c>
      <c r="AO45" s="76">
        <f t="shared" si="28"/>
        <v>24.2</v>
      </c>
      <c r="AP45" s="120">
        <f t="shared" si="28"/>
        <v>24.2</v>
      </c>
    </row>
    <row r="46" spans="1:42" ht="12.75" customHeight="1">
      <c r="A46" s="122"/>
      <c r="B46" s="123"/>
      <c r="C46" s="124"/>
      <c r="D46" s="125"/>
      <c r="E46" s="154"/>
      <c r="F46" s="121"/>
      <c r="G46" s="82"/>
      <c r="H46" s="76"/>
      <c r="I46" s="120"/>
      <c r="J46" s="76"/>
      <c r="K46" s="120"/>
      <c r="L46" s="76"/>
      <c r="M46" s="120"/>
      <c r="N46" s="76"/>
      <c r="O46" s="77"/>
      <c r="P46" s="114"/>
      <c r="Q46" s="76"/>
      <c r="R46" s="77"/>
      <c r="S46" s="76"/>
      <c r="T46" s="77"/>
      <c r="U46" s="76"/>
      <c r="V46" s="77"/>
      <c r="W46" s="76"/>
      <c r="X46" s="77"/>
      <c r="Y46" s="78"/>
      <c r="Z46" s="76"/>
      <c r="AA46" s="120"/>
      <c r="AB46" s="76"/>
      <c r="AC46" s="120"/>
      <c r="AD46" s="76"/>
      <c r="AE46" s="77"/>
      <c r="AF46" s="76"/>
      <c r="AG46" s="77"/>
      <c r="AH46" s="130"/>
      <c r="AI46" s="76"/>
      <c r="AJ46" s="77"/>
      <c r="AK46" s="76"/>
      <c r="AL46" s="77"/>
      <c r="AM46" s="76"/>
      <c r="AN46" s="77"/>
      <c r="AO46" s="76"/>
      <c r="AP46" s="77"/>
    </row>
    <row r="47" spans="1:42" ht="12.75" customHeight="1">
      <c r="A47" s="122"/>
      <c r="B47" s="123"/>
      <c r="C47" s="124"/>
      <c r="D47" s="125"/>
      <c r="E47" s="154"/>
      <c r="F47" s="121"/>
      <c r="G47" s="82"/>
      <c r="H47" s="76"/>
      <c r="I47" s="120"/>
      <c r="J47" s="76"/>
      <c r="K47" s="120"/>
      <c r="L47" s="76"/>
      <c r="M47" s="120"/>
      <c r="N47" s="76"/>
      <c r="O47" s="77"/>
      <c r="P47" s="114"/>
      <c r="Q47" s="76"/>
      <c r="R47" s="77"/>
      <c r="S47" s="76"/>
      <c r="T47" s="77"/>
      <c r="U47" s="76"/>
      <c r="V47" s="77"/>
      <c r="W47" s="76"/>
      <c r="X47" s="77"/>
      <c r="Y47" s="78"/>
      <c r="Z47" s="76"/>
      <c r="AA47" s="120"/>
      <c r="AB47" s="76"/>
      <c r="AC47" s="120"/>
      <c r="AD47" s="76"/>
      <c r="AE47" s="77"/>
      <c r="AF47" s="76"/>
      <c r="AG47" s="77"/>
      <c r="AH47" s="130"/>
      <c r="AI47" s="76"/>
      <c r="AJ47" s="77"/>
      <c r="AK47" s="76"/>
      <c r="AL47" s="77"/>
      <c r="AM47" s="76"/>
      <c r="AN47" s="77"/>
      <c r="AO47" s="76"/>
      <c r="AP47" s="77"/>
    </row>
    <row r="48" spans="1:42" ht="12.75" customHeight="1">
      <c r="A48" s="122" t="s">
        <v>210</v>
      </c>
      <c r="B48" s="123">
        <v>561</v>
      </c>
      <c r="C48" s="124">
        <v>39596</v>
      </c>
      <c r="D48" s="125">
        <v>1286</v>
      </c>
      <c r="E48" s="154" t="s">
        <v>34</v>
      </c>
      <c r="F48" s="121" t="s">
        <v>179</v>
      </c>
      <c r="G48" s="82" t="s">
        <v>230</v>
      </c>
      <c r="H48" s="76">
        <v>0.6</v>
      </c>
      <c r="I48" s="77">
        <v>0.7</v>
      </c>
      <c r="J48" s="128">
        <v>0</v>
      </c>
      <c r="K48" s="155">
        <v>0</v>
      </c>
      <c r="L48" s="128">
        <v>0</v>
      </c>
      <c r="M48" s="129">
        <v>0</v>
      </c>
      <c r="N48" s="128">
        <f aca="true" t="shared" si="29" ref="N48:O58">H48+J48+L48</f>
        <v>0.6</v>
      </c>
      <c r="O48" s="129">
        <f aca="true" t="shared" si="30" ref="O48:O58">I48+K48+M48</f>
        <v>0.7</v>
      </c>
      <c r="P48" s="78"/>
      <c r="Q48" s="76">
        <v>0.8</v>
      </c>
      <c r="R48" s="77">
        <v>0.8</v>
      </c>
      <c r="S48" s="128">
        <v>0</v>
      </c>
      <c r="T48" s="129">
        <v>0</v>
      </c>
      <c r="U48" s="128">
        <v>0</v>
      </c>
      <c r="V48" s="129">
        <v>0</v>
      </c>
      <c r="W48" s="128">
        <f aca="true" t="shared" si="31" ref="W48:X58">Q48+S48+U48</f>
        <v>0.8</v>
      </c>
      <c r="X48" s="129">
        <f aca="true" t="shared" si="32" ref="X48:X58">R48+T48+V48</f>
        <v>0.8</v>
      </c>
      <c r="Y48" s="78"/>
      <c r="Z48" s="128">
        <v>0.8</v>
      </c>
      <c r="AA48" s="155">
        <v>0.8</v>
      </c>
      <c r="AB48" s="128">
        <v>0</v>
      </c>
      <c r="AC48" s="155">
        <v>0</v>
      </c>
      <c r="AD48" s="128">
        <v>0</v>
      </c>
      <c r="AE48" s="129">
        <v>0</v>
      </c>
      <c r="AF48" s="128">
        <f aca="true" t="shared" si="33" ref="AF48:AG58">Z48+AB48+AD48</f>
        <v>0.8</v>
      </c>
      <c r="AG48" s="129">
        <f aca="true" t="shared" si="34" ref="AG48:AG58">AA48+AC48+AE48</f>
        <v>0.8</v>
      </c>
      <c r="AH48" s="130"/>
      <c r="AI48" s="128">
        <v>0.8</v>
      </c>
      <c r="AJ48" s="129">
        <v>0.8</v>
      </c>
      <c r="AK48" s="128">
        <v>0</v>
      </c>
      <c r="AL48" s="129">
        <v>0</v>
      </c>
      <c r="AM48" s="128">
        <v>0</v>
      </c>
      <c r="AN48" s="129">
        <v>0</v>
      </c>
      <c r="AO48" s="128">
        <f aca="true" t="shared" si="35" ref="AO48:AP58">AI48+AK48+AM48</f>
        <v>0.8</v>
      </c>
      <c r="AP48" s="129">
        <f aca="true" t="shared" si="36" ref="AP48:AP58">AJ48+AL48+AN48</f>
        <v>0.8</v>
      </c>
    </row>
    <row r="49" spans="1:42" ht="12.75" customHeight="1">
      <c r="A49" s="122" t="s">
        <v>222</v>
      </c>
      <c r="B49" s="123">
        <v>490</v>
      </c>
      <c r="C49" s="124">
        <v>39589</v>
      </c>
      <c r="D49" s="125">
        <v>1294</v>
      </c>
      <c r="E49" s="126" t="s">
        <v>35</v>
      </c>
      <c r="F49" s="180" t="s">
        <v>258</v>
      </c>
      <c r="G49" s="150" t="s">
        <v>230</v>
      </c>
      <c r="H49" s="158" t="s">
        <v>133</v>
      </c>
      <c r="I49" s="77">
        <v>-1.3</v>
      </c>
      <c r="J49" s="76">
        <v>0</v>
      </c>
      <c r="K49" s="77">
        <v>0</v>
      </c>
      <c r="L49" s="76">
        <v>0</v>
      </c>
      <c r="M49" s="77">
        <v>0</v>
      </c>
      <c r="N49" s="158" t="s">
        <v>133</v>
      </c>
      <c r="O49" s="77">
        <v>-1.3</v>
      </c>
      <c r="P49" s="78"/>
      <c r="Q49" s="76">
        <v>0.1</v>
      </c>
      <c r="R49" s="77">
        <v>-1.3</v>
      </c>
      <c r="S49" s="128">
        <v>0</v>
      </c>
      <c r="T49" s="129">
        <v>0</v>
      </c>
      <c r="U49" s="128">
        <v>0</v>
      </c>
      <c r="V49" s="129">
        <v>0</v>
      </c>
      <c r="W49" s="76">
        <v>0.1</v>
      </c>
      <c r="X49" s="77">
        <v>-1.3</v>
      </c>
      <c r="Y49" s="78"/>
      <c r="Z49" s="128">
        <v>-1.3</v>
      </c>
      <c r="AA49" s="129">
        <v>-1.3</v>
      </c>
      <c r="AB49" s="128">
        <v>0</v>
      </c>
      <c r="AC49" s="129">
        <v>0</v>
      </c>
      <c r="AD49" s="128">
        <v>0</v>
      </c>
      <c r="AE49" s="129">
        <v>0</v>
      </c>
      <c r="AF49" s="128">
        <f>Z49+AB49+AD49</f>
        <v>-1.3</v>
      </c>
      <c r="AG49" s="129">
        <f>AA49+AC49+AE49</f>
        <v>-1.3</v>
      </c>
      <c r="AH49" s="130"/>
      <c r="AI49" s="128">
        <v>-1.3</v>
      </c>
      <c r="AJ49" s="129">
        <v>-1.3</v>
      </c>
      <c r="AK49" s="128">
        <v>0</v>
      </c>
      <c r="AL49" s="129">
        <v>0</v>
      </c>
      <c r="AM49" s="128">
        <v>0</v>
      </c>
      <c r="AN49" s="129">
        <v>0</v>
      </c>
      <c r="AO49" s="128">
        <f t="shared" si="35"/>
        <v>-1.3</v>
      </c>
      <c r="AP49" s="129">
        <f t="shared" si="35"/>
        <v>-1.3</v>
      </c>
    </row>
    <row r="50" spans="1:42" ht="12.75" customHeight="1">
      <c r="A50" s="122" t="s">
        <v>222</v>
      </c>
      <c r="B50" s="123">
        <v>542</v>
      </c>
      <c r="C50" s="124">
        <v>39589</v>
      </c>
      <c r="D50" s="125">
        <v>1294</v>
      </c>
      <c r="E50" s="154"/>
      <c r="F50" s="121" t="s">
        <v>157</v>
      </c>
      <c r="G50" s="82" t="s">
        <v>230</v>
      </c>
      <c r="H50" s="76">
        <v>0.1</v>
      </c>
      <c r="I50" s="77">
        <v>0.4</v>
      </c>
      <c r="J50" s="128">
        <v>0</v>
      </c>
      <c r="K50" s="155">
        <v>0</v>
      </c>
      <c r="L50" s="128">
        <v>0</v>
      </c>
      <c r="M50" s="129">
        <v>0</v>
      </c>
      <c r="N50" s="128">
        <f t="shared" si="29"/>
        <v>0.1</v>
      </c>
      <c r="O50" s="129">
        <f t="shared" si="30"/>
        <v>0.4</v>
      </c>
      <c r="P50" s="78"/>
      <c r="Q50" s="76">
        <v>0.4</v>
      </c>
      <c r="R50" s="77">
        <v>0.4</v>
      </c>
      <c r="S50" s="128">
        <v>0</v>
      </c>
      <c r="T50" s="129">
        <v>0</v>
      </c>
      <c r="U50" s="128">
        <v>0</v>
      </c>
      <c r="V50" s="129">
        <v>0</v>
      </c>
      <c r="W50" s="128">
        <f t="shared" si="31"/>
        <v>0.4</v>
      </c>
      <c r="X50" s="129">
        <f t="shared" si="32"/>
        <v>0.4</v>
      </c>
      <c r="Y50" s="78"/>
      <c r="Z50" s="128">
        <v>0.4</v>
      </c>
      <c r="AA50" s="155">
        <v>0.4</v>
      </c>
      <c r="AB50" s="128">
        <v>0</v>
      </c>
      <c r="AC50" s="155">
        <v>0</v>
      </c>
      <c r="AD50" s="128">
        <v>0</v>
      </c>
      <c r="AE50" s="129">
        <v>0</v>
      </c>
      <c r="AF50" s="128">
        <f t="shared" si="33"/>
        <v>0.4</v>
      </c>
      <c r="AG50" s="129">
        <f t="shared" si="34"/>
        <v>0.4</v>
      </c>
      <c r="AH50" s="130"/>
      <c r="AI50" s="128">
        <v>0.4</v>
      </c>
      <c r="AJ50" s="129">
        <v>0.4</v>
      </c>
      <c r="AK50" s="128">
        <v>0</v>
      </c>
      <c r="AL50" s="129">
        <v>0</v>
      </c>
      <c r="AM50" s="128">
        <v>0</v>
      </c>
      <c r="AN50" s="129">
        <v>0</v>
      </c>
      <c r="AO50" s="128">
        <f t="shared" si="35"/>
        <v>0.4</v>
      </c>
      <c r="AP50" s="129">
        <f t="shared" si="36"/>
        <v>0.4</v>
      </c>
    </row>
    <row r="51" spans="1:42" ht="12.75" customHeight="1">
      <c r="A51" s="122" t="s">
        <v>222</v>
      </c>
      <c r="B51" s="123">
        <v>544</v>
      </c>
      <c r="C51" s="124">
        <v>39589</v>
      </c>
      <c r="D51" s="125">
        <v>1294</v>
      </c>
      <c r="E51" s="154"/>
      <c r="F51" s="121" t="s">
        <v>158</v>
      </c>
      <c r="G51" s="82" t="s">
        <v>230</v>
      </c>
      <c r="H51" s="76">
        <v>0.2</v>
      </c>
      <c r="I51" s="77">
        <v>0.4</v>
      </c>
      <c r="J51" s="128">
        <v>0</v>
      </c>
      <c r="K51" s="155">
        <v>0</v>
      </c>
      <c r="L51" s="128">
        <v>0</v>
      </c>
      <c r="M51" s="129">
        <v>0</v>
      </c>
      <c r="N51" s="128">
        <f t="shared" si="29"/>
        <v>0.2</v>
      </c>
      <c r="O51" s="129">
        <f t="shared" si="30"/>
        <v>0.4</v>
      </c>
      <c r="P51" s="78"/>
      <c r="Q51" s="76">
        <v>0.4</v>
      </c>
      <c r="R51" s="77">
        <v>0.4</v>
      </c>
      <c r="S51" s="128">
        <v>0</v>
      </c>
      <c r="T51" s="129">
        <v>0</v>
      </c>
      <c r="U51" s="128">
        <v>0</v>
      </c>
      <c r="V51" s="129">
        <v>0</v>
      </c>
      <c r="W51" s="128">
        <f t="shared" si="31"/>
        <v>0.4</v>
      </c>
      <c r="X51" s="129">
        <f t="shared" si="32"/>
        <v>0.4</v>
      </c>
      <c r="Y51" s="78"/>
      <c r="Z51" s="128">
        <v>0.4</v>
      </c>
      <c r="AA51" s="155">
        <v>0.4</v>
      </c>
      <c r="AB51" s="128">
        <v>0</v>
      </c>
      <c r="AC51" s="155">
        <v>0</v>
      </c>
      <c r="AD51" s="128">
        <v>0</v>
      </c>
      <c r="AE51" s="129">
        <v>0</v>
      </c>
      <c r="AF51" s="128">
        <f t="shared" si="33"/>
        <v>0.4</v>
      </c>
      <c r="AG51" s="129">
        <f t="shared" si="34"/>
        <v>0.4</v>
      </c>
      <c r="AH51" s="130"/>
      <c r="AI51" s="128">
        <v>0.4</v>
      </c>
      <c r="AJ51" s="129">
        <v>0.4</v>
      </c>
      <c r="AK51" s="128">
        <v>0</v>
      </c>
      <c r="AL51" s="129">
        <v>0</v>
      </c>
      <c r="AM51" s="128">
        <v>0</v>
      </c>
      <c r="AN51" s="129">
        <v>0</v>
      </c>
      <c r="AO51" s="128">
        <f t="shared" si="35"/>
        <v>0.4</v>
      </c>
      <c r="AP51" s="129">
        <f t="shared" si="36"/>
        <v>0.4</v>
      </c>
    </row>
    <row r="52" spans="1:42" ht="12.75" customHeight="1">
      <c r="A52" s="122" t="s">
        <v>211</v>
      </c>
      <c r="B52" s="123">
        <v>496</v>
      </c>
      <c r="C52" s="124">
        <v>39589</v>
      </c>
      <c r="D52" s="125">
        <v>1790</v>
      </c>
      <c r="E52" s="154" t="s">
        <v>39</v>
      </c>
      <c r="F52" s="121" t="s">
        <v>135</v>
      </c>
      <c r="G52" s="82" t="s">
        <v>230</v>
      </c>
      <c r="H52" s="76">
        <v>0.8</v>
      </c>
      <c r="I52" s="77">
        <v>0.9</v>
      </c>
      <c r="J52" s="76">
        <v>0</v>
      </c>
      <c r="K52" s="120">
        <v>0</v>
      </c>
      <c r="L52" s="76">
        <v>0</v>
      </c>
      <c r="M52" s="77">
        <v>0</v>
      </c>
      <c r="N52" s="128">
        <f t="shared" si="29"/>
        <v>0.8</v>
      </c>
      <c r="O52" s="129">
        <f t="shared" si="30"/>
        <v>0.9</v>
      </c>
      <c r="P52" s="78"/>
      <c r="Q52" s="76">
        <v>0.9</v>
      </c>
      <c r="R52" s="77">
        <v>0.9</v>
      </c>
      <c r="S52" s="76">
        <v>0</v>
      </c>
      <c r="T52" s="77">
        <v>0</v>
      </c>
      <c r="U52" s="76">
        <v>0</v>
      </c>
      <c r="V52" s="77">
        <v>0</v>
      </c>
      <c r="W52" s="128">
        <f t="shared" si="31"/>
        <v>0.9</v>
      </c>
      <c r="X52" s="129">
        <f t="shared" si="32"/>
        <v>0.9</v>
      </c>
      <c r="Y52" s="78"/>
      <c r="Z52" s="128">
        <v>0.9</v>
      </c>
      <c r="AA52" s="155">
        <v>0.9</v>
      </c>
      <c r="AB52" s="128">
        <v>0</v>
      </c>
      <c r="AC52" s="155">
        <v>0</v>
      </c>
      <c r="AD52" s="128">
        <v>0</v>
      </c>
      <c r="AE52" s="129">
        <v>0</v>
      </c>
      <c r="AF52" s="128">
        <f t="shared" si="33"/>
        <v>0.9</v>
      </c>
      <c r="AG52" s="129">
        <f t="shared" si="34"/>
        <v>0.9</v>
      </c>
      <c r="AH52" s="130"/>
      <c r="AI52" s="128">
        <v>0.9</v>
      </c>
      <c r="AJ52" s="129">
        <v>0.9</v>
      </c>
      <c r="AK52" s="128">
        <v>0</v>
      </c>
      <c r="AL52" s="129">
        <v>0</v>
      </c>
      <c r="AM52" s="128">
        <v>0</v>
      </c>
      <c r="AN52" s="129">
        <v>0</v>
      </c>
      <c r="AO52" s="128">
        <f t="shared" si="35"/>
        <v>0.9</v>
      </c>
      <c r="AP52" s="129">
        <f t="shared" si="36"/>
        <v>0.9</v>
      </c>
    </row>
    <row r="53" spans="1:42" ht="12.75" customHeight="1">
      <c r="A53" s="122" t="s">
        <v>212</v>
      </c>
      <c r="B53" s="123">
        <v>573</v>
      </c>
      <c r="C53" s="124">
        <v>39596</v>
      </c>
      <c r="D53" s="125">
        <v>1882</v>
      </c>
      <c r="E53" s="154"/>
      <c r="F53" s="121" t="s">
        <v>141</v>
      </c>
      <c r="G53" s="82" t="s">
        <v>230</v>
      </c>
      <c r="H53" s="76">
        <v>13.1</v>
      </c>
      <c r="I53" s="77">
        <v>13.1</v>
      </c>
      <c r="J53" s="76">
        <v>-13.1</v>
      </c>
      <c r="K53" s="120">
        <v>-13.1</v>
      </c>
      <c r="L53" s="76">
        <v>0</v>
      </c>
      <c r="M53" s="77">
        <v>0</v>
      </c>
      <c r="N53" s="128">
        <f t="shared" si="29"/>
        <v>0</v>
      </c>
      <c r="O53" s="129">
        <f t="shared" si="30"/>
        <v>0</v>
      </c>
      <c r="P53" s="78"/>
      <c r="Q53" s="76">
        <v>13.4</v>
      </c>
      <c r="R53" s="77">
        <v>13.4</v>
      </c>
      <c r="S53" s="76">
        <v>-13.4</v>
      </c>
      <c r="T53" s="77">
        <v>-13.4</v>
      </c>
      <c r="U53" s="76">
        <v>0</v>
      </c>
      <c r="V53" s="77">
        <v>0</v>
      </c>
      <c r="W53" s="128">
        <f t="shared" si="31"/>
        <v>0</v>
      </c>
      <c r="X53" s="129">
        <f t="shared" si="32"/>
        <v>0</v>
      </c>
      <c r="Y53" s="78"/>
      <c r="Z53" s="128">
        <v>13.9</v>
      </c>
      <c r="AA53" s="155">
        <v>13.9</v>
      </c>
      <c r="AB53" s="128">
        <v>-13.9</v>
      </c>
      <c r="AC53" s="155">
        <v>-13.9</v>
      </c>
      <c r="AD53" s="128">
        <v>0</v>
      </c>
      <c r="AE53" s="129">
        <v>0</v>
      </c>
      <c r="AF53" s="128">
        <f t="shared" si="33"/>
        <v>0</v>
      </c>
      <c r="AG53" s="129">
        <f t="shared" si="34"/>
        <v>0</v>
      </c>
      <c r="AH53" s="130"/>
      <c r="AI53" s="128">
        <v>14.4</v>
      </c>
      <c r="AJ53" s="129">
        <v>14.4</v>
      </c>
      <c r="AK53" s="128">
        <v>-14.4</v>
      </c>
      <c r="AL53" s="129">
        <v>-14.4</v>
      </c>
      <c r="AM53" s="128">
        <v>0</v>
      </c>
      <c r="AN53" s="129">
        <v>0</v>
      </c>
      <c r="AO53" s="128">
        <f t="shared" si="35"/>
        <v>0</v>
      </c>
      <c r="AP53" s="129">
        <f t="shared" si="36"/>
        <v>0</v>
      </c>
    </row>
    <row r="54" spans="1:42" ht="12.75" customHeight="1">
      <c r="A54" s="122" t="s">
        <v>229</v>
      </c>
      <c r="B54" s="123">
        <v>580</v>
      </c>
      <c r="C54" s="124">
        <v>39596</v>
      </c>
      <c r="D54" s="125">
        <v>2158</v>
      </c>
      <c r="E54" s="154" t="s">
        <v>42</v>
      </c>
      <c r="F54" s="121" t="s">
        <v>166</v>
      </c>
      <c r="G54" s="82" t="s">
        <v>230</v>
      </c>
      <c r="H54" s="76">
        <v>0.1</v>
      </c>
      <c r="I54" s="77">
        <v>0.1</v>
      </c>
      <c r="J54" s="76">
        <v>0</v>
      </c>
      <c r="K54" s="120">
        <v>0</v>
      </c>
      <c r="L54" s="76">
        <v>0</v>
      </c>
      <c r="M54" s="77">
        <v>0</v>
      </c>
      <c r="N54" s="128">
        <f t="shared" si="29"/>
        <v>0.1</v>
      </c>
      <c r="O54" s="129">
        <f t="shared" si="30"/>
        <v>0.1</v>
      </c>
      <c r="P54" s="78"/>
      <c r="Q54" s="76">
        <v>0.1</v>
      </c>
      <c r="R54" s="77">
        <v>0.1</v>
      </c>
      <c r="S54" s="76">
        <v>0</v>
      </c>
      <c r="T54" s="77">
        <v>0</v>
      </c>
      <c r="U54" s="76">
        <v>0</v>
      </c>
      <c r="V54" s="77">
        <v>0</v>
      </c>
      <c r="W54" s="128">
        <f t="shared" si="31"/>
        <v>0.1</v>
      </c>
      <c r="X54" s="129">
        <f t="shared" si="32"/>
        <v>0.1</v>
      </c>
      <c r="Y54" s="78"/>
      <c r="Z54" s="76">
        <v>0.1</v>
      </c>
      <c r="AA54" s="120">
        <v>0.1</v>
      </c>
      <c r="AB54" s="76">
        <v>0</v>
      </c>
      <c r="AC54" s="120">
        <v>0</v>
      </c>
      <c r="AD54" s="76">
        <v>0</v>
      </c>
      <c r="AE54" s="77">
        <v>0</v>
      </c>
      <c r="AF54" s="128">
        <f t="shared" si="33"/>
        <v>0.1</v>
      </c>
      <c r="AG54" s="129">
        <f t="shared" si="34"/>
        <v>0.1</v>
      </c>
      <c r="AH54" s="130"/>
      <c r="AI54" s="76">
        <v>0.1</v>
      </c>
      <c r="AJ54" s="77">
        <v>0.1</v>
      </c>
      <c r="AK54" s="76">
        <v>0</v>
      </c>
      <c r="AL54" s="77">
        <v>0</v>
      </c>
      <c r="AM54" s="76">
        <v>0</v>
      </c>
      <c r="AN54" s="77">
        <v>0</v>
      </c>
      <c r="AO54" s="128">
        <f t="shared" si="35"/>
        <v>0.1</v>
      </c>
      <c r="AP54" s="129">
        <f t="shared" si="36"/>
        <v>0.1</v>
      </c>
    </row>
    <row r="55" spans="1:42" ht="12.75" customHeight="1">
      <c r="A55" s="122" t="s">
        <v>215</v>
      </c>
      <c r="B55" s="123">
        <v>519</v>
      </c>
      <c r="C55" s="124">
        <v>39589</v>
      </c>
      <c r="D55" s="125">
        <v>5043</v>
      </c>
      <c r="E55" s="154" t="s">
        <v>61</v>
      </c>
      <c r="F55" s="121" t="s">
        <v>150</v>
      </c>
      <c r="G55" s="82" t="s">
        <v>230</v>
      </c>
      <c r="H55" s="76">
        <v>-1.5</v>
      </c>
      <c r="I55" s="77">
        <v>-1.5</v>
      </c>
      <c r="J55" s="76">
        <v>1.5</v>
      </c>
      <c r="K55" s="77">
        <v>1.5</v>
      </c>
      <c r="L55" s="76">
        <v>0</v>
      </c>
      <c r="M55" s="77">
        <v>0</v>
      </c>
      <c r="N55" s="76">
        <f t="shared" si="29"/>
        <v>0</v>
      </c>
      <c r="O55" s="77">
        <f t="shared" si="29"/>
        <v>0</v>
      </c>
      <c r="P55" s="78"/>
      <c r="Q55" s="76">
        <v>-1.5</v>
      </c>
      <c r="R55" s="77">
        <v>-1.5</v>
      </c>
      <c r="S55" s="76">
        <v>1.5</v>
      </c>
      <c r="T55" s="77">
        <v>1.5</v>
      </c>
      <c r="U55" s="76">
        <v>0</v>
      </c>
      <c r="V55" s="77">
        <v>0</v>
      </c>
      <c r="W55" s="76">
        <f t="shared" si="31"/>
        <v>0</v>
      </c>
      <c r="X55" s="77">
        <f t="shared" si="31"/>
        <v>0</v>
      </c>
      <c r="Y55" s="78"/>
      <c r="Z55" s="76">
        <v>-1.5</v>
      </c>
      <c r="AA55" s="77">
        <v>-1.5</v>
      </c>
      <c r="AB55" s="76">
        <v>1.5</v>
      </c>
      <c r="AC55" s="77">
        <v>1.5</v>
      </c>
      <c r="AD55" s="76">
        <v>0</v>
      </c>
      <c r="AE55" s="77">
        <v>0</v>
      </c>
      <c r="AF55" s="76">
        <f t="shared" si="33"/>
        <v>0</v>
      </c>
      <c r="AG55" s="77">
        <f t="shared" si="33"/>
        <v>0</v>
      </c>
      <c r="AH55" s="130"/>
      <c r="AI55" s="76">
        <v>-1.5</v>
      </c>
      <c r="AJ55" s="77">
        <v>-1.5</v>
      </c>
      <c r="AK55" s="76">
        <v>1.5</v>
      </c>
      <c r="AL55" s="77">
        <v>1.5</v>
      </c>
      <c r="AM55" s="76">
        <v>0</v>
      </c>
      <c r="AN55" s="77">
        <v>0</v>
      </c>
      <c r="AO55" s="76">
        <f t="shared" si="35"/>
        <v>0</v>
      </c>
      <c r="AP55" s="77">
        <f t="shared" si="35"/>
        <v>0</v>
      </c>
    </row>
    <row r="56" spans="1:42" ht="12.75" customHeight="1">
      <c r="A56" s="122" t="s">
        <v>215</v>
      </c>
      <c r="B56" s="123">
        <v>522</v>
      </c>
      <c r="C56" s="124">
        <v>39589</v>
      </c>
      <c r="D56" s="125">
        <v>5043</v>
      </c>
      <c r="E56" s="154"/>
      <c r="F56" s="180" t="s">
        <v>256</v>
      </c>
      <c r="G56" s="99" t="s">
        <v>230</v>
      </c>
      <c r="H56" s="76">
        <v>0.7</v>
      </c>
      <c r="I56" s="77">
        <v>0.7</v>
      </c>
      <c r="J56" s="76">
        <v>-0.7</v>
      </c>
      <c r="K56" s="77">
        <v>-0.7</v>
      </c>
      <c r="L56" s="76">
        <v>0</v>
      </c>
      <c r="M56" s="77">
        <v>0</v>
      </c>
      <c r="N56" s="76">
        <f t="shared" si="29"/>
        <v>0</v>
      </c>
      <c r="O56" s="77">
        <f t="shared" si="29"/>
        <v>0</v>
      </c>
      <c r="P56" s="78"/>
      <c r="Q56" s="76">
        <v>0.7</v>
      </c>
      <c r="R56" s="77">
        <v>0.7</v>
      </c>
      <c r="S56" s="76">
        <v>-0.7</v>
      </c>
      <c r="T56" s="77">
        <v>-0.7</v>
      </c>
      <c r="U56" s="76">
        <v>0</v>
      </c>
      <c r="V56" s="77">
        <v>0</v>
      </c>
      <c r="W56" s="76">
        <f t="shared" si="31"/>
        <v>0</v>
      </c>
      <c r="X56" s="77">
        <f t="shared" si="31"/>
        <v>0</v>
      </c>
      <c r="Y56" s="78"/>
      <c r="Z56" s="76">
        <v>0.7</v>
      </c>
      <c r="AA56" s="77">
        <v>0.7</v>
      </c>
      <c r="AB56" s="76">
        <v>-0.7</v>
      </c>
      <c r="AC56" s="77">
        <v>-0.7</v>
      </c>
      <c r="AD56" s="76">
        <v>0</v>
      </c>
      <c r="AE56" s="77">
        <v>0</v>
      </c>
      <c r="AF56" s="76">
        <f t="shared" si="33"/>
        <v>0</v>
      </c>
      <c r="AG56" s="77">
        <f t="shared" si="33"/>
        <v>0</v>
      </c>
      <c r="AH56" s="130"/>
      <c r="AI56" s="76">
        <v>0.7</v>
      </c>
      <c r="AJ56" s="77">
        <v>0.7</v>
      </c>
      <c r="AK56" s="76">
        <v>-0.7</v>
      </c>
      <c r="AL56" s="77">
        <v>-0.7</v>
      </c>
      <c r="AM56" s="76">
        <v>0</v>
      </c>
      <c r="AN56" s="77">
        <v>0</v>
      </c>
      <c r="AO56" s="76">
        <f t="shared" si="35"/>
        <v>0</v>
      </c>
      <c r="AP56" s="77">
        <f t="shared" si="35"/>
        <v>0</v>
      </c>
    </row>
    <row r="57" spans="1:42" ht="12.75" customHeight="1">
      <c r="A57" s="122" t="s">
        <v>220</v>
      </c>
      <c r="B57" s="123">
        <v>535</v>
      </c>
      <c r="C57" s="124">
        <v>39589</v>
      </c>
      <c r="D57" s="125">
        <v>5067</v>
      </c>
      <c r="E57" s="154"/>
      <c r="F57" s="121" t="s">
        <v>154</v>
      </c>
      <c r="G57" s="178" t="s">
        <v>230</v>
      </c>
      <c r="H57" s="76">
        <v>1.3</v>
      </c>
      <c r="I57" s="77">
        <v>1.3</v>
      </c>
      <c r="J57" s="76">
        <v>0</v>
      </c>
      <c r="K57" s="120">
        <v>0</v>
      </c>
      <c r="L57" s="76">
        <v>0</v>
      </c>
      <c r="M57" s="77">
        <v>0</v>
      </c>
      <c r="N57" s="76">
        <f t="shared" si="29"/>
        <v>1.3</v>
      </c>
      <c r="O57" s="77">
        <f t="shared" si="30"/>
        <v>1.3</v>
      </c>
      <c r="P57" s="78"/>
      <c r="Q57" s="76">
        <v>1.3</v>
      </c>
      <c r="R57" s="77">
        <v>1.3</v>
      </c>
      <c r="S57" s="76">
        <v>0</v>
      </c>
      <c r="T57" s="77">
        <v>0</v>
      </c>
      <c r="U57" s="76">
        <v>0</v>
      </c>
      <c r="V57" s="77">
        <v>0</v>
      </c>
      <c r="W57" s="76">
        <f t="shared" si="31"/>
        <v>1.3</v>
      </c>
      <c r="X57" s="77">
        <f t="shared" si="32"/>
        <v>1.3</v>
      </c>
      <c r="Y57" s="78"/>
      <c r="Z57" s="76">
        <v>1.3</v>
      </c>
      <c r="AA57" s="120">
        <v>1.3</v>
      </c>
      <c r="AB57" s="76">
        <v>0</v>
      </c>
      <c r="AC57" s="120">
        <v>0</v>
      </c>
      <c r="AD57" s="76">
        <v>0</v>
      </c>
      <c r="AE57" s="77">
        <v>0</v>
      </c>
      <c r="AF57" s="76">
        <f t="shared" si="33"/>
        <v>1.3</v>
      </c>
      <c r="AG57" s="77">
        <f t="shared" si="34"/>
        <v>1.3</v>
      </c>
      <c r="AH57" s="130"/>
      <c r="AI57" s="76">
        <v>1.3</v>
      </c>
      <c r="AJ57" s="77">
        <v>1.3</v>
      </c>
      <c r="AK57" s="76">
        <v>0</v>
      </c>
      <c r="AL57" s="77">
        <v>0</v>
      </c>
      <c r="AM57" s="76">
        <v>0</v>
      </c>
      <c r="AN57" s="77">
        <v>0</v>
      </c>
      <c r="AO57" s="76">
        <f t="shared" si="35"/>
        <v>1.3</v>
      </c>
      <c r="AP57" s="77">
        <f t="shared" si="36"/>
        <v>1.3</v>
      </c>
    </row>
    <row r="58" spans="1:42" ht="12.75" customHeight="1">
      <c r="A58" s="122" t="s">
        <v>205</v>
      </c>
      <c r="B58" s="123">
        <v>65</v>
      </c>
      <c r="C58" s="124">
        <v>39589</v>
      </c>
      <c r="D58" s="125">
        <v>7019</v>
      </c>
      <c r="E58" s="154" t="s">
        <v>68</v>
      </c>
      <c r="F58" s="121" t="s">
        <v>80</v>
      </c>
      <c r="G58" s="82" t="s">
        <v>230</v>
      </c>
      <c r="H58" s="80">
        <v>0.7</v>
      </c>
      <c r="I58" s="81">
        <v>0.7</v>
      </c>
      <c r="J58" s="128">
        <v>0</v>
      </c>
      <c r="K58" s="155">
        <v>0</v>
      </c>
      <c r="L58" s="128">
        <v>0</v>
      </c>
      <c r="M58" s="129">
        <v>0</v>
      </c>
      <c r="N58" s="76">
        <f t="shared" si="29"/>
        <v>0.7</v>
      </c>
      <c r="O58" s="77">
        <f t="shared" si="30"/>
        <v>0.7</v>
      </c>
      <c r="P58" s="78"/>
      <c r="Q58" s="76">
        <v>0.7</v>
      </c>
      <c r="R58" s="77">
        <v>0.7</v>
      </c>
      <c r="S58" s="76">
        <v>0</v>
      </c>
      <c r="T58" s="77">
        <v>0</v>
      </c>
      <c r="U58" s="76">
        <v>0</v>
      </c>
      <c r="V58" s="77">
        <v>0</v>
      </c>
      <c r="W58" s="76">
        <f t="shared" si="31"/>
        <v>0.7</v>
      </c>
      <c r="X58" s="77">
        <f t="shared" si="32"/>
        <v>0.7</v>
      </c>
      <c r="Y58" s="78"/>
      <c r="Z58" s="80">
        <v>0.8</v>
      </c>
      <c r="AA58" s="162">
        <v>0.8</v>
      </c>
      <c r="AB58" s="128">
        <v>0</v>
      </c>
      <c r="AC58" s="155">
        <v>0</v>
      </c>
      <c r="AD58" s="128">
        <v>0</v>
      </c>
      <c r="AE58" s="129">
        <v>0</v>
      </c>
      <c r="AF58" s="76">
        <f t="shared" si="33"/>
        <v>0.8</v>
      </c>
      <c r="AG58" s="77">
        <f t="shared" si="34"/>
        <v>0.8</v>
      </c>
      <c r="AH58" s="78"/>
      <c r="AI58" s="76">
        <v>1</v>
      </c>
      <c r="AJ58" s="77">
        <v>1</v>
      </c>
      <c r="AK58" s="76">
        <v>0</v>
      </c>
      <c r="AL58" s="77">
        <v>0</v>
      </c>
      <c r="AM58" s="76">
        <v>0</v>
      </c>
      <c r="AN58" s="77">
        <v>0</v>
      </c>
      <c r="AO58" s="76">
        <f t="shared" si="35"/>
        <v>1</v>
      </c>
      <c r="AP58" s="77">
        <f t="shared" si="36"/>
        <v>1</v>
      </c>
    </row>
    <row r="59" spans="1:42" ht="12.75" customHeight="1">
      <c r="A59" s="122"/>
      <c r="B59" s="123"/>
      <c r="C59" s="124"/>
      <c r="D59" s="125"/>
      <c r="E59" s="154"/>
      <c r="F59" s="121"/>
      <c r="G59" s="177" t="s">
        <v>248</v>
      </c>
      <c r="H59" s="80">
        <f aca="true" t="shared" si="37" ref="H59:O59">SUM(H48:H58)</f>
        <v>16.099999999999998</v>
      </c>
      <c r="I59" s="81">
        <f t="shared" si="37"/>
        <v>15.499999999999998</v>
      </c>
      <c r="J59" s="80">
        <f t="shared" si="37"/>
        <v>-12.299999999999999</v>
      </c>
      <c r="K59" s="162">
        <f t="shared" si="37"/>
        <v>-12.299999999999999</v>
      </c>
      <c r="L59" s="80">
        <f t="shared" si="37"/>
        <v>0</v>
      </c>
      <c r="M59" s="81">
        <f t="shared" si="37"/>
        <v>0</v>
      </c>
      <c r="N59" s="80">
        <f t="shared" si="37"/>
        <v>3.8</v>
      </c>
      <c r="O59" s="81">
        <f t="shared" si="37"/>
        <v>3.2</v>
      </c>
      <c r="P59" s="78"/>
      <c r="Q59" s="80">
        <f aca="true" t="shared" si="38" ref="Q59:X59">SUM(Q48:Q58)</f>
        <v>17.3</v>
      </c>
      <c r="R59" s="81">
        <f t="shared" si="38"/>
        <v>15.9</v>
      </c>
      <c r="S59" s="80">
        <f t="shared" si="38"/>
        <v>-12.6</v>
      </c>
      <c r="T59" s="81">
        <f t="shared" si="38"/>
        <v>-12.6</v>
      </c>
      <c r="U59" s="80">
        <f t="shared" si="38"/>
        <v>0</v>
      </c>
      <c r="V59" s="81">
        <f t="shared" si="38"/>
        <v>0</v>
      </c>
      <c r="W59" s="80">
        <f t="shared" si="38"/>
        <v>4.7</v>
      </c>
      <c r="X59" s="81">
        <f t="shared" si="38"/>
        <v>3.3000000000000007</v>
      </c>
      <c r="Y59" s="78"/>
      <c r="Z59" s="80">
        <f aca="true" t="shared" si="39" ref="Z59:AG59">SUM(Z48:Z58)</f>
        <v>16.5</v>
      </c>
      <c r="AA59" s="162">
        <f t="shared" si="39"/>
        <v>16.5</v>
      </c>
      <c r="AB59" s="80">
        <f t="shared" si="39"/>
        <v>-13.1</v>
      </c>
      <c r="AC59" s="162">
        <f t="shared" si="39"/>
        <v>-13.1</v>
      </c>
      <c r="AD59" s="80">
        <f t="shared" si="39"/>
        <v>0</v>
      </c>
      <c r="AE59" s="81">
        <f t="shared" si="39"/>
        <v>0</v>
      </c>
      <c r="AF59" s="80">
        <f t="shared" si="39"/>
        <v>3.4000000000000004</v>
      </c>
      <c r="AG59" s="81">
        <f t="shared" si="39"/>
        <v>3.4000000000000004</v>
      </c>
      <c r="AH59" s="78"/>
      <c r="AI59" s="80">
        <f aca="true" t="shared" si="40" ref="AI59:AP59">SUM(AI48:AI58)</f>
        <v>17.2</v>
      </c>
      <c r="AJ59" s="81">
        <f t="shared" si="40"/>
        <v>17.2</v>
      </c>
      <c r="AK59" s="80">
        <f t="shared" si="40"/>
        <v>-13.6</v>
      </c>
      <c r="AL59" s="81">
        <f t="shared" si="40"/>
        <v>-13.6</v>
      </c>
      <c r="AM59" s="80">
        <f t="shared" si="40"/>
        <v>0</v>
      </c>
      <c r="AN59" s="81">
        <f t="shared" si="40"/>
        <v>0</v>
      </c>
      <c r="AO59" s="80">
        <f t="shared" si="40"/>
        <v>3.6000000000000005</v>
      </c>
      <c r="AP59" s="81">
        <f t="shared" si="40"/>
        <v>3.6000000000000005</v>
      </c>
    </row>
    <row r="60" spans="1:42" ht="12.75" customHeight="1">
      <c r="A60" s="122"/>
      <c r="B60" s="123"/>
      <c r="C60" s="124"/>
      <c r="D60" s="125"/>
      <c r="E60" s="154"/>
      <c r="F60" s="121"/>
      <c r="G60" s="82"/>
      <c r="H60" s="80"/>
      <c r="I60" s="81"/>
      <c r="J60" s="128"/>
      <c r="K60" s="155"/>
      <c r="L60" s="128"/>
      <c r="M60" s="129"/>
      <c r="N60" s="76"/>
      <c r="O60" s="77"/>
      <c r="P60" s="78"/>
      <c r="Q60" s="76"/>
      <c r="R60" s="77"/>
      <c r="S60" s="76"/>
      <c r="T60" s="77"/>
      <c r="U60" s="76"/>
      <c r="V60" s="77"/>
      <c r="W60" s="76"/>
      <c r="X60" s="77"/>
      <c r="Y60" s="78"/>
      <c r="Z60" s="80"/>
      <c r="AA60" s="162"/>
      <c r="AB60" s="128"/>
      <c r="AC60" s="155"/>
      <c r="AD60" s="128"/>
      <c r="AE60" s="129"/>
      <c r="AF60" s="76"/>
      <c r="AG60" s="77"/>
      <c r="AH60" s="78"/>
      <c r="AI60" s="76"/>
      <c r="AJ60" s="77"/>
      <c r="AK60" s="76"/>
      <c r="AL60" s="77"/>
      <c r="AM60" s="76"/>
      <c r="AN60" s="77"/>
      <c r="AO60" s="76"/>
      <c r="AP60" s="77"/>
    </row>
    <row r="61" spans="1:42" ht="12.75" customHeight="1">
      <c r="A61" s="122"/>
      <c r="B61" s="123"/>
      <c r="C61" s="124"/>
      <c r="D61" s="125"/>
      <c r="E61" s="154"/>
      <c r="F61" s="121"/>
      <c r="G61" s="82"/>
      <c r="H61" s="76"/>
      <c r="I61" s="77"/>
      <c r="J61" s="76"/>
      <c r="K61" s="120"/>
      <c r="L61" s="76"/>
      <c r="M61" s="77"/>
      <c r="N61" s="128"/>
      <c r="O61" s="129"/>
      <c r="P61" s="78"/>
      <c r="Q61" s="76"/>
      <c r="R61" s="77"/>
      <c r="S61" s="76"/>
      <c r="T61" s="77"/>
      <c r="U61" s="76"/>
      <c r="V61" s="77"/>
      <c r="W61" s="128"/>
      <c r="X61" s="129"/>
      <c r="Y61" s="78"/>
      <c r="Z61" s="128"/>
      <c r="AA61" s="155"/>
      <c r="AB61" s="128"/>
      <c r="AC61" s="155"/>
      <c r="AD61" s="128"/>
      <c r="AE61" s="129"/>
      <c r="AF61" s="128"/>
      <c r="AG61" s="129"/>
      <c r="AH61" s="130"/>
      <c r="AI61" s="128"/>
      <c r="AJ61" s="129"/>
      <c r="AK61" s="128"/>
      <c r="AL61" s="129"/>
      <c r="AM61" s="128"/>
      <c r="AN61" s="129"/>
      <c r="AO61" s="128"/>
      <c r="AP61" s="129"/>
    </row>
    <row r="62" spans="1:42" ht="12.75" customHeight="1">
      <c r="A62" s="122" t="s">
        <v>241</v>
      </c>
      <c r="B62" s="123">
        <v>601</v>
      </c>
      <c r="C62" s="124">
        <v>39596</v>
      </c>
      <c r="D62" s="125">
        <v>7135</v>
      </c>
      <c r="E62" s="154"/>
      <c r="F62" s="121" t="s">
        <v>174</v>
      </c>
      <c r="G62" s="82" t="s">
        <v>173</v>
      </c>
      <c r="H62" s="128">
        <v>0</v>
      </c>
      <c r="I62" s="129">
        <v>0</v>
      </c>
      <c r="J62" s="128" t="s">
        <v>119</v>
      </c>
      <c r="K62" s="155" t="s">
        <v>119</v>
      </c>
      <c r="L62" s="128">
        <v>0</v>
      </c>
      <c r="M62" s="129">
        <v>0</v>
      </c>
      <c r="N62" s="128" t="s">
        <v>119</v>
      </c>
      <c r="O62" s="129" t="s">
        <v>119</v>
      </c>
      <c r="P62" s="130"/>
      <c r="Q62" s="128">
        <v>0</v>
      </c>
      <c r="R62" s="129">
        <v>0</v>
      </c>
      <c r="S62" s="128" t="s">
        <v>119</v>
      </c>
      <c r="T62" s="129" t="s">
        <v>119</v>
      </c>
      <c r="U62" s="128">
        <v>0</v>
      </c>
      <c r="V62" s="129">
        <v>0</v>
      </c>
      <c r="W62" s="128" t="s">
        <v>119</v>
      </c>
      <c r="X62" s="129" t="s">
        <v>119</v>
      </c>
      <c r="Y62" s="130"/>
      <c r="Z62" s="128">
        <v>0</v>
      </c>
      <c r="AA62" s="155">
        <v>0</v>
      </c>
      <c r="AB62" s="128" t="s">
        <v>119</v>
      </c>
      <c r="AC62" s="155" t="s">
        <v>119</v>
      </c>
      <c r="AD62" s="128">
        <v>0</v>
      </c>
      <c r="AE62" s="129">
        <v>0</v>
      </c>
      <c r="AF62" s="128" t="s">
        <v>119</v>
      </c>
      <c r="AG62" s="129" t="s">
        <v>119</v>
      </c>
      <c r="AH62" s="130"/>
      <c r="AI62" s="128">
        <v>0</v>
      </c>
      <c r="AJ62" s="129">
        <v>0</v>
      </c>
      <c r="AK62" s="128" t="s">
        <v>119</v>
      </c>
      <c r="AL62" s="129" t="s">
        <v>119</v>
      </c>
      <c r="AM62" s="128">
        <v>0</v>
      </c>
      <c r="AN62" s="129">
        <v>0</v>
      </c>
      <c r="AO62" s="128" t="s">
        <v>119</v>
      </c>
      <c r="AP62" s="129" t="s">
        <v>119</v>
      </c>
    </row>
    <row r="63" spans="1:42" ht="12.75" customHeight="1">
      <c r="A63" s="122"/>
      <c r="B63" s="123"/>
      <c r="C63" s="124"/>
      <c r="D63" s="125"/>
      <c r="E63" s="154"/>
      <c r="F63" s="121"/>
      <c r="G63" s="82"/>
      <c r="H63" s="128"/>
      <c r="I63" s="129"/>
      <c r="J63" s="128"/>
      <c r="K63" s="155"/>
      <c r="L63" s="128"/>
      <c r="M63" s="129"/>
      <c r="N63" s="128"/>
      <c r="O63" s="129"/>
      <c r="P63" s="130"/>
      <c r="Q63" s="128"/>
      <c r="R63" s="129"/>
      <c r="S63" s="128"/>
      <c r="T63" s="129"/>
      <c r="U63" s="128"/>
      <c r="V63" s="129"/>
      <c r="W63" s="128"/>
      <c r="X63" s="129"/>
      <c r="Y63" s="130"/>
      <c r="Z63" s="128"/>
      <c r="AA63" s="155"/>
      <c r="AB63" s="128"/>
      <c r="AC63" s="155"/>
      <c r="AD63" s="128"/>
      <c r="AE63" s="129"/>
      <c r="AF63" s="128"/>
      <c r="AG63" s="129"/>
      <c r="AH63" s="130"/>
      <c r="AI63" s="128"/>
      <c r="AJ63" s="129"/>
      <c r="AK63" s="128"/>
      <c r="AL63" s="129"/>
      <c r="AM63" s="128"/>
      <c r="AN63" s="129"/>
      <c r="AO63" s="128"/>
      <c r="AP63" s="129"/>
    </row>
    <row r="64" spans="1:42" ht="12.75" customHeight="1">
      <c r="A64" s="122" t="s">
        <v>210</v>
      </c>
      <c r="B64" s="123">
        <v>563</v>
      </c>
      <c r="C64" s="124">
        <v>39596</v>
      </c>
      <c r="D64" s="125">
        <v>1286</v>
      </c>
      <c r="E64" s="154"/>
      <c r="F64" s="121" t="s">
        <v>181</v>
      </c>
      <c r="G64" s="82" t="s">
        <v>86</v>
      </c>
      <c r="H64" s="128">
        <v>0</v>
      </c>
      <c r="I64" s="129">
        <v>0</v>
      </c>
      <c r="J64" s="128">
        <v>0</v>
      </c>
      <c r="K64" s="155" t="s">
        <v>127</v>
      </c>
      <c r="L64" s="128">
        <v>0</v>
      </c>
      <c r="M64" s="129">
        <v>0</v>
      </c>
      <c r="N64" s="128">
        <f>H64+J64+L64</f>
        <v>0</v>
      </c>
      <c r="O64" s="129" t="s">
        <v>127</v>
      </c>
      <c r="P64" s="78"/>
      <c r="Q64" s="128">
        <v>0</v>
      </c>
      <c r="R64" s="129">
        <v>0</v>
      </c>
      <c r="S64" s="128">
        <v>0</v>
      </c>
      <c r="T64" s="129" t="s">
        <v>127</v>
      </c>
      <c r="U64" s="128">
        <v>0</v>
      </c>
      <c r="V64" s="129">
        <v>0</v>
      </c>
      <c r="W64" s="128">
        <f>Q64+S64+U64</f>
        <v>0</v>
      </c>
      <c r="X64" s="129" t="s">
        <v>127</v>
      </c>
      <c r="Y64" s="78"/>
      <c r="Z64" s="128">
        <v>0</v>
      </c>
      <c r="AA64" s="155">
        <v>0</v>
      </c>
      <c r="AB64" s="128">
        <v>0</v>
      </c>
      <c r="AC64" s="155" t="s">
        <v>127</v>
      </c>
      <c r="AD64" s="128">
        <v>0</v>
      </c>
      <c r="AE64" s="129">
        <v>0</v>
      </c>
      <c r="AF64" s="128">
        <f>Z64+AB64+AD64</f>
        <v>0</v>
      </c>
      <c r="AG64" s="129" t="s">
        <v>127</v>
      </c>
      <c r="AH64" s="130"/>
      <c r="AI64" s="128">
        <v>0</v>
      </c>
      <c r="AJ64" s="129">
        <v>0</v>
      </c>
      <c r="AK64" s="128">
        <v>0</v>
      </c>
      <c r="AL64" s="129" t="s">
        <v>127</v>
      </c>
      <c r="AM64" s="128">
        <v>0</v>
      </c>
      <c r="AN64" s="129">
        <v>0</v>
      </c>
      <c r="AO64" s="128">
        <f>AI64+AK64+AM64</f>
        <v>0</v>
      </c>
      <c r="AP64" s="129" t="s">
        <v>127</v>
      </c>
    </row>
    <row r="65" spans="1:42" ht="12.75" customHeight="1">
      <c r="A65" s="122"/>
      <c r="B65" s="123"/>
      <c r="C65" s="124"/>
      <c r="D65" s="125"/>
      <c r="E65" s="154"/>
      <c r="F65" s="121"/>
      <c r="G65" s="82"/>
      <c r="H65" s="128"/>
      <c r="I65" s="129"/>
      <c r="J65" s="128"/>
      <c r="K65" s="155"/>
      <c r="L65" s="128"/>
      <c r="M65" s="129"/>
      <c r="N65" s="128"/>
      <c r="O65" s="129"/>
      <c r="P65" s="78"/>
      <c r="Q65" s="128"/>
      <c r="R65" s="129"/>
      <c r="S65" s="128"/>
      <c r="T65" s="129"/>
      <c r="U65" s="128"/>
      <c r="V65" s="129"/>
      <c r="W65" s="128"/>
      <c r="X65" s="129"/>
      <c r="Y65" s="78"/>
      <c r="Z65" s="128"/>
      <c r="AA65" s="155"/>
      <c r="AB65" s="128"/>
      <c r="AC65" s="155"/>
      <c r="AD65" s="128"/>
      <c r="AE65" s="129"/>
      <c r="AF65" s="128"/>
      <c r="AG65" s="129"/>
      <c r="AH65" s="130"/>
      <c r="AI65" s="128"/>
      <c r="AJ65" s="129"/>
      <c r="AK65" s="128"/>
      <c r="AL65" s="129"/>
      <c r="AM65" s="128"/>
      <c r="AN65" s="129"/>
      <c r="AO65" s="128"/>
      <c r="AP65" s="129"/>
    </row>
    <row r="66" spans="1:42" ht="12.75" customHeight="1">
      <c r="A66" s="122" t="s">
        <v>215</v>
      </c>
      <c r="B66" s="123">
        <v>519</v>
      </c>
      <c r="C66" s="124">
        <v>39589</v>
      </c>
      <c r="D66" s="125">
        <v>5043</v>
      </c>
      <c r="E66" s="154" t="s">
        <v>61</v>
      </c>
      <c r="F66" s="121" t="s">
        <v>150</v>
      </c>
      <c r="G66" s="82" t="s">
        <v>89</v>
      </c>
      <c r="H66" s="76">
        <v>20</v>
      </c>
      <c r="I66" s="77">
        <v>20</v>
      </c>
      <c r="J66" s="76">
        <v>-20</v>
      </c>
      <c r="K66" s="77">
        <v>-20</v>
      </c>
      <c r="L66" s="76">
        <v>0</v>
      </c>
      <c r="M66" s="77">
        <v>0</v>
      </c>
      <c r="N66" s="76">
        <f>H66+J66+L66</f>
        <v>0</v>
      </c>
      <c r="O66" s="77">
        <f>I66+K66+M66</f>
        <v>0</v>
      </c>
      <c r="P66" s="78"/>
      <c r="Q66" s="76">
        <v>20.6</v>
      </c>
      <c r="R66" s="77">
        <v>20.6</v>
      </c>
      <c r="S66" s="76">
        <v>-20.6</v>
      </c>
      <c r="T66" s="77">
        <v>-20.6</v>
      </c>
      <c r="U66" s="76">
        <v>0</v>
      </c>
      <c r="V66" s="77">
        <v>0</v>
      </c>
      <c r="W66" s="76">
        <f>Q66+S66+U66</f>
        <v>0</v>
      </c>
      <c r="X66" s="77">
        <f>R66+T66+V66</f>
        <v>0</v>
      </c>
      <c r="Y66" s="78"/>
      <c r="Z66" s="76">
        <v>21.2</v>
      </c>
      <c r="AA66" s="77">
        <v>21.2</v>
      </c>
      <c r="AB66" s="76">
        <v>-21.2</v>
      </c>
      <c r="AC66" s="77">
        <v>-21.2</v>
      </c>
      <c r="AD66" s="76">
        <v>0</v>
      </c>
      <c r="AE66" s="77">
        <v>0</v>
      </c>
      <c r="AF66" s="76">
        <f>Z66+AB66+AD66</f>
        <v>0</v>
      </c>
      <c r="AG66" s="77">
        <f>AA66+AC66+AE66</f>
        <v>0</v>
      </c>
      <c r="AH66" s="130"/>
      <c r="AI66" s="76">
        <v>21.8</v>
      </c>
      <c r="AJ66" s="77">
        <v>21.8</v>
      </c>
      <c r="AK66" s="76">
        <v>-21.8</v>
      </c>
      <c r="AL66" s="77">
        <v>-21.8</v>
      </c>
      <c r="AM66" s="76">
        <v>0</v>
      </c>
      <c r="AN66" s="77">
        <v>0</v>
      </c>
      <c r="AO66" s="76">
        <f>AI66+AK66+AM66</f>
        <v>0</v>
      </c>
      <c r="AP66" s="77">
        <f>AJ66+AL66+AN66</f>
        <v>0</v>
      </c>
    </row>
    <row r="67" spans="1:42" ht="12.75" customHeight="1">
      <c r="A67" s="122"/>
      <c r="B67" s="123"/>
      <c r="C67" s="124"/>
      <c r="D67" s="125"/>
      <c r="E67" s="154"/>
      <c r="F67" s="121"/>
      <c r="G67" s="82"/>
      <c r="H67" s="76"/>
      <c r="I67" s="77"/>
      <c r="J67" s="76"/>
      <c r="K67" s="120"/>
      <c r="L67" s="76"/>
      <c r="M67" s="77"/>
      <c r="N67" s="76"/>
      <c r="O67" s="77"/>
      <c r="P67" s="78"/>
      <c r="Q67" s="76"/>
      <c r="R67" s="77"/>
      <c r="S67" s="76"/>
      <c r="T67" s="77"/>
      <c r="U67" s="76"/>
      <c r="V67" s="77"/>
      <c r="W67" s="76"/>
      <c r="X67" s="77"/>
      <c r="Y67" s="78"/>
      <c r="Z67" s="76"/>
      <c r="AA67" s="120"/>
      <c r="AB67" s="76"/>
      <c r="AC67" s="120"/>
      <c r="AD67" s="76"/>
      <c r="AE67" s="77"/>
      <c r="AF67" s="76"/>
      <c r="AG67" s="77"/>
      <c r="AH67" s="130"/>
      <c r="AI67" s="76"/>
      <c r="AJ67" s="77"/>
      <c r="AK67" s="76"/>
      <c r="AL67" s="77"/>
      <c r="AM67" s="76"/>
      <c r="AN67" s="77"/>
      <c r="AO67" s="76"/>
      <c r="AP67" s="77"/>
    </row>
    <row r="68" spans="1:42" ht="12.75" customHeight="1">
      <c r="A68" s="122" t="s">
        <v>223</v>
      </c>
      <c r="B68" s="123">
        <v>570</v>
      </c>
      <c r="C68" s="124">
        <v>39596</v>
      </c>
      <c r="D68" s="125">
        <v>5001</v>
      </c>
      <c r="E68" s="154"/>
      <c r="F68" s="121" t="s">
        <v>187</v>
      </c>
      <c r="G68" s="82" t="s">
        <v>124</v>
      </c>
      <c r="H68" s="128">
        <v>0</v>
      </c>
      <c r="I68" s="129">
        <v>0</v>
      </c>
      <c r="J68" s="128">
        <v>0</v>
      </c>
      <c r="K68" s="155">
        <v>0</v>
      </c>
      <c r="L68" s="128">
        <v>0</v>
      </c>
      <c r="M68" s="129">
        <v>0</v>
      </c>
      <c r="N68" s="128">
        <f>H68+J68+L68</f>
        <v>0</v>
      </c>
      <c r="O68" s="129">
        <f>I68+K68+M68</f>
        <v>0</v>
      </c>
      <c r="P68" s="78"/>
      <c r="Q68" s="128">
        <v>0</v>
      </c>
      <c r="R68" s="129">
        <v>0</v>
      </c>
      <c r="S68" s="128">
        <v>-4.3</v>
      </c>
      <c r="T68" s="129">
        <v>-4.3</v>
      </c>
      <c r="U68" s="128">
        <v>0</v>
      </c>
      <c r="V68" s="129">
        <v>0</v>
      </c>
      <c r="W68" s="128">
        <f>Q68+S68+U68</f>
        <v>-4.3</v>
      </c>
      <c r="X68" s="129">
        <f>R68+T68+V68</f>
        <v>-4.3</v>
      </c>
      <c r="Y68" s="78"/>
      <c r="Z68" s="128">
        <v>0</v>
      </c>
      <c r="AA68" s="155">
        <v>0</v>
      </c>
      <c r="AB68" s="128">
        <v>-8.2</v>
      </c>
      <c r="AC68" s="155">
        <v>-8.2</v>
      </c>
      <c r="AD68" s="128">
        <v>0</v>
      </c>
      <c r="AE68" s="129">
        <v>0</v>
      </c>
      <c r="AF68" s="128">
        <f>Z68+AB68+AD68</f>
        <v>-8.2</v>
      </c>
      <c r="AG68" s="129">
        <f>AA68+AC68+AE68</f>
        <v>-8.2</v>
      </c>
      <c r="AH68" s="130"/>
      <c r="AI68" s="128">
        <v>0</v>
      </c>
      <c r="AJ68" s="129">
        <v>0</v>
      </c>
      <c r="AK68" s="128">
        <v>-11.6</v>
      </c>
      <c r="AL68" s="129">
        <v>-11.6</v>
      </c>
      <c r="AM68" s="128">
        <v>0</v>
      </c>
      <c r="AN68" s="129">
        <v>0</v>
      </c>
      <c r="AO68" s="128">
        <f>AI68+AK68+AM68</f>
        <v>-11.6</v>
      </c>
      <c r="AP68" s="129">
        <f>AJ68+AL68+AN68</f>
        <v>-11.6</v>
      </c>
    </row>
    <row r="69" spans="1:42" ht="12.75" customHeight="1">
      <c r="A69" s="122"/>
      <c r="B69" s="123"/>
      <c r="C69" s="124"/>
      <c r="D69" s="125"/>
      <c r="E69" s="154"/>
      <c r="F69" s="121"/>
      <c r="G69" s="82"/>
      <c r="H69" s="128"/>
      <c r="I69" s="129"/>
      <c r="J69" s="128"/>
      <c r="K69" s="155"/>
      <c r="L69" s="128"/>
      <c r="M69" s="129"/>
      <c r="N69" s="128"/>
      <c r="O69" s="129"/>
      <c r="P69" s="78"/>
      <c r="Q69" s="128"/>
      <c r="R69" s="129"/>
      <c r="S69" s="128"/>
      <c r="T69" s="129"/>
      <c r="U69" s="128"/>
      <c r="V69" s="129"/>
      <c r="W69" s="128"/>
      <c r="X69" s="129"/>
      <c r="Y69" s="78"/>
      <c r="Z69" s="128"/>
      <c r="AA69" s="155"/>
      <c r="AB69" s="128"/>
      <c r="AC69" s="155"/>
      <c r="AD69" s="128"/>
      <c r="AE69" s="129"/>
      <c r="AF69" s="128"/>
      <c r="AG69" s="129"/>
      <c r="AH69" s="130"/>
      <c r="AI69" s="128"/>
      <c r="AJ69" s="129"/>
      <c r="AK69" s="128"/>
      <c r="AL69" s="129"/>
      <c r="AM69" s="128"/>
      <c r="AN69" s="129"/>
      <c r="AO69" s="128"/>
      <c r="AP69" s="129"/>
    </row>
    <row r="70" spans="1:42" ht="12.75" customHeight="1">
      <c r="A70" s="122" t="s">
        <v>207</v>
      </c>
      <c r="B70" s="123">
        <v>479</v>
      </c>
      <c r="C70" s="124">
        <v>39589</v>
      </c>
      <c r="D70" s="125">
        <v>630</v>
      </c>
      <c r="E70" s="154" t="s">
        <v>24</v>
      </c>
      <c r="F70" s="121" t="s">
        <v>75</v>
      </c>
      <c r="G70" s="82" t="s">
        <v>72</v>
      </c>
      <c r="H70" s="128">
        <v>0</v>
      </c>
      <c r="I70" s="129">
        <v>0</v>
      </c>
      <c r="J70" s="128" t="s">
        <v>127</v>
      </c>
      <c r="K70" s="155" t="s">
        <v>127</v>
      </c>
      <c r="L70" s="128">
        <v>0</v>
      </c>
      <c r="M70" s="129">
        <v>0</v>
      </c>
      <c r="N70" s="128" t="s">
        <v>127</v>
      </c>
      <c r="O70" s="129" t="s">
        <v>127</v>
      </c>
      <c r="P70" s="78"/>
      <c r="Q70" s="128">
        <v>0</v>
      </c>
      <c r="R70" s="129">
        <v>0</v>
      </c>
      <c r="S70" s="128" t="s">
        <v>127</v>
      </c>
      <c r="T70" s="129" t="s">
        <v>127</v>
      </c>
      <c r="U70" s="128">
        <v>0</v>
      </c>
      <c r="V70" s="129">
        <v>0</v>
      </c>
      <c r="W70" s="128" t="s">
        <v>127</v>
      </c>
      <c r="X70" s="129" t="s">
        <v>127</v>
      </c>
      <c r="Y70" s="78"/>
      <c r="Z70" s="128">
        <v>0</v>
      </c>
      <c r="AA70" s="155">
        <v>0</v>
      </c>
      <c r="AB70" s="128" t="s">
        <v>127</v>
      </c>
      <c r="AC70" s="155" t="s">
        <v>127</v>
      </c>
      <c r="AD70" s="128">
        <v>0</v>
      </c>
      <c r="AE70" s="129">
        <v>0</v>
      </c>
      <c r="AF70" s="128" t="s">
        <v>127</v>
      </c>
      <c r="AG70" s="129" t="s">
        <v>127</v>
      </c>
      <c r="AH70" s="130"/>
      <c r="AI70" s="128">
        <v>0</v>
      </c>
      <c r="AJ70" s="129">
        <v>0</v>
      </c>
      <c r="AK70" s="128" t="s">
        <v>127</v>
      </c>
      <c r="AL70" s="129" t="s">
        <v>127</v>
      </c>
      <c r="AM70" s="128">
        <v>0</v>
      </c>
      <c r="AN70" s="129">
        <v>0</v>
      </c>
      <c r="AO70" s="128" t="s">
        <v>127</v>
      </c>
      <c r="AP70" s="129" t="s">
        <v>127</v>
      </c>
    </row>
    <row r="71" spans="1:42" ht="12.75" customHeight="1">
      <c r="A71" s="122" t="s">
        <v>196</v>
      </c>
      <c r="B71" s="123">
        <v>485</v>
      </c>
      <c r="C71" s="124">
        <v>39589</v>
      </c>
      <c r="D71" s="125">
        <v>734</v>
      </c>
      <c r="E71" s="154" t="s">
        <v>27</v>
      </c>
      <c r="F71" s="121" t="s">
        <v>131</v>
      </c>
      <c r="G71" s="82" t="s">
        <v>72</v>
      </c>
      <c r="H71" s="128">
        <v>0</v>
      </c>
      <c r="I71" s="129">
        <v>0</v>
      </c>
      <c r="J71" s="128" t="s">
        <v>127</v>
      </c>
      <c r="K71" s="155" t="s">
        <v>127</v>
      </c>
      <c r="L71" s="128">
        <v>0</v>
      </c>
      <c r="M71" s="129">
        <v>0</v>
      </c>
      <c r="N71" s="128" t="s">
        <v>127</v>
      </c>
      <c r="O71" s="129" t="s">
        <v>127</v>
      </c>
      <c r="P71" s="78"/>
      <c r="Q71" s="128">
        <v>0</v>
      </c>
      <c r="R71" s="129">
        <v>0</v>
      </c>
      <c r="S71" s="128" t="s">
        <v>127</v>
      </c>
      <c r="T71" s="129" t="s">
        <v>127</v>
      </c>
      <c r="U71" s="128">
        <v>0</v>
      </c>
      <c r="V71" s="129">
        <v>0</v>
      </c>
      <c r="W71" s="128" t="s">
        <v>127</v>
      </c>
      <c r="X71" s="129" t="s">
        <v>127</v>
      </c>
      <c r="Y71" s="78"/>
      <c r="Z71" s="128">
        <v>0</v>
      </c>
      <c r="AA71" s="155">
        <v>0</v>
      </c>
      <c r="AB71" s="128" t="s">
        <v>127</v>
      </c>
      <c r="AC71" s="155" t="s">
        <v>127</v>
      </c>
      <c r="AD71" s="128">
        <v>0</v>
      </c>
      <c r="AE71" s="129">
        <v>0</v>
      </c>
      <c r="AF71" s="128" t="s">
        <v>127</v>
      </c>
      <c r="AG71" s="129" t="s">
        <v>127</v>
      </c>
      <c r="AH71" s="130"/>
      <c r="AI71" s="128">
        <v>0</v>
      </c>
      <c r="AJ71" s="129">
        <v>0</v>
      </c>
      <c r="AK71" s="128" t="s">
        <v>127</v>
      </c>
      <c r="AL71" s="129" t="s">
        <v>127</v>
      </c>
      <c r="AM71" s="128">
        <v>0</v>
      </c>
      <c r="AN71" s="129">
        <v>0</v>
      </c>
      <c r="AO71" s="128" t="s">
        <v>127</v>
      </c>
      <c r="AP71" s="129" t="s">
        <v>127</v>
      </c>
    </row>
    <row r="72" spans="1:42" ht="12.75" customHeight="1">
      <c r="A72" s="122" t="s">
        <v>228</v>
      </c>
      <c r="B72" s="123">
        <v>548</v>
      </c>
      <c r="C72" s="124">
        <v>39589</v>
      </c>
      <c r="D72" s="125">
        <v>1992</v>
      </c>
      <c r="E72" s="154" t="s">
        <v>40</v>
      </c>
      <c r="F72" s="121" t="s">
        <v>161</v>
      </c>
      <c r="G72" s="82" t="s">
        <v>160</v>
      </c>
      <c r="H72" s="76">
        <v>0</v>
      </c>
      <c r="I72" s="77">
        <v>0</v>
      </c>
      <c r="J72" s="76" t="s">
        <v>133</v>
      </c>
      <c r="K72" s="120" t="s">
        <v>133</v>
      </c>
      <c r="L72" s="76">
        <v>0</v>
      </c>
      <c r="M72" s="77">
        <v>0</v>
      </c>
      <c r="N72" s="76" t="s">
        <v>133</v>
      </c>
      <c r="O72" s="77" t="s">
        <v>133</v>
      </c>
      <c r="P72" s="78"/>
      <c r="Q72" s="76">
        <v>0</v>
      </c>
      <c r="R72" s="77">
        <v>0</v>
      </c>
      <c r="S72" s="76" t="s">
        <v>133</v>
      </c>
      <c r="T72" s="77" t="s">
        <v>133</v>
      </c>
      <c r="U72" s="76">
        <v>0</v>
      </c>
      <c r="V72" s="77">
        <v>0</v>
      </c>
      <c r="W72" s="76" t="s">
        <v>133</v>
      </c>
      <c r="X72" s="77" t="s">
        <v>133</v>
      </c>
      <c r="Y72" s="78"/>
      <c r="Z72" s="76">
        <v>0</v>
      </c>
      <c r="AA72" s="120">
        <v>0</v>
      </c>
      <c r="AB72" s="76" t="s">
        <v>133</v>
      </c>
      <c r="AC72" s="120" t="s">
        <v>133</v>
      </c>
      <c r="AD72" s="76">
        <v>0</v>
      </c>
      <c r="AE72" s="77">
        <v>0</v>
      </c>
      <c r="AF72" s="76" t="s">
        <v>133</v>
      </c>
      <c r="AG72" s="77" t="s">
        <v>133</v>
      </c>
      <c r="AH72" s="130"/>
      <c r="AI72" s="76">
        <v>0</v>
      </c>
      <c r="AJ72" s="77">
        <v>0</v>
      </c>
      <c r="AK72" s="76" t="s">
        <v>133</v>
      </c>
      <c r="AL72" s="77" t="s">
        <v>133</v>
      </c>
      <c r="AM72" s="76">
        <v>0</v>
      </c>
      <c r="AN72" s="77">
        <v>0</v>
      </c>
      <c r="AO72" s="76" t="s">
        <v>133</v>
      </c>
      <c r="AP72" s="77" t="s">
        <v>133</v>
      </c>
    </row>
    <row r="73" spans="1:42" ht="12.75" customHeight="1">
      <c r="A73" s="122" t="s">
        <v>204</v>
      </c>
      <c r="B73" s="123">
        <v>515</v>
      </c>
      <c r="C73" s="124">
        <v>39589</v>
      </c>
      <c r="D73" s="125">
        <v>1027</v>
      </c>
      <c r="E73" s="154" t="s">
        <v>57</v>
      </c>
      <c r="F73" s="121" t="s">
        <v>149</v>
      </c>
      <c r="G73" s="82" t="s">
        <v>72</v>
      </c>
      <c r="H73" s="76">
        <v>0</v>
      </c>
      <c r="I73" s="77">
        <v>0</v>
      </c>
      <c r="J73" s="76" t="s">
        <v>127</v>
      </c>
      <c r="K73" s="120" t="s">
        <v>127</v>
      </c>
      <c r="L73" s="76">
        <v>0</v>
      </c>
      <c r="M73" s="77">
        <v>0</v>
      </c>
      <c r="N73" s="76" t="s">
        <v>127</v>
      </c>
      <c r="O73" s="77" t="s">
        <v>127</v>
      </c>
      <c r="P73" s="78"/>
      <c r="Q73" s="76">
        <v>0</v>
      </c>
      <c r="R73" s="77">
        <v>0</v>
      </c>
      <c r="S73" s="76" t="s">
        <v>127</v>
      </c>
      <c r="T73" s="77" t="s">
        <v>127</v>
      </c>
      <c r="U73" s="76">
        <v>0</v>
      </c>
      <c r="V73" s="77">
        <v>0</v>
      </c>
      <c r="W73" s="76" t="s">
        <v>127</v>
      </c>
      <c r="X73" s="77" t="s">
        <v>127</v>
      </c>
      <c r="Y73" s="78"/>
      <c r="Z73" s="76">
        <v>0</v>
      </c>
      <c r="AA73" s="120">
        <v>0</v>
      </c>
      <c r="AB73" s="76" t="s">
        <v>127</v>
      </c>
      <c r="AC73" s="120" t="s">
        <v>127</v>
      </c>
      <c r="AD73" s="76">
        <v>0</v>
      </c>
      <c r="AE73" s="77">
        <v>0</v>
      </c>
      <c r="AF73" s="76" t="s">
        <v>127</v>
      </c>
      <c r="AG73" s="77" t="s">
        <v>127</v>
      </c>
      <c r="AH73" s="130"/>
      <c r="AI73" s="76">
        <v>0</v>
      </c>
      <c r="AJ73" s="77">
        <v>0</v>
      </c>
      <c r="AK73" s="76" t="s">
        <v>127</v>
      </c>
      <c r="AL73" s="77" t="s">
        <v>127</v>
      </c>
      <c r="AM73" s="76">
        <v>0</v>
      </c>
      <c r="AN73" s="77">
        <v>0</v>
      </c>
      <c r="AO73" s="76" t="s">
        <v>127</v>
      </c>
      <c r="AP73" s="77" t="s">
        <v>127</v>
      </c>
    </row>
    <row r="74" spans="1:42" ht="12.75" customHeight="1">
      <c r="A74" s="122" t="s">
        <v>204</v>
      </c>
      <c r="B74" s="123">
        <v>515</v>
      </c>
      <c r="C74" s="124">
        <v>39589</v>
      </c>
      <c r="D74" s="125">
        <v>1027</v>
      </c>
      <c r="E74" s="154"/>
      <c r="F74" s="121" t="s">
        <v>190</v>
      </c>
      <c r="G74" s="82" t="s">
        <v>72</v>
      </c>
      <c r="H74" s="76" t="s">
        <v>133</v>
      </c>
      <c r="I74" s="77" t="s">
        <v>133</v>
      </c>
      <c r="J74" s="76" t="s">
        <v>137</v>
      </c>
      <c r="K74" s="120" t="s">
        <v>137</v>
      </c>
      <c r="L74" s="76">
        <v>0</v>
      </c>
      <c r="M74" s="77">
        <v>0</v>
      </c>
      <c r="N74" s="76">
        <v>0</v>
      </c>
      <c r="O74" s="77">
        <v>0</v>
      </c>
      <c r="P74" s="78"/>
      <c r="Q74" s="76" t="s">
        <v>133</v>
      </c>
      <c r="R74" s="77" t="s">
        <v>133</v>
      </c>
      <c r="S74" s="76" t="s">
        <v>137</v>
      </c>
      <c r="T74" s="77" t="s">
        <v>137</v>
      </c>
      <c r="U74" s="76">
        <v>0</v>
      </c>
      <c r="V74" s="77">
        <v>0</v>
      </c>
      <c r="W74" s="76">
        <v>0</v>
      </c>
      <c r="X74" s="77">
        <v>0</v>
      </c>
      <c r="Y74" s="78"/>
      <c r="Z74" s="76" t="s">
        <v>133</v>
      </c>
      <c r="AA74" s="120" t="s">
        <v>133</v>
      </c>
      <c r="AB74" s="76" t="s">
        <v>137</v>
      </c>
      <c r="AC74" s="120" t="s">
        <v>137</v>
      </c>
      <c r="AD74" s="76">
        <v>0</v>
      </c>
      <c r="AE74" s="77">
        <v>0</v>
      </c>
      <c r="AF74" s="76">
        <v>0</v>
      </c>
      <c r="AG74" s="77">
        <v>0</v>
      </c>
      <c r="AH74" s="130"/>
      <c r="AI74" s="76" t="s">
        <v>133</v>
      </c>
      <c r="AJ74" s="77" t="s">
        <v>133</v>
      </c>
      <c r="AK74" s="76" t="s">
        <v>137</v>
      </c>
      <c r="AL74" s="77" t="s">
        <v>137</v>
      </c>
      <c r="AM74" s="76">
        <v>0</v>
      </c>
      <c r="AN74" s="77">
        <v>0</v>
      </c>
      <c r="AO74" s="76">
        <v>0</v>
      </c>
      <c r="AP74" s="77">
        <v>0</v>
      </c>
    </row>
    <row r="75" spans="1:42" ht="12.75" customHeight="1">
      <c r="A75" s="122"/>
      <c r="B75" s="123"/>
      <c r="C75" s="124"/>
      <c r="D75" s="125"/>
      <c r="E75" s="154"/>
      <c r="F75" s="121"/>
      <c r="G75" s="177" t="s">
        <v>248</v>
      </c>
      <c r="H75" s="76">
        <f aca="true" t="shared" si="41" ref="H75:O75">SUM(H70:H74)</f>
        <v>0</v>
      </c>
      <c r="I75" s="77">
        <f t="shared" si="41"/>
        <v>0</v>
      </c>
      <c r="J75" s="76">
        <f t="shared" si="41"/>
        <v>0</v>
      </c>
      <c r="K75" s="120">
        <f t="shared" si="41"/>
        <v>0</v>
      </c>
      <c r="L75" s="76">
        <f t="shared" si="41"/>
        <v>0</v>
      </c>
      <c r="M75" s="77">
        <f t="shared" si="41"/>
        <v>0</v>
      </c>
      <c r="N75" s="76">
        <f t="shared" si="41"/>
        <v>0</v>
      </c>
      <c r="O75" s="77">
        <f t="shared" si="41"/>
        <v>0</v>
      </c>
      <c r="P75" s="78"/>
      <c r="Q75" s="76">
        <f aca="true" t="shared" si="42" ref="Q75:X75">SUM(Q70:Q74)</f>
        <v>0</v>
      </c>
      <c r="R75" s="77">
        <f t="shared" si="42"/>
        <v>0</v>
      </c>
      <c r="S75" s="76">
        <f t="shared" si="42"/>
        <v>0</v>
      </c>
      <c r="T75" s="77">
        <f t="shared" si="42"/>
        <v>0</v>
      </c>
      <c r="U75" s="76">
        <f t="shared" si="42"/>
        <v>0</v>
      </c>
      <c r="V75" s="77">
        <f t="shared" si="42"/>
        <v>0</v>
      </c>
      <c r="W75" s="76">
        <f t="shared" si="42"/>
        <v>0</v>
      </c>
      <c r="X75" s="77">
        <f t="shared" si="42"/>
        <v>0</v>
      </c>
      <c r="Y75" s="78"/>
      <c r="Z75" s="76">
        <f aca="true" t="shared" si="43" ref="Z75:AG75">SUM(Z70:Z74)</f>
        <v>0</v>
      </c>
      <c r="AA75" s="120">
        <f t="shared" si="43"/>
        <v>0</v>
      </c>
      <c r="AB75" s="76">
        <f t="shared" si="43"/>
        <v>0</v>
      </c>
      <c r="AC75" s="120">
        <f t="shared" si="43"/>
        <v>0</v>
      </c>
      <c r="AD75" s="76">
        <f t="shared" si="43"/>
        <v>0</v>
      </c>
      <c r="AE75" s="77">
        <f t="shared" si="43"/>
        <v>0</v>
      </c>
      <c r="AF75" s="76">
        <f t="shared" si="43"/>
        <v>0</v>
      </c>
      <c r="AG75" s="77">
        <f t="shared" si="43"/>
        <v>0</v>
      </c>
      <c r="AH75" s="130"/>
      <c r="AI75" s="76">
        <f aca="true" t="shared" si="44" ref="AI75:AP75">SUM(AI70:AI74)</f>
        <v>0</v>
      </c>
      <c r="AJ75" s="77">
        <f t="shared" si="44"/>
        <v>0</v>
      </c>
      <c r="AK75" s="76">
        <f t="shared" si="44"/>
        <v>0</v>
      </c>
      <c r="AL75" s="77">
        <f t="shared" si="44"/>
        <v>0</v>
      </c>
      <c r="AM75" s="76">
        <f t="shared" si="44"/>
        <v>0</v>
      </c>
      <c r="AN75" s="77">
        <f t="shared" si="44"/>
        <v>0</v>
      </c>
      <c r="AO75" s="76">
        <f t="shared" si="44"/>
        <v>0</v>
      </c>
      <c r="AP75" s="77">
        <f t="shared" si="44"/>
        <v>0</v>
      </c>
    </row>
    <row r="76" spans="1:42" ht="12.75" customHeight="1">
      <c r="A76" s="122"/>
      <c r="B76" s="123"/>
      <c r="C76" s="124"/>
      <c r="D76" s="125"/>
      <c r="E76" s="154"/>
      <c r="F76" s="121"/>
      <c r="G76" s="82"/>
      <c r="H76" s="76"/>
      <c r="I76" s="77"/>
      <c r="J76" s="76"/>
      <c r="K76" s="120"/>
      <c r="L76" s="76"/>
      <c r="M76" s="77"/>
      <c r="N76" s="76"/>
      <c r="O76" s="77"/>
      <c r="P76" s="78"/>
      <c r="Q76" s="76"/>
      <c r="R76" s="77"/>
      <c r="S76" s="76"/>
      <c r="T76" s="77"/>
      <c r="U76" s="76"/>
      <c r="V76" s="77"/>
      <c r="W76" s="76"/>
      <c r="X76" s="77"/>
      <c r="Y76" s="78"/>
      <c r="Z76" s="76"/>
      <c r="AA76" s="120"/>
      <c r="AB76" s="76"/>
      <c r="AC76" s="120"/>
      <c r="AD76" s="76"/>
      <c r="AE76" s="77"/>
      <c r="AF76" s="76"/>
      <c r="AG76" s="77"/>
      <c r="AH76" s="130"/>
      <c r="AI76" s="76"/>
      <c r="AJ76" s="77"/>
      <c r="AK76" s="76"/>
      <c r="AL76" s="77"/>
      <c r="AM76" s="76"/>
      <c r="AN76" s="77"/>
      <c r="AO76" s="76"/>
      <c r="AP76" s="77"/>
    </row>
    <row r="77" spans="1:42" ht="12.75" customHeight="1">
      <c r="A77" s="122"/>
      <c r="B77" s="123"/>
      <c r="C77" s="124"/>
      <c r="D77" s="125"/>
      <c r="E77" s="154"/>
      <c r="F77" s="121"/>
      <c r="G77" s="82"/>
      <c r="H77" s="76"/>
      <c r="I77" s="77"/>
      <c r="J77" s="76"/>
      <c r="K77" s="120"/>
      <c r="L77" s="76"/>
      <c r="M77" s="77"/>
      <c r="N77" s="76"/>
      <c r="O77" s="77"/>
      <c r="P77" s="78"/>
      <c r="Q77" s="76"/>
      <c r="R77" s="77"/>
      <c r="S77" s="76"/>
      <c r="T77" s="77"/>
      <c r="U77" s="76"/>
      <c r="V77" s="77"/>
      <c r="W77" s="76"/>
      <c r="X77" s="77"/>
      <c r="Y77" s="78"/>
      <c r="Z77" s="76"/>
      <c r="AA77" s="120"/>
      <c r="AB77" s="76"/>
      <c r="AC77" s="120"/>
      <c r="AD77" s="76"/>
      <c r="AE77" s="77"/>
      <c r="AF77" s="76"/>
      <c r="AG77" s="77"/>
      <c r="AH77" s="130"/>
      <c r="AI77" s="76"/>
      <c r="AJ77" s="77"/>
      <c r="AK77" s="76"/>
      <c r="AL77" s="77"/>
      <c r="AM77" s="76"/>
      <c r="AN77" s="77"/>
      <c r="AO77" s="76"/>
      <c r="AP77" s="77"/>
    </row>
    <row r="78" spans="1:42" ht="12.75" customHeight="1">
      <c r="A78" s="60" t="s">
        <v>239</v>
      </c>
      <c r="B78" s="49">
        <v>551</v>
      </c>
      <c r="C78" s="102">
        <v>39589</v>
      </c>
      <c r="D78" s="105">
        <v>458</v>
      </c>
      <c r="E78" s="176" t="s">
        <v>22</v>
      </c>
      <c r="F78" s="50" t="s">
        <v>162</v>
      </c>
      <c r="G78" s="51" t="s">
        <v>73</v>
      </c>
      <c r="H78" s="65">
        <v>0</v>
      </c>
      <c r="I78" s="66">
        <v>0</v>
      </c>
      <c r="J78" s="65">
        <v>0</v>
      </c>
      <c r="K78" s="163">
        <v>0</v>
      </c>
      <c r="L78" s="65">
        <v>0</v>
      </c>
      <c r="M78" s="66">
        <v>0</v>
      </c>
      <c r="N78" s="65">
        <f>H78+J78+L78</f>
        <v>0</v>
      </c>
      <c r="O78" s="66">
        <f>I78+K78+M78</f>
        <v>0</v>
      </c>
      <c r="P78" s="67"/>
      <c r="Q78" s="65">
        <v>0</v>
      </c>
      <c r="R78" s="66">
        <v>0</v>
      </c>
      <c r="S78" s="65">
        <v>0</v>
      </c>
      <c r="T78" s="66">
        <v>0</v>
      </c>
      <c r="U78" s="65">
        <v>0</v>
      </c>
      <c r="V78" s="66">
        <v>0</v>
      </c>
      <c r="W78" s="65">
        <f>Q78+S78+U78</f>
        <v>0</v>
      </c>
      <c r="X78" s="66">
        <f>R78+T78+V78</f>
        <v>0</v>
      </c>
      <c r="Y78" s="67"/>
      <c r="Z78" s="65">
        <v>0</v>
      </c>
      <c r="AA78" s="163">
        <v>0</v>
      </c>
      <c r="AB78" s="65">
        <v>0</v>
      </c>
      <c r="AC78" s="163">
        <v>0</v>
      </c>
      <c r="AD78" s="65">
        <v>0</v>
      </c>
      <c r="AE78" s="66">
        <v>0</v>
      </c>
      <c r="AF78" s="65">
        <f>Z78+AB78+AD78</f>
        <v>0</v>
      </c>
      <c r="AG78" s="66">
        <f>AA78+AC78+AE78</f>
        <v>0</v>
      </c>
      <c r="AH78" s="67"/>
      <c r="AI78" s="65">
        <v>0</v>
      </c>
      <c r="AJ78" s="66">
        <v>0</v>
      </c>
      <c r="AK78" s="65">
        <v>0</v>
      </c>
      <c r="AL78" s="66">
        <v>0</v>
      </c>
      <c r="AM78" s="65">
        <v>0</v>
      </c>
      <c r="AN78" s="66">
        <v>0</v>
      </c>
      <c r="AO78" s="65">
        <f>AI78+AK78+AM78</f>
        <v>0</v>
      </c>
      <c r="AP78" s="66">
        <f>AJ78+AL78+AN78</f>
        <v>0</v>
      </c>
    </row>
    <row r="79" spans="1:42" ht="12.75" customHeight="1">
      <c r="A79" s="122" t="s">
        <v>220</v>
      </c>
      <c r="B79" s="123">
        <v>483</v>
      </c>
      <c r="C79" s="124">
        <v>39589</v>
      </c>
      <c r="D79" s="125">
        <v>682</v>
      </c>
      <c r="E79" s="154" t="s">
        <v>25</v>
      </c>
      <c r="F79" s="121" t="s">
        <v>130</v>
      </c>
      <c r="G79" s="82" t="s">
        <v>73</v>
      </c>
      <c r="H79" s="76">
        <v>0</v>
      </c>
      <c r="I79" s="77">
        <v>0</v>
      </c>
      <c r="J79" s="128" t="s">
        <v>127</v>
      </c>
      <c r="K79" s="155" t="s">
        <v>127</v>
      </c>
      <c r="L79" s="128" t="s">
        <v>127</v>
      </c>
      <c r="M79" s="129" t="s">
        <v>127</v>
      </c>
      <c r="N79" s="128" t="s">
        <v>127</v>
      </c>
      <c r="O79" s="129" t="s">
        <v>127</v>
      </c>
      <c r="P79" s="78"/>
      <c r="Q79" s="76">
        <v>0</v>
      </c>
      <c r="R79" s="77">
        <v>0</v>
      </c>
      <c r="S79" s="128" t="s">
        <v>127</v>
      </c>
      <c r="T79" s="129" t="s">
        <v>127</v>
      </c>
      <c r="U79" s="128" t="s">
        <v>127</v>
      </c>
      <c r="V79" s="129" t="s">
        <v>127</v>
      </c>
      <c r="W79" s="128" t="s">
        <v>127</v>
      </c>
      <c r="X79" s="129" t="s">
        <v>127</v>
      </c>
      <c r="Y79" s="78"/>
      <c r="Z79" s="76">
        <v>0</v>
      </c>
      <c r="AA79" s="120">
        <v>0</v>
      </c>
      <c r="AB79" s="128" t="s">
        <v>127</v>
      </c>
      <c r="AC79" s="155" t="s">
        <v>127</v>
      </c>
      <c r="AD79" s="128" t="s">
        <v>127</v>
      </c>
      <c r="AE79" s="129" t="s">
        <v>127</v>
      </c>
      <c r="AF79" s="128" t="s">
        <v>127</v>
      </c>
      <c r="AG79" s="129" t="s">
        <v>127</v>
      </c>
      <c r="AH79" s="130"/>
      <c r="AI79" s="76">
        <v>0</v>
      </c>
      <c r="AJ79" s="77">
        <v>0</v>
      </c>
      <c r="AK79" s="128" t="s">
        <v>127</v>
      </c>
      <c r="AL79" s="129" t="s">
        <v>127</v>
      </c>
      <c r="AM79" s="128" t="s">
        <v>127</v>
      </c>
      <c r="AN79" s="129" t="s">
        <v>127</v>
      </c>
      <c r="AO79" s="128" t="s">
        <v>127</v>
      </c>
      <c r="AP79" s="129" t="s">
        <v>127</v>
      </c>
    </row>
    <row r="80" spans="1:42" ht="12.75" customHeight="1">
      <c r="A80" s="122" t="s">
        <v>208</v>
      </c>
      <c r="B80" s="123">
        <v>557</v>
      </c>
      <c r="C80" s="124">
        <v>39596</v>
      </c>
      <c r="D80" s="125">
        <v>704</v>
      </c>
      <c r="E80" s="154" t="s">
        <v>26</v>
      </c>
      <c r="F80" s="121" t="s">
        <v>74</v>
      </c>
      <c r="G80" s="82" t="s">
        <v>73</v>
      </c>
      <c r="H80" s="76">
        <v>0</v>
      </c>
      <c r="I80" s="77" t="s">
        <v>133</v>
      </c>
      <c r="J80" s="76">
        <v>0</v>
      </c>
      <c r="K80" s="120" t="s">
        <v>133</v>
      </c>
      <c r="L80" s="76">
        <v>0</v>
      </c>
      <c r="M80" s="77" t="s">
        <v>133</v>
      </c>
      <c r="N80" s="76">
        <v>0</v>
      </c>
      <c r="O80" s="77" t="s">
        <v>133</v>
      </c>
      <c r="P80" s="78"/>
      <c r="Q80" s="76">
        <v>0</v>
      </c>
      <c r="R80" s="77" t="s">
        <v>133</v>
      </c>
      <c r="S80" s="76">
        <v>0</v>
      </c>
      <c r="T80" s="77" t="s">
        <v>133</v>
      </c>
      <c r="U80" s="76">
        <v>0</v>
      </c>
      <c r="V80" s="77" t="s">
        <v>133</v>
      </c>
      <c r="W80" s="76">
        <v>0</v>
      </c>
      <c r="X80" s="77" t="s">
        <v>133</v>
      </c>
      <c r="Y80" s="78"/>
      <c r="Z80" s="76">
        <v>0</v>
      </c>
      <c r="AA80" s="120">
        <v>0</v>
      </c>
      <c r="AB80" s="76">
        <v>0</v>
      </c>
      <c r="AC80" s="120">
        <v>0</v>
      </c>
      <c r="AD80" s="76">
        <v>0</v>
      </c>
      <c r="AE80" s="77">
        <v>0</v>
      </c>
      <c r="AF80" s="76">
        <v>0</v>
      </c>
      <c r="AG80" s="77">
        <v>0</v>
      </c>
      <c r="AH80" s="130"/>
      <c r="AI80" s="76">
        <v>0</v>
      </c>
      <c r="AJ80" s="77">
        <v>0</v>
      </c>
      <c r="AK80" s="76">
        <v>0</v>
      </c>
      <c r="AL80" s="77">
        <v>0</v>
      </c>
      <c r="AM80" s="76">
        <v>0</v>
      </c>
      <c r="AN80" s="77">
        <v>0</v>
      </c>
      <c r="AO80" s="76">
        <v>0</v>
      </c>
      <c r="AP80" s="77">
        <v>0</v>
      </c>
    </row>
    <row r="81" spans="1:42" ht="12.75" customHeight="1">
      <c r="A81" s="122" t="s">
        <v>206</v>
      </c>
      <c r="B81" s="123">
        <v>558</v>
      </c>
      <c r="C81" s="124">
        <v>39596</v>
      </c>
      <c r="D81" s="125">
        <v>866</v>
      </c>
      <c r="E81" s="154" t="s">
        <v>29</v>
      </c>
      <c r="F81" s="121" t="s">
        <v>165</v>
      </c>
      <c r="G81" s="82" t="s">
        <v>73</v>
      </c>
      <c r="H81" s="76" t="s">
        <v>133</v>
      </c>
      <c r="I81" s="77" t="s">
        <v>133</v>
      </c>
      <c r="J81" s="76" t="s">
        <v>137</v>
      </c>
      <c r="K81" s="120" t="s">
        <v>137</v>
      </c>
      <c r="L81" s="76" t="s">
        <v>133</v>
      </c>
      <c r="M81" s="77" t="s">
        <v>133</v>
      </c>
      <c r="N81" s="76" t="s">
        <v>137</v>
      </c>
      <c r="O81" s="77" t="s">
        <v>137</v>
      </c>
      <c r="P81" s="78"/>
      <c r="Q81" s="76" t="s">
        <v>133</v>
      </c>
      <c r="R81" s="77" t="s">
        <v>133</v>
      </c>
      <c r="S81" s="76" t="s">
        <v>137</v>
      </c>
      <c r="T81" s="77" t="s">
        <v>137</v>
      </c>
      <c r="U81" s="76" t="s">
        <v>133</v>
      </c>
      <c r="V81" s="77" t="s">
        <v>133</v>
      </c>
      <c r="W81" s="76" t="s">
        <v>137</v>
      </c>
      <c r="X81" s="77" t="s">
        <v>137</v>
      </c>
      <c r="Y81" s="78"/>
      <c r="Z81" s="76" t="s">
        <v>133</v>
      </c>
      <c r="AA81" s="120" t="s">
        <v>133</v>
      </c>
      <c r="AB81" s="76" t="s">
        <v>137</v>
      </c>
      <c r="AC81" s="120" t="s">
        <v>137</v>
      </c>
      <c r="AD81" s="76" t="s">
        <v>133</v>
      </c>
      <c r="AE81" s="77" t="s">
        <v>133</v>
      </c>
      <c r="AF81" s="76" t="s">
        <v>137</v>
      </c>
      <c r="AG81" s="77" t="s">
        <v>137</v>
      </c>
      <c r="AH81" s="130"/>
      <c r="AI81" s="76" t="s">
        <v>133</v>
      </c>
      <c r="AJ81" s="77" t="s">
        <v>133</v>
      </c>
      <c r="AK81" s="76" t="s">
        <v>137</v>
      </c>
      <c r="AL81" s="77" t="s">
        <v>137</v>
      </c>
      <c r="AM81" s="76" t="s">
        <v>133</v>
      </c>
      <c r="AN81" s="77" t="s">
        <v>133</v>
      </c>
      <c r="AO81" s="76" t="s">
        <v>137</v>
      </c>
      <c r="AP81" s="77" t="s">
        <v>137</v>
      </c>
    </row>
    <row r="82" spans="1:42" ht="12.75" customHeight="1">
      <c r="A82" s="122" t="s">
        <v>209</v>
      </c>
      <c r="B82" s="123">
        <v>559</v>
      </c>
      <c r="C82" s="124">
        <v>39596</v>
      </c>
      <c r="D82" s="125">
        <v>948</v>
      </c>
      <c r="E82" s="154" t="s">
        <v>30</v>
      </c>
      <c r="F82" s="121" t="s">
        <v>177</v>
      </c>
      <c r="G82" s="82" t="s">
        <v>73</v>
      </c>
      <c r="H82" s="76">
        <v>0</v>
      </c>
      <c r="I82" s="77" t="s">
        <v>119</v>
      </c>
      <c r="J82" s="76">
        <v>0</v>
      </c>
      <c r="K82" s="120" t="s">
        <v>119</v>
      </c>
      <c r="L82" s="76">
        <v>0</v>
      </c>
      <c r="M82" s="77">
        <v>0</v>
      </c>
      <c r="N82" s="76">
        <v>0</v>
      </c>
      <c r="O82" s="77" t="s">
        <v>119</v>
      </c>
      <c r="P82" s="78"/>
      <c r="Q82" s="76">
        <v>0</v>
      </c>
      <c r="R82" s="77" t="s">
        <v>119</v>
      </c>
      <c r="S82" s="76">
        <v>0</v>
      </c>
      <c r="T82" s="77" t="s">
        <v>119</v>
      </c>
      <c r="U82" s="76">
        <v>0</v>
      </c>
      <c r="V82" s="77">
        <v>0</v>
      </c>
      <c r="W82" s="76">
        <v>0</v>
      </c>
      <c r="X82" s="77" t="s">
        <v>119</v>
      </c>
      <c r="Y82" s="78"/>
      <c r="Z82" s="76">
        <v>0</v>
      </c>
      <c r="AA82" s="120" t="s">
        <v>119</v>
      </c>
      <c r="AB82" s="76">
        <v>0</v>
      </c>
      <c r="AC82" s="120" t="s">
        <v>119</v>
      </c>
      <c r="AD82" s="76">
        <v>0</v>
      </c>
      <c r="AE82" s="77">
        <v>0</v>
      </c>
      <c r="AF82" s="76">
        <v>0</v>
      </c>
      <c r="AG82" s="77" t="s">
        <v>119</v>
      </c>
      <c r="AH82" s="130"/>
      <c r="AI82" s="76">
        <v>0</v>
      </c>
      <c r="AJ82" s="77" t="s">
        <v>119</v>
      </c>
      <c r="AK82" s="76">
        <v>0</v>
      </c>
      <c r="AL82" s="77" t="s">
        <v>119</v>
      </c>
      <c r="AM82" s="76">
        <v>0</v>
      </c>
      <c r="AN82" s="77">
        <v>0</v>
      </c>
      <c r="AO82" s="76">
        <v>0</v>
      </c>
      <c r="AP82" s="77" t="s">
        <v>119</v>
      </c>
    </row>
    <row r="83" spans="1:42" ht="12.75" customHeight="1">
      <c r="A83" s="122" t="s">
        <v>220</v>
      </c>
      <c r="B83" s="123">
        <v>488</v>
      </c>
      <c r="C83" s="124">
        <v>39589</v>
      </c>
      <c r="D83" s="125">
        <v>996</v>
      </c>
      <c r="E83" s="154" t="s">
        <v>31</v>
      </c>
      <c r="F83" s="121" t="s">
        <v>76</v>
      </c>
      <c r="G83" s="82" t="s">
        <v>73</v>
      </c>
      <c r="H83" s="76">
        <v>0</v>
      </c>
      <c r="I83" s="77" t="s">
        <v>133</v>
      </c>
      <c r="J83" s="76">
        <v>0</v>
      </c>
      <c r="K83" s="120">
        <v>0.3</v>
      </c>
      <c r="L83" s="76">
        <v>0</v>
      </c>
      <c r="M83" s="77">
        <v>0</v>
      </c>
      <c r="N83" s="76">
        <f>SUM(H83,J83,L83)</f>
        <v>0</v>
      </c>
      <c r="O83" s="77">
        <f>SUM(I83,K83,M83)</f>
        <v>0.3</v>
      </c>
      <c r="P83" s="78"/>
      <c r="Q83" s="76" t="s">
        <v>133</v>
      </c>
      <c r="R83" s="77" t="s">
        <v>133</v>
      </c>
      <c r="S83" s="76">
        <v>0.3</v>
      </c>
      <c r="T83" s="77">
        <v>0.3</v>
      </c>
      <c r="U83" s="76">
        <v>0</v>
      </c>
      <c r="V83" s="77">
        <v>0</v>
      </c>
      <c r="W83" s="76">
        <f>SUM(Q83,S83,U83)</f>
        <v>0.3</v>
      </c>
      <c r="X83" s="77">
        <f>SUM(R83,T83,V83)</f>
        <v>0.3</v>
      </c>
      <c r="Y83" s="78"/>
      <c r="Z83" s="76" t="s">
        <v>133</v>
      </c>
      <c r="AA83" s="120" t="s">
        <v>133</v>
      </c>
      <c r="AB83" s="76">
        <v>0.3</v>
      </c>
      <c r="AC83" s="120">
        <v>0.3</v>
      </c>
      <c r="AD83" s="76">
        <v>0</v>
      </c>
      <c r="AE83" s="77">
        <v>0</v>
      </c>
      <c r="AF83" s="76">
        <f>SUM(Z83,AB83,AD83)</f>
        <v>0.3</v>
      </c>
      <c r="AG83" s="77">
        <f>SUM(AA83,AC83,AE83)</f>
        <v>0.3</v>
      </c>
      <c r="AH83" s="130"/>
      <c r="AI83" s="76" t="s">
        <v>133</v>
      </c>
      <c r="AJ83" s="77" t="s">
        <v>133</v>
      </c>
      <c r="AK83" s="76">
        <v>0.3</v>
      </c>
      <c r="AL83" s="77">
        <v>0.3</v>
      </c>
      <c r="AM83" s="76">
        <v>0</v>
      </c>
      <c r="AN83" s="77">
        <v>0</v>
      </c>
      <c r="AO83" s="76">
        <f>SUM(AI83,AK83,AM83)</f>
        <v>0.3</v>
      </c>
      <c r="AP83" s="77">
        <f>SUM(AJ83,AL83,AN83)</f>
        <v>0.3</v>
      </c>
    </row>
    <row r="84" spans="1:42" ht="12.75" customHeight="1">
      <c r="A84" s="122" t="s">
        <v>226</v>
      </c>
      <c r="B84" s="123">
        <v>489</v>
      </c>
      <c r="C84" s="124">
        <v>39589</v>
      </c>
      <c r="D84" s="125">
        <v>1076</v>
      </c>
      <c r="E84" s="154" t="s">
        <v>32</v>
      </c>
      <c r="F84" s="121" t="s">
        <v>85</v>
      </c>
      <c r="G84" s="82" t="s">
        <v>73</v>
      </c>
      <c r="H84" s="128" t="s">
        <v>127</v>
      </c>
      <c r="I84" s="129" t="s">
        <v>127</v>
      </c>
      <c r="J84" s="128" t="s">
        <v>127</v>
      </c>
      <c r="K84" s="155" t="s">
        <v>127</v>
      </c>
      <c r="L84" s="128" t="s">
        <v>127</v>
      </c>
      <c r="M84" s="129" t="s">
        <v>127</v>
      </c>
      <c r="N84" s="128" t="s">
        <v>127</v>
      </c>
      <c r="O84" s="129" t="s">
        <v>127</v>
      </c>
      <c r="P84" s="78"/>
      <c r="Q84" s="128" t="s">
        <v>127</v>
      </c>
      <c r="R84" s="129" t="s">
        <v>127</v>
      </c>
      <c r="S84" s="128" t="s">
        <v>127</v>
      </c>
      <c r="T84" s="129" t="s">
        <v>127</v>
      </c>
      <c r="U84" s="128" t="s">
        <v>127</v>
      </c>
      <c r="V84" s="129" t="s">
        <v>127</v>
      </c>
      <c r="W84" s="128" t="s">
        <v>127</v>
      </c>
      <c r="X84" s="129" t="s">
        <v>127</v>
      </c>
      <c r="Y84" s="78"/>
      <c r="Z84" s="128" t="s">
        <v>127</v>
      </c>
      <c r="AA84" s="155" t="s">
        <v>127</v>
      </c>
      <c r="AB84" s="128" t="s">
        <v>127</v>
      </c>
      <c r="AC84" s="155" t="s">
        <v>127</v>
      </c>
      <c r="AD84" s="128" t="s">
        <v>127</v>
      </c>
      <c r="AE84" s="129" t="s">
        <v>127</v>
      </c>
      <c r="AF84" s="128" t="s">
        <v>127</v>
      </c>
      <c r="AG84" s="129" t="s">
        <v>127</v>
      </c>
      <c r="AH84" s="130"/>
      <c r="AI84" s="128" t="s">
        <v>127</v>
      </c>
      <c r="AJ84" s="129" t="s">
        <v>127</v>
      </c>
      <c r="AK84" s="128" t="s">
        <v>127</v>
      </c>
      <c r="AL84" s="129" t="s">
        <v>127</v>
      </c>
      <c r="AM84" s="128" t="s">
        <v>127</v>
      </c>
      <c r="AN84" s="129" t="s">
        <v>127</v>
      </c>
      <c r="AO84" s="128" t="s">
        <v>127</v>
      </c>
      <c r="AP84" s="129" t="s">
        <v>127</v>
      </c>
    </row>
    <row r="85" spans="1:42" ht="12.75" customHeight="1">
      <c r="A85" s="122" t="s">
        <v>244</v>
      </c>
      <c r="B85" s="123">
        <v>541</v>
      </c>
      <c r="C85" s="124">
        <v>39589</v>
      </c>
      <c r="D85" s="125">
        <v>1094</v>
      </c>
      <c r="E85" s="154" t="s">
        <v>33</v>
      </c>
      <c r="F85" s="121" t="s">
        <v>156</v>
      </c>
      <c r="G85" s="82" t="s">
        <v>73</v>
      </c>
      <c r="H85" s="76" t="s">
        <v>133</v>
      </c>
      <c r="I85" s="77" t="s">
        <v>133</v>
      </c>
      <c r="J85" s="76">
        <v>0.2</v>
      </c>
      <c r="K85" s="120">
        <v>0.2</v>
      </c>
      <c r="L85" s="76">
        <v>0</v>
      </c>
      <c r="M85" s="77">
        <v>0</v>
      </c>
      <c r="N85" s="76">
        <f>SUM(H85,J85,L85)</f>
        <v>0.2</v>
      </c>
      <c r="O85" s="77">
        <f>SUM(I85,K85,M85)</f>
        <v>0.2</v>
      </c>
      <c r="P85" s="78"/>
      <c r="Q85" s="76" t="s">
        <v>133</v>
      </c>
      <c r="R85" s="77" t="s">
        <v>133</v>
      </c>
      <c r="S85" s="76">
        <v>0.2</v>
      </c>
      <c r="T85" s="77">
        <v>0.2</v>
      </c>
      <c r="U85" s="76">
        <v>0</v>
      </c>
      <c r="V85" s="77">
        <v>0</v>
      </c>
      <c r="W85" s="76">
        <f>SUM(Q85,S85,U85)</f>
        <v>0.2</v>
      </c>
      <c r="X85" s="77">
        <f>SUM(R85,T85,V85)</f>
        <v>0.2</v>
      </c>
      <c r="Y85" s="78"/>
      <c r="Z85" s="76" t="s">
        <v>133</v>
      </c>
      <c r="AA85" s="120" t="s">
        <v>133</v>
      </c>
      <c r="AB85" s="76">
        <v>0.2</v>
      </c>
      <c r="AC85" s="120">
        <v>0.2</v>
      </c>
      <c r="AD85" s="76">
        <v>0</v>
      </c>
      <c r="AE85" s="77">
        <v>0</v>
      </c>
      <c r="AF85" s="76">
        <f>SUM(Z85,AB85,AD85)</f>
        <v>0.2</v>
      </c>
      <c r="AG85" s="77">
        <f>SUM(AA85,AC85,AE85)</f>
        <v>0.2</v>
      </c>
      <c r="AH85" s="130"/>
      <c r="AI85" s="76" t="s">
        <v>133</v>
      </c>
      <c r="AJ85" s="77" t="s">
        <v>133</v>
      </c>
      <c r="AK85" s="76">
        <v>0.2</v>
      </c>
      <c r="AL85" s="77">
        <v>0.2</v>
      </c>
      <c r="AM85" s="76">
        <v>0</v>
      </c>
      <c r="AN85" s="77">
        <v>0</v>
      </c>
      <c r="AO85" s="76">
        <f>SUM(AI85,AK85,AM85)</f>
        <v>0.2</v>
      </c>
      <c r="AP85" s="77">
        <f>SUM(AJ85,AL85,AN85)</f>
        <v>0.2</v>
      </c>
    </row>
    <row r="86" spans="1:42" ht="12.75" customHeight="1">
      <c r="A86" s="122" t="s">
        <v>210</v>
      </c>
      <c r="B86" s="123">
        <v>561</v>
      </c>
      <c r="C86" s="124">
        <v>39596</v>
      </c>
      <c r="D86" s="125">
        <v>1286</v>
      </c>
      <c r="E86" s="154" t="s">
        <v>34</v>
      </c>
      <c r="F86" s="121" t="s">
        <v>179</v>
      </c>
      <c r="G86" s="82" t="s">
        <v>73</v>
      </c>
      <c r="H86" s="128">
        <v>0</v>
      </c>
      <c r="I86" s="129">
        <v>0</v>
      </c>
      <c r="J86" s="76">
        <v>7.9</v>
      </c>
      <c r="K86" s="120">
        <v>9.5</v>
      </c>
      <c r="L86" s="76">
        <v>0</v>
      </c>
      <c r="M86" s="77">
        <v>0</v>
      </c>
      <c r="N86" s="128">
        <f aca="true" t="shared" si="45" ref="N86:O88">H86+J86+L86</f>
        <v>7.9</v>
      </c>
      <c r="O86" s="129">
        <f t="shared" si="45"/>
        <v>9.5</v>
      </c>
      <c r="P86" s="78"/>
      <c r="Q86" s="128">
        <v>0</v>
      </c>
      <c r="R86" s="129">
        <v>0</v>
      </c>
      <c r="S86" s="76">
        <v>9.5</v>
      </c>
      <c r="T86" s="77">
        <v>9.5</v>
      </c>
      <c r="U86" s="76">
        <v>0</v>
      </c>
      <c r="V86" s="77">
        <v>0</v>
      </c>
      <c r="W86" s="128">
        <f aca="true" t="shared" si="46" ref="W86:X88">Q86+S86+U86</f>
        <v>9.5</v>
      </c>
      <c r="X86" s="129">
        <f t="shared" si="46"/>
        <v>9.5</v>
      </c>
      <c r="Y86" s="78"/>
      <c r="Z86" s="128">
        <v>0</v>
      </c>
      <c r="AA86" s="155">
        <v>0</v>
      </c>
      <c r="AB86" s="128">
        <v>9.7</v>
      </c>
      <c r="AC86" s="155">
        <v>9.7</v>
      </c>
      <c r="AD86" s="128">
        <v>0</v>
      </c>
      <c r="AE86" s="129">
        <v>0</v>
      </c>
      <c r="AF86" s="128">
        <f aca="true" t="shared" si="47" ref="AF86:AG88">Z86+AB86+AD86</f>
        <v>9.7</v>
      </c>
      <c r="AG86" s="129">
        <f t="shared" si="47"/>
        <v>9.7</v>
      </c>
      <c r="AH86" s="130"/>
      <c r="AI86" s="128">
        <v>0</v>
      </c>
      <c r="AJ86" s="129">
        <v>0</v>
      </c>
      <c r="AK86" s="128">
        <v>9.9</v>
      </c>
      <c r="AL86" s="129">
        <v>9.9</v>
      </c>
      <c r="AM86" s="128">
        <v>0</v>
      </c>
      <c r="AN86" s="129">
        <v>0</v>
      </c>
      <c r="AO86" s="128">
        <f aca="true" t="shared" si="48" ref="AO86:AP88">AI86+AK86+AM86</f>
        <v>9.9</v>
      </c>
      <c r="AP86" s="129">
        <f t="shared" si="48"/>
        <v>9.9</v>
      </c>
    </row>
    <row r="87" spans="1:42" ht="12.75" customHeight="1">
      <c r="A87" s="122" t="s">
        <v>222</v>
      </c>
      <c r="B87" s="123">
        <v>542</v>
      </c>
      <c r="C87" s="124">
        <v>39589</v>
      </c>
      <c r="D87" s="125">
        <v>1294</v>
      </c>
      <c r="E87" s="154"/>
      <c r="F87" s="121" t="s">
        <v>157</v>
      </c>
      <c r="G87" s="82" t="s">
        <v>73</v>
      </c>
      <c r="H87" s="76">
        <v>0</v>
      </c>
      <c r="I87" s="77">
        <v>0</v>
      </c>
      <c r="J87" s="76">
        <v>1.2</v>
      </c>
      <c r="K87" s="120">
        <v>4.8</v>
      </c>
      <c r="L87" s="76">
        <v>0</v>
      </c>
      <c r="M87" s="77">
        <v>0</v>
      </c>
      <c r="N87" s="128">
        <f t="shared" si="45"/>
        <v>1.2</v>
      </c>
      <c r="O87" s="129">
        <f t="shared" si="45"/>
        <v>4.8</v>
      </c>
      <c r="P87" s="78"/>
      <c r="Q87" s="76">
        <v>0</v>
      </c>
      <c r="R87" s="77">
        <v>0</v>
      </c>
      <c r="S87" s="76">
        <v>4.9</v>
      </c>
      <c r="T87" s="77">
        <v>4.9</v>
      </c>
      <c r="U87" s="76">
        <v>0</v>
      </c>
      <c r="V87" s="77">
        <v>0</v>
      </c>
      <c r="W87" s="128">
        <f t="shared" si="46"/>
        <v>4.9</v>
      </c>
      <c r="X87" s="129">
        <f t="shared" si="46"/>
        <v>4.9</v>
      </c>
      <c r="Y87" s="78"/>
      <c r="Z87" s="76">
        <v>0</v>
      </c>
      <c r="AA87" s="120">
        <v>0</v>
      </c>
      <c r="AB87" s="128">
        <v>5</v>
      </c>
      <c r="AC87" s="155">
        <v>5</v>
      </c>
      <c r="AD87" s="76">
        <v>0</v>
      </c>
      <c r="AE87" s="77">
        <v>0</v>
      </c>
      <c r="AF87" s="128">
        <f t="shared" si="47"/>
        <v>5</v>
      </c>
      <c r="AG87" s="129">
        <f t="shared" si="47"/>
        <v>5</v>
      </c>
      <c r="AH87" s="130"/>
      <c r="AI87" s="76">
        <v>0</v>
      </c>
      <c r="AJ87" s="77">
        <v>0</v>
      </c>
      <c r="AK87" s="128">
        <v>5.1</v>
      </c>
      <c r="AL87" s="129">
        <v>5.1</v>
      </c>
      <c r="AM87" s="76">
        <v>0</v>
      </c>
      <c r="AN87" s="77">
        <v>0</v>
      </c>
      <c r="AO87" s="128">
        <f t="shared" si="48"/>
        <v>5.1</v>
      </c>
      <c r="AP87" s="129">
        <f t="shared" si="48"/>
        <v>5.1</v>
      </c>
    </row>
    <row r="88" spans="1:42" ht="12.75" customHeight="1">
      <c r="A88" s="122" t="s">
        <v>222</v>
      </c>
      <c r="B88" s="123">
        <v>544</v>
      </c>
      <c r="C88" s="124">
        <v>39589</v>
      </c>
      <c r="D88" s="125">
        <v>1294</v>
      </c>
      <c r="E88" s="154"/>
      <c r="F88" s="121" t="s">
        <v>158</v>
      </c>
      <c r="G88" s="82" t="s">
        <v>73</v>
      </c>
      <c r="H88" s="76">
        <v>0</v>
      </c>
      <c r="I88" s="77">
        <v>0</v>
      </c>
      <c r="J88" s="76">
        <v>2.4</v>
      </c>
      <c r="K88" s="120">
        <v>4.9</v>
      </c>
      <c r="L88" s="76">
        <v>0</v>
      </c>
      <c r="M88" s="77">
        <v>0</v>
      </c>
      <c r="N88" s="128">
        <f t="shared" si="45"/>
        <v>2.4</v>
      </c>
      <c r="O88" s="129">
        <f t="shared" si="45"/>
        <v>4.9</v>
      </c>
      <c r="P88" s="78"/>
      <c r="Q88" s="76">
        <v>0</v>
      </c>
      <c r="R88" s="77">
        <v>0</v>
      </c>
      <c r="S88" s="76">
        <v>5</v>
      </c>
      <c r="T88" s="77">
        <v>5</v>
      </c>
      <c r="U88" s="76">
        <v>0</v>
      </c>
      <c r="V88" s="77">
        <v>0</v>
      </c>
      <c r="W88" s="128">
        <f t="shared" si="46"/>
        <v>5</v>
      </c>
      <c r="X88" s="129">
        <f t="shared" si="46"/>
        <v>5</v>
      </c>
      <c r="Y88" s="78"/>
      <c r="Z88" s="76">
        <v>0</v>
      </c>
      <c r="AA88" s="120">
        <v>0</v>
      </c>
      <c r="AB88" s="128">
        <v>5.1</v>
      </c>
      <c r="AC88" s="155">
        <v>5.1</v>
      </c>
      <c r="AD88" s="76">
        <v>0</v>
      </c>
      <c r="AE88" s="77">
        <v>0</v>
      </c>
      <c r="AF88" s="128">
        <f t="shared" si="47"/>
        <v>5.1</v>
      </c>
      <c r="AG88" s="129">
        <f t="shared" si="47"/>
        <v>5.1</v>
      </c>
      <c r="AH88" s="130"/>
      <c r="AI88" s="76">
        <v>0</v>
      </c>
      <c r="AJ88" s="77">
        <v>0</v>
      </c>
      <c r="AK88" s="128">
        <v>5.1</v>
      </c>
      <c r="AL88" s="129">
        <v>5.1</v>
      </c>
      <c r="AM88" s="76">
        <v>0</v>
      </c>
      <c r="AN88" s="77">
        <v>0</v>
      </c>
      <c r="AO88" s="128">
        <f t="shared" si="48"/>
        <v>5.1</v>
      </c>
      <c r="AP88" s="129">
        <f t="shared" si="48"/>
        <v>5.1</v>
      </c>
    </row>
    <row r="89" spans="1:42" ht="12.75" customHeight="1">
      <c r="A89" s="122" t="s">
        <v>222</v>
      </c>
      <c r="B89" s="123">
        <v>546</v>
      </c>
      <c r="C89" s="124">
        <v>39589</v>
      </c>
      <c r="D89" s="125">
        <v>1294</v>
      </c>
      <c r="E89" s="154"/>
      <c r="F89" s="121" t="s">
        <v>159</v>
      </c>
      <c r="G89" s="82" t="s">
        <v>73</v>
      </c>
      <c r="H89" s="76" t="s">
        <v>127</v>
      </c>
      <c r="I89" s="77" t="s">
        <v>127</v>
      </c>
      <c r="J89" s="76" t="s">
        <v>127</v>
      </c>
      <c r="K89" s="120" t="s">
        <v>127</v>
      </c>
      <c r="L89" s="76">
        <v>0</v>
      </c>
      <c r="M89" s="77">
        <v>0</v>
      </c>
      <c r="N89" s="76" t="s">
        <v>127</v>
      </c>
      <c r="O89" s="77" t="s">
        <v>127</v>
      </c>
      <c r="P89" s="78"/>
      <c r="Q89" s="76" t="s">
        <v>127</v>
      </c>
      <c r="R89" s="77" t="s">
        <v>127</v>
      </c>
      <c r="S89" s="76" t="s">
        <v>127</v>
      </c>
      <c r="T89" s="77" t="s">
        <v>127</v>
      </c>
      <c r="U89" s="76">
        <v>0</v>
      </c>
      <c r="V89" s="77">
        <v>0</v>
      </c>
      <c r="W89" s="76" t="s">
        <v>127</v>
      </c>
      <c r="X89" s="77" t="s">
        <v>127</v>
      </c>
      <c r="Y89" s="78"/>
      <c r="Z89" s="76" t="s">
        <v>127</v>
      </c>
      <c r="AA89" s="120" t="s">
        <v>127</v>
      </c>
      <c r="AB89" s="76" t="s">
        <v>127</v>
      </c>
      <c r="AC89" s="120" t="s">
        <v>127</v>
      </c>
      <c r="AD89" s="76">
        <v>0</v>
      </c>
      <c r="AE89" s="77">
        <v>0</v>
      </c>
      <c r="AF89" s="76" t="s">
        <v>127</v>
      </c>
      <c r="AG89" s="77" t="s">
        <v>127</v>
      </c>
      <c r="AH89" s="130"/>
      <c r="AI89" s="76" t="s">
        <v>127</v>
      </c>
      <c r="AJ89" s="77" t="s">
        <v>127</v>
      </c>
      <c r="AK89" s="76" t="s">
        <v>127</v>
      </c>
      <c r="AL89" s="77" t="s">
        <v>127</v>
      </c>
      <c r="AM89" s="76">
        <v>0</v>
      </c>
      <c r="AN89" s="77">
        <v>0</v>
      </c>
      <c r="AO89" s="76" t="s">
        <v>127</v>
      </c>
      <c r="AP89" s="77" t="s">
        <v>127</v>
      </c>
    </row>
    <row r="90" spans="1:42" ht="12.75" customHeight="1">
      <c r="A90" s="122" t="s">
        <v>198</v>
      </c>
      <c r="B90" s="123">
        <v>499</v>
      </c>
      <c r="C90" s="124">
        <v>39589</v>
      </c>
      <c r="D90" s="125">
        <v>2016</v>
      </c>
      <c r="E90" s="154" t="s">
        <v>120</v>
      </c>
      <c r="F90" s="121" t="s">
        <v>136</v>
      </c>
      <c r="G90" s="82" t="s">
        <v>73</v>
      </c>
      <c r="H90" s="76" t="s">
        <v>137</v>
      </c>
      <c r="I90" s="77" t="s">
        <v>137</v>
      </c>
      <c r="J90" s="76" t="s">
        <v>137</v>
      </c>
      <c r="K90" s="120" t="s">
        <v>137</v>
      </c>
      <c r="L90" s="76">
        <v>0</v>
      </c>
      <c r="M90" s="77">
        <v>0</v>
      </c>
      <c r="N90" s="76" t="s">
        <v>137</v>
      </c>
      <c r="O90" s="77" t="s">
        <v>137</v>
      </c>
      <c r="P90" s="78"/>
      <c r="Q90" s="76" t="s">
        <v>137</v>
      </c>
      <c r="R90" s="77" t="s">
        <v>137</v>
      </c>
      <c r="S90" s="76" t="s">
        <v>137</v>
      </c>
      <c r="T90" s="77" t="s">
        <v>137</v>
      </c>
      <c r="U90" s="76">
        <v>0</v>
      </c>
      <c r="V90" s="77">
        <v>0</v>
      </c>
      <c r="W90" s="76" t="s">
        <v>137</v>
      </c>
      <c r="X90" s="77" t="s">
        <v>137</v>
      </c>
      <c r="Y90" s="78"/>
      <c r="Z90" s="76" t="s">
        <v>137</v>
      </c>
      <c r="AA90" s="120" t="s">
        <v>137</v>
      </c>
      <c r="AB90" s="76" t="s">
        <v>137</v>
      </c>
      <c r="AC90" s="120" t="s">
        <v>137</v>
      </c>
      <c r="AD90" s="76">
        <v>0</v>
      </c>
      <c r="AE90" s="77">
        <v>0</v>
      </c>
      <c r="AF90" s="76" t="s">
        <v>137</v>
      </c>
      <c r="AG90" s="77" t="s">
        <v>137</v>
      </c>
      <c r="AH90" s="130"/>
      <c r="AI90" s="76" t="s">
        <v>137</v>
      </c>
      <c r="AJ90" s="77" t="s">
        <v>137</v>
      </c>
      <c r="AK90" s="76" t="s">
        <v>137</v>
      </c>
      <c r="AL90" s="77" t="s">
        <v>137</v>
      </c>
      <c r="AM90" s="76">
        <v>0</v>
      </c>
      <c r="AN90" s="77">
        <v>0</v>
      </c>
      <c r="AO90" s="76" t="s">
        <v>137</v>
      </c>
      <c r="AP90" s="77" t="s">
        <v>137</v>
      </c>
    </row>
    <row r="91" spans="1:42" ht="12.75" customHeight="1">
      <c r="A91" s="122" t="s">
        <v>199</v>
      </c>
      <c r="B91" s="123">
        <v>367</v>
      </c>
      <c r="C91" s="124">
        <v>39555</v>
      </c>
      <c r="D91" s="125">
        <v>2116</v>
      </c>
      <c r="E91" s="154" t="s">
        <v>41</v>
      </c>
      <c r="F91" s="121" t="s">
        <v>83</v>
      </c>
      <c r="G91" s="82" t="s">
        <v>73</v>
      </c>
      <c r="H91" s="76">
        <v>0.3</v>
      </c>
      <c r="I91" s="77">
        <v>0.3</v>
      </c>
      <c r="J91" s="76">
        <v>0</v>
      </c>
      <c r="K91" s="120">
        <v>0</v>
      </c>
      <c r="L91" s="76">
        <v>0</v>
      </c>
      <c r="M91" s="77">
        <v>0</v>
      </c>
      <c r="N91" s="128">
        <f>H91+J91+L91</f>
        <v>0.3</v>
      </c>
      <c r="O91" s="129">
        <f>I91+K91+M91</f>
        <v>0.3</v>
      </c>
      <c r="P91" s="78"/>
      <c r="Q91" s="76">
        <v>0.3</v>
      </c>
      <c r="R91" s="77">
        <v>0.3</v>
      </c>
      <c r="S91" s="76">
        <v>0</v>
      </c>
      <c r="T91" s="77">
        <v>0</v>
      </c>
      <c r="U91" s="76">
        <v>0</v>
      </c>
      <c r="V91" s="77">
        <v>0</v>
      </c>
      <c r="W91" s="128">
        <f>Q91+S91+U91</f>
        <v>0.3</v>
      </c>
      <c r="X91" s="129">
        <f>R91+T91+V91</f>
        <v>0.3</v>
      </c>
      <c r="Y91" s="78"/>
      <c r="Z91" s="76">
        <v>0.3</v>
      </c>
      <c r="AA91" s="120">
        <v>0.3</v>
      </c>
      <c r="AB91" s="76">
        <v>0</v>
      </c>
      <c r="AC91" s="120">
        <v>0</v>
      </c>
      <c r="AD91" s="76">
        <v>0</v>
      </c>
      <c r="AE91" s="77">
        <v>0</v>
      </c>
      <c r="AF91" s="128">
        <f>Z91+AB91+AD91</f>
        <v>0.3</v>
      </c>
      <c r="AG91" s="129">
        <f>AA91+AC91+AE91</f>
        <v>0.3</v>
      </c>
      <c r="AH91" s="130"/>
      <c r="AI91" s="76">
        <v>0.3</v>
      </c>
      <c r="AJ91" s="77">
        <v>0.3</v>
      </c>
      <c r="AK91" s="76">
        <v>0</v>
      </c>
      <c r="AL91" s="77">
        <v>0</v>
      </c>
      <c r="AM91" s="76">
        <v>0</v>
      </c>
      <c r="AN91" s="77">
        <v>0</v>
      </c>
      <c r="AO91" s="128">
        <f>AI91+AK91+AM91</f>
        <v>0.3</v>
      </c>
      <c r="AP91" s="129">
        <f>AJ91+AL91+AN91</f>
        <v>0.3</v>
      </c>
    </row>
    <row r="92" spans="1:42" ht="12.75" customHeight="1">
      <c r="A92" s="122" t="s">
        <v>229</v>
      </c>
      <c r="B92" s="123">
        <v>580</v>
      </c>
      <c r="C92" s="124">
        <v>39596</v>
      </c>
      <c r="D92" s="125">
        <v>2158</v>
      </c>
      <c r="E92" s="154" t="s">
        <v>42</v>
      </c>
      <c r="F92" s="121" t="s">
        <v>166</v>
      </c>
      <c r="G92" s="82" t="s">
        <v>73</v>
      </c>
      <c r="H92" s="76">
        <v>0</v>
      </c>
      <c r="I92" s="77">
        <v>0</v>
      </c>
      <c r="J92" s="76">
        <v>0.7</v>
      </c>
      <c r="K92" s="120">
        <v>1.3</v>
      </c>
      <c r="L92" s="76">
        <v>0</v>
      </c>
      <c r="M92" s="77">
        <v>0</v>
      </c>
      <c r="N92" s="128">
        <f>H92+J92+L92</f>
        <v>0.7</v>
      </c>
      <c r="O92" s="129">
        <f>I92+K92+M92</f>
        <v>1.3</v>
      </c>
      <c r="P92" s="78"/>
      <c r="Q92" s="76">
        <v>0</v>
      </c>
      <c r="R92" s="77">
        <v>0</v>
      </c>
      <c r="S92" s="76">
        <v>1.2</v>
      </c>
      <c r="T92" s="77">
        <v>1.2</v>
      </c>
      <c r="U92" s="76">
        <v>0</v>
      </c>
      <c r="V92" s="77">
        <v>0</v>
      </c>
      <c r="W92" s="128">
        <f>Q92+S92+U92</f>
        <v>1.2</v>
      </c>
      <c r="X92" s="129">
        <f>R92+T92+V92</f>
        <v>1.2</v>
      </c>
      <c r="Y92" s="78"/>
      <c r="Z92" s="128">
        <v>0</v>
      </c>
      <c r="AA92" s="155">
        <v>0</v>
      </c>
      <c r="AB92" s="128">
        <v>1.4</v>
      </c>
      <c r="AC92" s="155">
        <v>1.4</v>
      </c>
      <c r="AD92" s="128">
        <v>0</v>
      </c>
      <c r="AE92" s="129">
        <v>0</v>
      </c>
      <c r="AF92" s="128">
        <f>Z92+AB92+AD92</f>
        <v>1.4</v>
      </c>
      <c r="AG92" s="129">
        <f>AA92+AC92+AE92</f>
        <v>1.4</v>
      </c>
      <c r="AH92" s="130"/>
      <c r="AI92" s="128">
        <v>0</v>
      </c>
      <c r="AJ92" s="129">
        <v>0</v>
      </c>
      <c r="AK92" s="128">
        <v>1.2</v>
      </c>
      <c r="AL92" s="129">
        <v>1.2</v>
      </c>
      <c r="AM92" s="128">
        <v>0</v>
      </c>
      <c r="AN92" s="129">
        <v>0</v>
      </c>
      <c r="AO92" s="128">
        <f>AI92+AK92+AM92</f>
        <v>1.2</v>
      </c>
      <c r="AP92" s="129">
        <f>AJ92+AL92+AN92</f>
        <v>1.2</v>
      </c>
    </row>
    <row r="93" spans="1:42" ht="12.75" customHeight="1">
      <c r="A93" s="122" t="s">
        <v>240</v>
      </c>
      <c r="B93" s="123">
        <v>549</v>
      </c>
      <c r="C93" s="124">
        <v>39589</v>
      </c>
      <c r="D93" s="125">
        <v>2222</v>
      </c>
      <c r="E93" s="154" t="s">
        <v>43</v>
      </c>
      <c r="F93" s="121" t="s">
        <v>88</v>
      </c>
      <c r="G93" s="82" t="s">
        <v>73</v>
      </c>
      <c r="H93" s="76">
        <v>0</v>
      </c>
      <c r="I93" s="77">
        <v>0</v>
      </c>
      <c r="J93" s="76" t="s">
        <v>133</v>
      </c>
      <c r="K93" s="120" t="s">
        <v>133</v>
      </c>
      <c r="L93" s="76">
        <v>0</v>
      </c>
      <c r="M93" s="77">
        <v>0</v>
      </c>
      <c r="N93" s="76" t="s">
        <v>133</v>
      </c>
      <c r="O93" s="77" t="s">
        <v>133</v>
      </c>
      <c r="P93" s="78"/>
      <c r="Q93" s="76">
        <v>0</v>
      </c>
      <c r="R93" s="77">
        <v>0</v>
      </c>
      <c r="S93" s="76" t="s">
        <v>133</v>
      </c>
      <c r="T93" s="77" t="s">
        <v>133</v>
      </c>
      <c r="U93" s="76">
        <v>0</v>
      </c>
      <c r="V93" s="77">
        <v>0</v>
      </c>
      <c r="W93" s="76" t="s">
        <v>133</v>
      </c>
      <c r="X93" s="77" t="s">
        <v>133</v>
      </c>
      <c r="Y93" s="78"/>
      <c r="Z93" s="76">
        <v>0</v>
      </c>
      <c r="AA93" s="120">
        <v>0</v>
      </c>
      <c r="AB93" s="76" t="s">
        <v>133</v>
      </c>
      <c r="AC93" s="120" t="s">
        <v>133</v>
      </c>
      <c r="AD93" s="76">
        <v>0</v>
      </c>
      <c r="AE93" s="77">
        <v>0</v>
      </c>
      <c r="AF93" s="76" t="s">
        <v>133</v>
      </c>
      <c r="AG93" s="77" t="s">
        <v>133</v>
      </c>
      <c r="AH93" s="130"/>
      <c r="AI93" s="76">
        <v>0</v>
      </c>
      <c r="AJ93" s="77">
        <v>0</v>
      </c>
      <c r="AK93" s="76" t="s">
        <v>133</v>
      </c>
      <c r="AL93" s="77" t="s">
        <v>133</v>
      </c>
      <c r="AM93" s="76">
        <v>0</v>
      </c>
      <c r="AN93" s="77">
        <v>0</v>
      </c>
      <c r="AO93" s="76" t="s">
        <v>133</v>
      </c>
      <c r="AP93" s="77" t="s">
        <v>133</v>
      </c>
    </row>
    <row r="94" spans="1:42" ht="12.75" customHeight="1">
      <c r="A94" s="122" t="s">
        <v>200</v>
      </c>
      <c r="B94" s="123">
        <v>500</v>
      </c>
      <c r="C94" s="124">
        <v>39589</v>
      </c>
      <c r="D94" s="125">
        <v>2760</v>
      </c>
      <c r="E94" s="154" t="s">
        <v>44</v>
      </c>
      <c r="F94" s="121" t="s">
        <v>87</v>
      </c>
      <c r="G94" s="82" t="s">
        <v>73</v>
      </c>
      <c r="H94" s="76" t="s">
        <v>133</v>
      </c>
      <c r="I94" s="77" t="s">
        <v>133</v>
      </c>
      <c r="J94" s="76" t="s">
        <v>133</v>
      </c>
      <c r="K94" s="120" t="s">
        <v>133</v>
      </c>
      <c r="L94" s="76">
        <v>0</v>
      </c>
      <c r="M94" s="77">
        <v>0</v>
      </c>
      <c r="N94" s="76" t="s">
        <v>133</v>
      </c>
      <c r="O94" s="77" t="s">
        <v>133</v>
      </c>
      <c r="P94" s="78"/>
      <c r="Q94" s="76" t="s">
        <v>133</v>
      </c>
      <c r="R94" s="77" t="s">
        <v>133</v>
      </c>
      <c r="S94" s="76" t="s">
        <v>133</v>
      </c>
      <c r="T94" s="77" t="s">
        <v>133</v>
      </c>
      <c r="U94" s="76">
        <v>0</v>
      </c>
      <c r="V94" s="77">
        <v>0</v>
      </c>
      <c r="W94" s="76" t="s">
        <v>133</v>
      </c>
      <c r="X94" s="77" t="s">
        <v>133</v>
      </c>
      <c r="Y94" s="78"/>
      <c r="Z94" s="76" t="s">
        <v>133</v>
      </c>
      <c r="AA94" s="120" t="s">
        <v>133</v>
      </c>
      <c r="AB94" s="76" t="s">
        <v>133</v>
      </c>
      <c r="AC94" s="120" t="s">
        <v>133</v>
      </c>
      <c r="AD94" s="76">
        <v>0</v>
      </c>
      <c r="AE94" s="77">
        <v>0</v>
      </c>
      <c r="AF94" s="76" t="s">
        <v>133</v>
      </c>
      <c r="AG94" s="77" t="s">
        <v>133</v>
      </c>
      <c r="AH94" s="130"/>
      <c r="AI94" s="76" t="s">
        <v>133</v>
      </c>
      <c r="AJ94" s="77" t="s">
        <v>133</v>
      </c>
      <c r="AK94" s="76" t="s">
        <v>133</v>
      </c>
      <c r="AL94" s="77" t="s">
        <v>133</v>
      </c>
      <c r="AM94" s="76">
        <v>0</v>
      </c>
      <c r="AN94" s="77">
        <v>0</v>
      </c>
      <c r="AO94" s="76" t="s">
        <v>133</v>
      </c>
      <c r="AP94" s="77" t="s">
        <v>133</v>
      </c>
    </row>
    <row r="95" spans="1:42" ht="12.75" customHeight="1">
      <c r="A95" s="122" t="s">
        <v>201</v>
      </c>
      <c r="B95" s="123">
        <v>501</v>
      </c>
      <c r="C95" s="124">
        <v>39589</v>
      </c>
      <c r="D95" s="125">
        <v>2860</v>
      </c>
      <c r="E95" s="154" t="s">
        <v>45</v>
      </c>
      <c r="F95" s="180" t="s">
        <v>253</v>
      </c>
      <c r="G95" s="121" t="s">
        <v>73</v>
      </c>
      <c r="H95" s="76" t="s">
        <v>127</v>
      </c>
      <c r="I95" s="77" t="s">
        <v>127</v>
      </c>
      <c r="J95" s="76" t="s">
        <v>127</v>
      </c>
      <c r="K95" s="120" t="s">
        <v>127</v>
      </c>
      <c r="L95" s="76">
        <v>0</v>
      </c>
      <c r="M95" s="77">
        <v>0</v>
      </c>
      <c r="N95" s="76" t="s">
        <v>127</v>
      </c>
      <c r="O95" s="77" t="s">
        <v>127</v>
      </c>
      <c r="P95" s="78"/>
      <c r="Q95" s="76" t="s">
        <v>127</v>
      </c>
      <c r="R95" s="77" t="s">
        <v>127</v>
      </c>
      <c r="S95" s="76" t="s">
        <v>127</v>
      </c>
      <c r="T95" s="77" t="s">
        <v>127</v>
      </c>
      <c r="U95" s="76">
        <v>0</v>
      </c>
      <c r="V95" s="77">
        <v>0</v>
      </c>
      <c r="W95" s="76" t="s">
        <v>127</v>
      </c>
      <c r="X95" s="77" t="s">
        <v>127</v>
      </c>
      <c r="Y95" s="78"/>
      <c r="Z95" s="76" t="s">
        <v>127</v>
      </c>
      <c r="AA95" s="120" t="s">
        <v>127</v>
      </c>
      <c r="AB95" s="76" t="s">
        <v>127</v>
      </c>
      <c r="AC95" s="120" t="s">
        <v>127</v>
      </c>
      <c r="AD95" s="76">
        <v>0</v>
      </c>
      <c r="AE95" s="77">
        <v>0</v>
      </c>
      <c r="AF95" s="76" t="s">
        <v>127</v>
      </c>
      <c r="AG95" s="77" t="s">
        <v>127</v>
      </c>
      <c r="AH95" s="130"/>
      <c r="AI95" s="76" t="s">
        <v>127</v>
      </c>
      <c r="AJ95" s="77" t="s">
        <v>127</v>
      </c>
      <c r="AK95" s="76" t="s">
        <v>127</v>
      </c>
      <c r="AL95" s="77" t="s">
        <v>127</v>
      </c>
      <c r="AM95" s="76">
        <v>0</v>
      </c>
      <c r="AN95" s="77">
        <v>0</v>
      </c>
      <c r="AO95" s="76" t="s">
        <v>127</v>
      </c>
      <c r="AP95" s="77" t="s">
        <v>127</v>
      </c>
    </row>
    <row r="96" spans="1:42" ht="12.75" customHeight="1">
      <c r="A96" s="122" t="s">
        <v>213</v>
      </c>
      <c r="B96" s="123">
        <v>502</v>
      </c>
      <c r="C96" s="124">
        <v>39589</v>
      </c>
      <c r="D96" s="125">
        <v>137</v>
      </c>
      <c r="E96" s="154" t="s">
        <v>46</v>
      </c>
      <c r="F96" s="121" t="s">
        <v>139</v>
      </c>
      <c r="G96" s="82" t="s">
        <v>73</v>
      </c>
      <c r="H96" s="76">
        <v>0.2</v>
      </c>
      <c r="I96" s="77">
        <v>0.2</v>
      </c>
      <c r="J96" s="76">
        <v>0.2</v>
      </c>
      <c r="K96" s="120">
        <v>0.2</v>
      </c>
      <c r="L96" s="76">
        <v>0.4</v>
      </c>
      <c r="M96" s="77">
        <v>0.7</v>
      </c>
      <c r="N96" s="128">
        <f>H96+J96+L96</f>
        <v>0.8</v>
      </c>
      <c r="O96" s="129">
        <f>I96+K96+M96</f>
        <v>1.1</v>
      </c>
      <c r="P96" s="78"/>
      <c r="Q96" s="76">
        <v>0.2</v>
      </c>
      <c r="R96" s="77">
        <v>0.2</v>
      </c>
      <c r="S96" s="76">
        <v>0.2</v>
      </c>
      <c r="T96" s="77">
        <v>0.2</v>
      </c>
      <c r="U96" s="76">
        <v>0.7</v>
      </c>
      <c r="V96" s="77">
        <v>0.7</v>
      </c>
      <c r="W96" s="128">
        <f>Q96+S96+U96</f>
        <v>1.1</v>
      </c>
      <c r="X96" s="129">
        <f>R96+T96+V96</f>
        <v>1.1</v>
      </c>
      <c r="Y96" s="78"/>
      <c r="Z96" s="76">
        <v>0.2</v>
      </c>
      <c r="AA96" s="120">
        <v>0.2</v>
      </c>
      <c r="AB96" s="76">
        <v>0.2</v>
      </c>
      <c r="AC96" s="120">
        <v>0.2</v>
      </c>
      <c r="AD96" s="76">
        <v>0.7</v>
      </c>
      <c r="AE96" s="77">
        <v>0.7</v>
      </c>
      <c r="AF96" s="128">
        <f>Z96+AB96+AD96</f>
        <v>1.1</v>
      </c>
      <c r="AG96" s="129">
        <f>AA96+AC96+AE96</f>
        <v>1.1</v>
      </c>
      <c r="AH96" s="130"/>
      <c r="AI96" s="76">
        <v>0.2</v>
      </c>
      <c r="AJ96" s="77">
        <v>0.2</v>
      </c>
      <c r="AK96" s="76">
        <v>0.2</v>
      </c>
      <c r="AL96" s="77">
        <v>0.2</v>
      </c>
      <c r="AM96" s="76">
        <v>0.7</v>
      </c>
      <c r="AN96" s="77">
        <v>0.7</v>
      </c>
      <c r="AO96" s="128">
        <f>AI96+AK96+AM96</f>
        <v>1.1</v>
      </c>
      <c r="AP96" s="129">
        <f>AJ96+AL96+AN96</f>
        <v>1.1</v>
      </c>
    </row>
    <row r="97" spans="1:42" ht="12.75" customHeight="1">
      <c r="A97" s="122" t="s">
        <v>213</v>
      </c>
      <c r="B97" s="123">
        <v>502</v>
      </c>
      <c r="C97" s="124">
        <v>39589</v>
      </c>
      <c r="D97" s="125">
        <v>137</v>
      </c>
      <c r="E97" s="154"/>
      <c r="F97" s="121" t="s">
        <v>140</v>
      </c>
      <c r="G97" s="82" t="s">
        <v>73</v>
      </c>
      <c r="H97" s="76" t="s">
        <v>127</v>
      </c>
      <c r="I97" s="77" t="s">
        <v>127</v>
      </c>
      <c r="J97" s="76" t="s">
        <v>127</v>
      </c>
      <c r="K97" s="120" t="s">
        <v>127</v>
      </c>
      <c r="L97" s="76" t="s">
        <v>127</v>
      </c>
      <c r="M97" s="77" t="s">
        <v>127</v>
      </c>
      <c r="N97" s="76" t="s">
        <v>127</v>
      </c>
      <c r="O97" s="77" t="s">
        <v>127</v>
      </c>
      <c r="P97" s="78"/>
      <c r="Q97" s="76" t="s">
        <v>127</v>
      </c>
      <c r="R97" s="77" t="s">
        <v>127</v>
      </c>
      <c r="S97" s="76" t="s">
        <v>127</v>
      </c>
      <c r="T97" s="77" t="s">
        <v>127</v>
      </c>
      <c r="U97" s="76" t="s">
        <v>127</v>
      </c>
      <c r="V97" s="77" t="s">
        <v>127</v>
      </c>
      <c r="W97" s="76" t="s">
        <v>127</v>
      </c>
      <c r="X97" s="77" t="s">
        <v>127</v>
      </c>
      <c r="Y97" s="78"/>
      <c r="Z97" s="76" t="s">
        <v>127</v>
      </c>
      <c r="AA97" s="120" t="s">
        <v>127</v>
      </c>
      <c r="AB97" s="76" t="s">
        <v>127</v>
      </c>
      <c r="AC97" s="120" t="s">
        <v>127</v>
      </c>
      <c r="AD97" s="76" t="s">
        <v>127</v>
      </c>
      <c r="AE97" s="77" t="s">
        <v>127</v>
      </c>
      <c r="AF97" s="76" t="s">
        <v>127</v>
      </c>
      <c r="AG97" s="77" t="s">
        <v>127</v>
      </c>
      <c r="AH97" s="130"/>
      <c r="AI97" s="76" t="s">
        <v>127</v>
      </c>
      <c r="AJ97" s="77" t="s">
        <v>127</v>
      </c>
      <c r="AK97" s="76" t="s">
        <v>127</v>
      </c>
      <c r="AL97" s="77" t="s">
        <v>127</v>
      </c>
      <c r="AM97" s="76" t="s">
        <v>127</v>
      </c>
      <c r="AN97" s="77" t="s">
        <v>127</v>
      </c>
      <c r="AO97" s="76" t="s">
        <v>127</v>
      </c>
      <c r="AP97" s="77" t="s">
        <v>127</v>
      </c>
    </row>
    <row r="98" spans="1:42" ht="12.75" customHeight="1">
      <c r="A98" s="122" t="s">
        <v>202</v>
      </c>
      <c r="B98" s="123">
        <v>505</v>
      </c>
      <c r="C98" s="124">
        <v>39589</v>
      </c>
      <c r="D98" s="125">
        <v>343</v>
      </c>
      <c r="E98" s="154" t="s">
        <v>47</v>
      </c>
      <c r="F98" s="121" t="s">
        <v>142</v>
      </c>
      <c r="G98" s="82" t="s">
        <v>73</v>
      </c>
      <c r="H98" s="76" t="s">
        <v>127</v>
      </c>
      <c r="I98" s="77" t="s">
        <v>127</v>
      </c>
      <c r="J98" s="76" t="s">
        <v>127</v>
      </c>
      <c r="K98" s="120" t="s">
        <v>127</v>
      </c>
      <c r="L98" s="76">
        <v>0</v>
      </c>
      <c r="M98" s="77">
        <v>0</v>
      </c>
      <c r="N98" s="76" t="s">
        <v>127</v>
      </c>
      <c r="O98" s="77" t="s">
        <v>127</v>
      </c>
      <c r="P98" s="78"/>
      <c r="Q98" s="76" t="s">
        <v>127</v>
      </c>
      <c r="R98" s="77" t="s">
        <v>127</v>
      </c>
      <c r="S98" s="76" t="s">
        <v>127</v>
      </c>
      <c r="T98" s="77" t="s">
        <v>127</v>
      </c>
      <c r="U98" s="76">
        <v>0</v>
      </c>
      <c r="V98" s="77">
        <v>0</v>
      </c>
      <c r="W98" s="76" t="s">
        <v>127</v>
      </c>
      <c r="X98" s="77" t="s">
        <v>127</v>
      </c>
      <c r="Y98" s="78"/>
      <c r="Z98" s="76" t="s">
        <v>127</v>
      </c>
      <c r="AA98" s="120" t="s">
        <v>127</v>
      </c>
      <c r="AB98" s="76" t="s">
        <v>127</v>
      </c>
      <c r="AC98" s="120" t="s">
        <v>127</v>
      </c>
      <c r="AD98" s="76">
        <v>0</v>
      </c>
      <c r="AE98" s="77">
        <v>0</v>
      </c>
      <c r="AF98" s="76" t="s">
        <v>127</v>
      </c>
      <c r="AG98" s="77" t="s">
        <v>127</v>
      </c>
      <c r="AH98" s="130"/>
      <c r="AI98" s="76" t="s">
        <v>127</v>
      </c>
      <c r="AJ98" s="77" t="s">
        <v>127</v>
      </c>
      <c r="AK98" s="76" t="s">
        <v>127</v>
      </c>
      <c r="AL98" s="77" t="s">
        <v>127</v>
      </c>
      <c r="AM98" s="76">
        <v>0</v>
      </c>
      <c r="AN98" s="77">
        <v>0</v>
      </c>
      <c r="AO98" s="76" t="s">
        <v>127</v>
      </c>
      <c r="AP98" s="77" t="s">
        <v>127</v>
      </c>
    </row>
    <row r="99" spans="1:42" ht="12.75" customHeight="1">
      <c r="A99" s="122" t="s">
        <v>232</v>
      </c>
      <c r="B99" s="123">
        <v>506</v>
      </c>
      <c r="C99" s="124">
        <v>39589</v>
      </c>
      <c r="D99" s="125">
        <v>419</v>
      </c>
      <c r="E99" s="154" t="s">
        <v>48</v>
      </c>
      <c r="F99" s="121" t="s">
        <v>143</v>
      </c>
      <c r="G99" s="82" t="s">
        <v>73</v>
      </c>
      <c r="H99" s="76">
        <v>0</v>
      </c>
      <c r="I99" s="77">
        <v>0</v>
      </c>
      <c r="J99" s="76">
        <v>0</v>
      </c>
      <c r="K99" s="120">
        <v>0</v>
      </c>
      <c r="L99" s="76">
        <v>0</v>
      </c>
      <c r="M99" s="77">
        <v>0</v>
      </c>
      <c r="N99" s="76">
        <v>0</v>
      </c>
      <c r="O99" s="77">
        <v>0</v>
      </c>
      <c r="P99" s="78"/>
      <c r="Q99" s="76">
        <v>0</v>
      </c>
      <c r="R99" s="77">
        <v>0</v>
      </c>
      <c r="S99" s="76">
        <v>0</v>
      </c>
      <c r="T99" s="77">
        <v>0</v>
      </c>
      <c r="U99" s="76">
        <v>0</v>
      </c>
      <c r="V99" s="77">
        <v>0</v>
      </c>
      <c r="W99" s="76">
        <v>0</v>
      </c>
      <c r="X99" s="77">
        <v>0</v>
      </c>
      <c r="Y99" s="78"/>
      <c r="Z99" s="76">
        <v>0</v>
      </c>
      <c r="AA99" s="120">
        <v>0</v>
      </c>
      <c r="AB99" s="76">
        <v>0</v>
      </c>
      <c r="AC99" s="120">
        <v>0</v>
      </c>
      <c r="AD99" s="76">
        <v>0</v>
      </c>
      <c r="AE99" s="77">
        <v>0</v>
      </c>
      <c r="AF99" s="76">
        <v>0</v>
      </c>
      <c r="AG99" s="77">
        <v>0</v>
      </c>
      <c r="AH99" s="130"/>
      <c r="AI99" s="76">
        <v>0</v>
      </c>
      <c r="AJ99" s="77">
        <v>0</v>
      </c>
      <c r="AK99" s="76">
        <v>0</v>
      </c>
      <c r="AL99" s="77">
        <v>0</v>
      </c>
      <c r="AM99" s="76">
        <v>0</v>
      </c>
      <c r="AN99" s="77">
        <v>0</v>
      </c>
      <c r="AO99" s="76">
        <v>0</v>
      </c>
      <c r="AP99" s="77">
        <v>0</v>
      </c>
    </row>
    <row r="100" spans="1:42" ht="12.75" customHeight="1">
      <c r="A100" s="122" t="s">
        <v>246</v>
      </c>
      <c r="B100" s="123">
        <v>507</v>
      </c>
      <c r="C100" s="124">
        <v>39589</v>
      </c>
      <c r="D100" s="125">
        <v>601</v>
      </c>
      <c r="E100" s="154" t="s">
        <v>50</v>
      </c>
      <c r="F100" s="121" t="s">
        <v>144</v>
      </c>
      <c r="G100" s="82" t="s">
        <v>73</v>
      </c>
      <c r="H100" s="76" t="s">
        <v>137</v>
      </c>
      <c r="I100" s="77" t="s">
        <v>137</v>
      </c>
      <c r="J100" s="76">
        <v>-0.1</v>
      </c>
      <c r="K100" s="120">
        <v>-0.1</v>
      </c>
      <c r="L100" s="76">
        <v>0</v>
      </c>
      <c r="M100" s="77">
        <v>0</v>
      </c>
      <c r="N100" s="76">
        <f>SUM(H100,J100,L100)</f>
        <v>-0.1</v>
      </c>
      <c r="O100" s="77">
        <f>SUM(I100,K100,M100)</f>
        <v>-0.1</v>
      </c>
      <c r="P100" s="78"/>
      <c r="Q100" s="76" t="s">
        <v>137</v>
      </c>
      <c r="R100" s="77" t="s">
        <v>137</v>
      </c>
      <c r="S100" s="76">
        <v>-0.1</v>
      </c>
      <c r="T100" s="77">
        <v>-0.1</v>
      </c>
      <c r="U100" s="76">
        <v>0</v>
      </c>
      <c r="V100" s="77">
        <v>0</v>
      </c>
      <c r="W100" s="76">
        <f>SUM(Q100,S100,U100)</f>
        <v>-0.1</v>
      </c>
      <c r="X100" s="77">
        <f>SUM(R100,T100,V100)</f>
        <v>-0.1</v>
      </c>
      <c r="Y100" s="78"/>
      <c r="Z100" s="76" t="s">
        <v>137</v>
      </c>
      <c r="AA100" s="120" t="s">
        <v>137</v>
      </c>
      <c r="AB100" s="76">
        <v>-0.1</v>
      </c>
      <c r="AC100" s="120">
        <v>-0.1</v>
      </c>
      <c r="AD100" s="76">
        <v>0</v>
      </c>
      <c r="AE100" s="77">
        <v>0</v>
      </c>
      <c r="AF100" s="76">
        <f>SUM(Z100,AB100,AD100)</f>
        <v>-0.1</v>
      </c>
      <c r="AG100" s="77">
        <f>SUM(AA100,AC100,AE100)</f>
        <v>-0.1</v>
      </c>
      <c r="AH100" s="130"/>
      <c r="AI100" s="76" t="s">
        <v>137</v>
      </c>
      <c r="AJ100" s="77" t="s">
        <v>137</v>
      </c>
      <c r="AK100" s="76">
        <v>-0.1</v>
      </c>
      <c r="AL100" s="77">
        <v>-0.1</v>
      </c>
      <c r="AM100" s="76">
        <v>0</v>
      </c>
      <c r="AN100" s="77">
        <v>0</v>
      </c>
      <c r="AO100" s="76">
        <f>SUM(AI100,AK100,AM100)</f>
        <v>-0.1</v>
      </c>
      <c r="AP100" s="77">
        <f>SUM(AJ100,AL100,AN100)</f>
        <v>-0.1</v>
      </c>
    </row>
    <row r="101" spans="1:42" ht="12.75" customHeight="1">
      <c r="A101" s="122" t="s">
        <v>214</v>
      </c>
      <c r="B101" s="123">
        <v>583</v>
      </c>
      <c r="C101" s="124">
        <v>39596</v>
      </c>
      <c r="D101" s="125">
        <v>607</v>
      </c>
      <c r="E101" s="154" t="s">
        <v>51</v>
      </c>
      <c r="F101" s="121" t="s">
        <v>167</v>
      </c>
      <c r="G101" s="82" t="s">
        <v>73</v>
      </c>
      <c r="H101" s="76" t="s">
        <v>133</v>
      </c>
      <c r="I101" s="77" t="s">
        <v>133</v>
      </c>
      <c r="J101" s="76" t="s">
        <v>133</v>
      </c>
      <c r="K101" s="120" t="s">
        <v>133</v>
      </c>
      <c r="L101" s="76">
        <v>0</v>
      </c>
      <c r="M101" s="77">
        <v>0</v>
      </c>
      <c r="N101" s="76" t="s">
        <v>133</v>
      </c>
      <c r="O101" s="77" t="s">
        <v>133</v>
      </c>
      <c r="P101" s="78"/>
      <c r="Q101" s="76" t="s">
        <v>133</v>
      </c>
      <c r="R101" s="77" t="s">
        <v>133</v>
      </c>
      <c r="S101" s="76" t="s">
        <v>133</v>
      </c>
      <c r="T101" s="77" t="s">
        <v>133</v>
      </c>
      <c r="U101" s="76">
        <v>0</v>
      </c>
      <c r="V101" s="77">
        <v>0</v>
      </c>
      <c r="W101" s="76" t="s">
        <v>133</v>
      </c>
      <c r="X101" s="77" t="s">
        <v>133</v>
      </c>
      <c r="Y101" s="78"/>
      <c r="Z101" s="76" t="s">
        <v>133</v>
      </c>
      <c r="AA101" s="120" t="s">
        <v>133</v>
      </c>
      <c r="AB101" s="76" t="s">
        <v>133</v>
      </c>
      <c r="AC101" s="120" t="s">
        <v>133</v>
      </c>
      <c r="AD101" s="76">
        <v>0</v>
      </c>
      <c r="AE101" s="77">
        <v>0</v>
      </c>
      <c r="AF101" s="76" t="s">
        <v>133</v>
      </c>
      <c r="AG101" s="77" t="s">
        <v>133</v>
      </c>
      <c r="AH101" s="130"/>
      <c r="AI101" s="76" t="s">
        <v>133</v>
      </c>
      <c r="AJ101" s="77" t="s">
        <v>133</v>
      </c>
      <c r="AK101" s="76" t="s">
        <v>133</v>
      </c>
      <c r="AL101" s="77" t="s">
        <v>133</v>
      </c>
      <c r="AM101" s="76">
        <v>0</v>
      </c>
      <c r="AN101" s="77">
        <v>0</v>
      </c>
      <c r="AO101" s="76" t="s">
        <v>133</v>
      </c>
      <c r="AP101" s="77" t="s">
        <v>133</v>
      </c>
    </row>
    <row r="102" spans="1:42" ht="12.75" customHeight="1">
      <c r="A102" s="122" t="s">
        <v>233</v>
      </c>
      <c r="B102" s="123">
        <v>508</v>
      </c>
      <c r="C102" s="124">
        <v>39589</v>
      </c>
      <c r="D102" s="125">
        <v>623</v>
      </c>
      <c r="E102" s="154" t="s">
        <v>52</v>
      </c>
      <c r="F102" s="121" t="s">
        <v>145</v>
      </c>
      <c r="G102" s="82" t="s">
        <v>73</v>
      </c>
      <c r="H102" s="76">
        <v>0</v>
      </c>
      <c r="I102" s="77">
        <v>0</v>
      </c>
      <c r="J102" s="76">
        <v>0</v>
      </c>
      <c r="K102" s="120">
        <v>0</v>
      </c>
      <c r="L102" s="76" t="s">
        <v>127</v>
      </c>
      <c r="M102" s="77" t="s">
        <v>127</v>
      </c>
      <c r="N102" s="76" t="s">
        <v>127</v>
      </c>
      <c r="O102" s="77" t="s">
        <v>127</v>
      </c>
      <c r="P102" s="78"/>
      <c r="Q102" s="76">
        <v>0</v>
      </c>
      <c r="R102" s="77">
        <v>0</v>
      </c>
      <c r="S102" s="76">
        <v>0</v>
      </c>
      <c r="T102" s="77">
        <v>0</v>
      </c>
      <c r="U102" s="76" t="s">
        <v>127</v>
      </c>
      <c r="V102" s="77" t="s">
        <v>127</v>
      </c>
      <c r="W102" s="76" t="s">
        <v>127</v>
      </c>
      <c r="X102" s="77" t="s">
        <v>127</v>
      </c>
      <c r="Y102" s="78"/>
      <c r="Z102" s="76">
        <v>0</v>
      </c>
      <c r="AA102" s="120">
        <v>0</v>
      </c>
      <c r="AB102" s="76">
        <v>0</v>
      </c>
      <c r="AC102" s="120">
        <v>0</v>
      </c>
      <c r="AD102" s="76" t="s">
        <v>127</v>
      </c>
      <c r="AE102" s="77" t="s">
        <v>127</v>
      </c>
      <c r="AF102" s="76" t="s">
        <v>127</v>
      </c>
      <c r="AG102" s="77" t="s">
        <v>127</v>
      </c>
      <c r="AH102" s="130"/>
      <c r="AI102" s="76">
        <v>0</v>
      </c>
      <c r="AJ102" s="77">
        <v>0</v>
      </c>
      <c r="AK102" s="76">
        <v>0</v>
      </c>
      <c r="AL102" s="77">
        <v>0</v>
      </c>
      <c r="AM102" s="76" t="s">
        <v>127</v>
      </c>
      <c r="AN102" s="77" t="s">
        <v>127</v>
      </c>
      <c r="AO102" s="76" t="s">
        <v>127</v>
      </c>
      <c r="AP102" s="77" t="s">
        <v>127</v>
      </c>
    </row>
    <row r="103" spans="1:42" ht="12.75" customHeight="1">
      <c r="A103" s="122" t="s">
        <v>236</v>
      </c>
      <c r="B103" s="123">
        <v>585</v>
      </c>
      <c r="C103" s="124">
        <v>39596</v>
      </c>
      <c r="D103" s="125">
        <v>909</v>
      </c>
      <c r="E103" s="154"/>
      <c r="F103" s="121" t="s">
        <v>170</v>
      </c>
      <c r="G103" s="121" t="s">
        <v>73</v>
      </c>
      <c r="H103" s="128" t="s">
        <v>127</v>
      </c>
      <c r="I103" s="129" t="s">
        <v>127</v>
      </c>
      <c r="J103" s="128" t="s">
        <v>127</v>
      </c>
      <c r="K103" s="155" t="s">
        <v>127</v>
      </c>
      <c r="L103" s="128">
        <v>0</v>
      </c>
      <c r="M103" s="129">
        <v>0</v>
      </c>
      <c r="N103" s="128" t="s">
        <v>127</v>
      </c>
      <c r="O103" s="129" t="s">
        <v>127</v>
      </c>
      <c r="P103" s="130"/>
      <c r="Q103" s="128" t="s">
        <v>127</v>
      </c>
      <c r="R103" s="129" t="s">
        <v>127</v>
      </c>
      <c r="S103" s="128" t="s">
        <v>127</v>
      </c>
      <c r="T103" s="129" t="s">
        <v>127</v>
      </c>
      <c r="U103" s="128">
        <v>0</v>
      </c>
      <c r="V103" s="129">
        <v>0</v>
      </c>
      <c r="W103" s="128" t="s">
        <v>127</v>
      </c>
      <c r="X103" s="129" t="s">
        <v>127</v>
      </c>
      <c r="Y103" s="130"/>
      <c r="Z103" s="128" t="s">
        <v>127</v>
      </c>
      <c r="AA103" s="155" t="s">
        <v>127</v>
      </c>
      <c r="AB103" s="128" t="s">
        <v>127</v>
      </c>
      <c r="AC103" s="155" t="s">
        <v>127</v>
      </c>
      <c r="AD103" s="128">
        <v>0</v>
      </c>
      <c r="AE103" s="129">
        <v>0</v>
      </c>
      <c r="AF103" s="128" t="s">
        <v>127</v>
      </c>
      <c r="AG103" s="129" t="s">
        <v>127</v>
      </c>
      <c r="AH103" s="130"/>
      <c r="AI103" s="128" t="s">
        <v>127</v>
      </c>
      <c r="AJ103" s="129" t="s">
        <v>127</v>
      </c>
      <c r="AK103" s="128" t="s">
        <v>127</v>
      </c>
      <c r="AL103" s="129" t="s">
        <v>127</v>
      </c>
      <c r="AM103" s="128">
        <v>0</v>
      </c>
      <c r="AN103" s="129">
        <v>0</v>
      </c>
      <c r="AO103" s="128" t="s">
        <v>127</v>
      </c>
      <c r="AP103" s="129" t="s">
        <v>127</v>
      </c>
    </row>
    <row r="104" spans="1:42" ht="12.75" customHeight="1">
      <c r="A104" s="122" t="s">
        <v>203</v>
      </c>
      <c r="B104" s="123">
        <v>514</v>
      </c>
      <c r="C104" s="124">
        <v>39589</v>
      </c>
      <c r="D104" s="125">
        <v>995</v>
      </c>
      <c r="E104" s="154" t="s">
        <v>56</v>
      </c>
      <c r="F104" s="121" t="s">
        <v>77</v>
      </c>
      <c r="G104" s="82" t="s">
        <v>73</v>
      </c>
      <c r="H104" s="76" t="s">
        <v>133</v>
      </c>
      <c r="I104" s="77" t="s">
        <v>133</v>
      </c>
      <c r="J104" s="76">
        <v>0.4</v>
      </c>
      <c r="K104" s="120">
        <v>0.2</v>
      </c>
      <c r="L104" s="76">
        <v>0</v>
      </c>
      <c r="M104" s="77">
        <v>0</v>
      </c>
      <c r="N104" s="76">
        <f>SUM(H104,J104,L104)</f>
        <v>0.4</v>
      </c>
      <c r="O104" s="77">
        <f>SUM(I104,K104,M104)</f>
        <v>0.2</v>
      </c>
      <c r="P104" s="78"/>
      <c r="Q104" s="76">
        <v>0</v>
      </c>
      <c r="R104" s="77" t="s">
        <v>133</v>
      </c>
      <c r="S104" s="76">
        <v>0</v>
      </c>
      <c r="T104" s="77">
        <v>0.2</v>
      </c>
      <c r="U104" s="76">
        <v>0</v>
      </c>
      <c r="V104" s="77">
        <v>0</v>
      </c>
      <c r="W104" s="76">
        <f>SUM(Q104,S104,U104)</f>
        <v>0</v>
      </c>
      <c r="X104" s="77">
        <f>SUM(R104,T104,V104)</f>
        <v>0.2</v>
      </c>
      <c r="Y104" s="78"/>
      <c r="Z104" s="76" t="s">
        <v>133</v>
      </c>
      <c r="AA104" s="120" t="s">
        <v>133</v>
      </c>
      <c r="AB104" s="76">
        <v>0.3</v>
      </c>
      <c r="AC104" s="120">
        <v>0.2</v>
      </c>
      <c r="AD104" s="76">
        <v>0</v>
      </c>
      <c r="AE104" s="77">
        <v>0</v>
      </c>
      <c r="AF104" s="76">
        <f>SUM(Z104,AB104,AD104)</f>
        <v>0.3</v>
      </c>
      <c r="AG104" s="77">
        <f>SUM(AA104,AC104,AE104)</f>
        <v>0.2</v>
      </c>
      <c r="AH104" s="130"/>
      <c r="AI104" s="76">
        <v>0</v>
      </c>
      <c r="AJ104" s="77" t="s">
        <v>133</v>
      </c>
      <c r="AK104" s="76">
        <v>0</v>
      </c>
      <c r="AL104" s="77">
        <v>0.2</v>
      </c>
      <c r="AM104" s="76">
        <v>0</v>
      </c>
      <c r="AN104" s="77">
        <v>0</v>
      </c>
      <c r="AO104" s="76">
        <f>SUM(AI104,AK104,AM104)</f>
        <v>0</v>
      </c>
      <c r="AP104" s="77">
        <f>SUM(AJ104,AL104,AN104)</f>
        <v>0.2</v>
      </c>
    </row>
    <row r="105" spans="1:42" ht="12.75" customHeight="1">
      <c r="A105" s="122" t="s">
        <v>215</v>
      </c>
      <c r="B105" s="123">
        <v>522</v>
      </c>
      <c r="C105" s="124">
        <v>39589</v>
      </c>
      <c r="D105" s="125">
        <v>5043</v>
      </c>
      <c r="E105" s="154"/>
      <c r="F105" s="121" t="s">
        <v>151</v>
      </c>
      <c r="G105" s="99" t="s">
        <v>73</v>
      </c>
      <c r="H105" s="76">
        <v>-9.6</v>
      </c>
      <c r="I105" s="77">
        <v>-9.6</v>
      </c>
      <c r="J105" s="76">
        <v>9.6</v>
      </c>
      <c r="K105" s="77">
        <v>9.6</v>
      </c>
      <c r="L105" s="76">
        <v>0</v>
      </c>
      <c r="M105" s="77">
        <v>0</v>
      </c>
      <c r="N105" s="76">
        <f>H105+J105+L105</f>
        <v>0</v>
      </c>
      <c r="O105" s="77">
        <f>I105+K105+M105</f>
        <v>0</v>
      </c>
      <c r="P105" s="78"/>
      <c r="Q105" s="76">
        <v>-9.6</v>
      </c>
      <c r="R105" s="77">
        <v>-9.6</v>
      </c>
      <c r="S105" s="76">
        <v>9.6</v>
      </c>
      <c r="T105" s="77">
        <v>9.6</v>
      </c>
      <c r="U105" s="76">
        <v>0</v>
      </c>
      <c r="V105" s="77">
        <v>0</v>
      </c>
      <c r="W105" s="76">
        <f>Q105+S105+U105</f>
        <v>0</v>
      </c>
      <c r="X105" s="77">
        <f>R105+T105+V105</f>
        <v>0</v>
      </c>
      <c r="Y105" s="78"/>
      <c r="Z105" s="76">
        <v>-9.6</v>
      </c>
      <c r="AA105" s="77">
        <v>-9.6</v>
      </c>
      <c r="AB105" s="76">
        <v>9.6</v>
      </c>
      <c r="AC105" s="77">
        <v>9.6</v>
      </c>
      <c r="AD105" s="76">
        <v>0</v>
      </c>
      <c r="AE105" s="77">
        <v>0</v>
      </c>
      <c r="AF105" s="76">
        <f>Z105+AB105+AD105</f>
        <v>0</v>
      </c>
      <c r="AG105" s="77">
        <f>AA105+AC105+AE105</f>
        <v>0</v>
      </c>
      <c r="AH105" s="130"/>
      <c r="AI105" s="76">
        <v>-9.6</v>
      </c>
      <c r="AJ105" s="77">
        <v>-9.6</v>
      </c>
      <c r="AK105" s="76">
        <v>9.6</v>
      </c>
      <c r="AL105" s="77">
        <v>9.6</v>
      </c>
      <c r="AM105" s="76">
        <v>0</v>
      </c>
      <c r="AN105" s="77">
        <v>0</v>
      </c>
      <c r="AO105" s="76">
        <f>AI105+AK105+AM105</f>
        <v>0</v>
      </c>
      <c r="AP105" s="77">
        <f>AJ105+AL105+AN105</f>
        <v>0</v>
      </c>
    </row>
    <row r="106" spans="1:42" ht="12.75" customHeight="1">
      <c r="A106" s="122" t="s">
        <v>216</v>
      </c>
      <c r="B106" s="123">
        <v>525</v>
      </c>
      <c r="C106" s="124">
        <v>39589</v>
      </c>
      <c r="D106" s="125">
        <v>5049</v>
      </c>
      <c r="E106" s="154" t="s">
        <v>62</v>
      </c>
      <c r="F106" s="121" t="s">
        <v>152</v>
      </c>
      <c r="G106" s="82" t="s">
        <v>73</v>
      </c>
      <c r="H106" s="76" t="s">
        <v>137</v>
      </c>
      <c r="I106" s="77" t="s">
        <v>137</v>
      </c>
      <c r="J106" s="76" t="s">
        <v>137</v>
      </c>
      <c r="K106" s="120" t="s">
        <v>137</v>
      </c>
      <c r="L106" s="76">
        <v>0</v>
      </c>
      <c r="M106" s="77">
        <v>0</v>
      </c>
      <c r="N106" s="76" t="s">
        <v>137</v>
      </c>
      <c r="O106" s="77" t="s">
        <v>137</v>
      </c>
      <c r="P106" s="78"/>
      <c r="Q106" s="76" t="s">
        <v>137</v>
      </c>
      <c r="R106" s="77" t="s">
        <v>137</v>
      </c>
      <c r="S106" s="76" t="s">
        <v>137</v>
      </c>
      <c r="T106" s="77" t="s">
        <v>137</v>
      </c>
      <c r="U106" s="76">
        <v>0</v>
      </c>
      <c r="V106" s="77">
        <v>0</v>
      </c>
      <c r="W106" s="76" t="s">
        <v>137</v>
      </c>
      <c r="X106" s="77" t="s">
        <v>137</v>
      </c>
      <c r="Y106" s="78"/>
      <c r="Z106" s="76" t="s">
        <v>137</v>
      </c>
      <c r="AA106" s="120" t="s">
        <v>137</v>
      </c>
      <c r="AB106" s="76" t="s">
        <v>137</v>
      </c>
      <c r="AC106" s="120" t="s">
        <v>137</v>
      </c>
      <c r="AD106" s="76">
        <v>0</v>
      </c>
      <c r="AE106" s="77">
        <v>0</v>
      </c>
      <c r="AF106" s="76" t="s">
        <v>137</v>
      </c>
      <c r="AG106" s="77" t="s">
        <v>137</v>
      </c>
      <c r="AH106" s="130"/>
      <c r="AI106" s="76" t="s">
        <v>137</v>
      </c>
      <c r="AJ106" s="77" t="s">
        <v>137</v>
      </c>
      <c r="AK106" s="76" t="s">
        <v>137</v>
      </c>
      <c r="AL106" s="77" t="s">
        <v>137</v>
      </c>
      <c r="AM106" s="76">
        <v>0</v>
      </c>
      <c r="AN106" s="77">
        <v>0</v>
      </c>
      <c r="AO106" s="76" t="s">
        <v>137</v>
      </c>
      <c r="AP106" s="77" t="s">
        <v>137</v>
      </c>
    </row>
    <row r="107" spans="1:42" ht="12.75" customHeight="1">
      <c r="A107" s="122" t="s">
        <v>217</v>
      </c>
      <c r="B107" s="123">
        <v>553</v>
      </c>
      <c r="C107" s="124">
        <v>39589</v>
      </c>
      <c r="D107" s="125">
        <v>5051</v>
      </c>
      <c r="E107" s="154" t="s">
        <v>63</v>
      </c>
      <c r="F107" s="121" t="s">
        <v>163</v>
      </c>
      <c r="G107" s="82" t="s">
        <v>73</v>
      </c>
      <c r="H107" s="76" t="s">
        <v>133</v>
      </c>
      <c r="I107" s="77" t="s">
        <v>133</v>
      </c>
      <c r="J107" s="76" t="s">
        <v>133</v>
      </c>
      <c r="K107" s="120" t="s">
        <v>133</v>
      </c>
      <c r="L107" s="76">
        <v>0</v>
      </c>
      <c r="M107" s="77">
        <v>0</v>
      </c>
      <c r="N107" s="76" t="s">
        <v>133</v>
      </c>
      <c r="O107" s="77" t="s">
        <v>133</v>
      </c>
      <c r="P107" s="78"/>
      <c r="Q107" s="76" t="s">
        <v>133</v>
      </c>
      <c r="R107" s="77" t="s">
        <v>133</v>
      </c>
      <c r="S107" s="76" t="s">
        <v>133</v>
      </c>
      <c r="T107" s="77" t="s">
        <v>133</v>
      </c>
      <c r="U107" s="76">
        <v>0</v>
      </c>
      <c r="V107" s="77">
        <v>0</v>
      </c>
      <c r="W107" s="76" t="s">
        <v>133</v>
      </c>
      <c r="X107" s="77" t="s">
        <v>133</v>
      </c>
      <c r="Y107" s="78"/>
      <c r="Z107" s="76" t="s">
        <v>133</v>
      </c>
      <c r="AA107" s="120" t="s">
        <v>133</v>
      </c>
      <c r="AB107" s="76" t="s">
        <v>133</v>
      </c>
      <c r="AC107" s="120" t="s">
        <v>133</v>
      </c>
      <c r="AD107" s="76">
        <v>0</v>
      </c>
      <c r="AE107" s="77">
        <v>0</v>
      </c>
      <c r="AF107" s="76" t="s">
        <v>133</v>
      </c>
      <c r="AG107" s="77" t="s">
        <v>133</v>
      </c>
      <c r="AH107" s="130"/>
      <c r="AI107" s="76" t="s">
        <v>137</v>
      </c>
      <c r="AJ107" s="77" t="s">
        <v>137</v>
      </c>
      <c r="AK107" s="76" t="s">
        <v>137</v>
      </c>
      <c r="AL107" s="77" t="s">
        <v>137</v>
      </c>
      <c r="AM107" s="76">
        <v>0</v>
      </c>
      <c r="AN107" s="77">
        <v>0</v>
      </c>
      <c r="AO107" s="76" t="s">
        <v>137</v>
      </c>
      <c r="AP107" s="77" t="s">
        <v>137</v>
      </c>
    </row>
    <row r="108" spans="1:42" ht="12.75" customHeight="1">
      <c r="A108" s="122" t="s">
        <v>220</v>
      </c>
      <c r="B108" s="123">
        <v>589</v>
      </c>
      <c r="C108" s="124">
        <v>39596</v>
      </c>
      <c r="D108" s="125">
        <v>5057</v>
      </c>
      <c r="E108" s="154" t="s">
        <v>64</v>
      </c>
      <c r="F108" s="121" t="s">
        <v>91</v>
      </c>
      <c r="G108" s="82" t="s">
        <v>73</v>
      </c>
      <c r="H108" s="76" t="s">
        <v>127</v>
      </c>
      <c r="I108" s="77">
        <v>0</v>
      </c>
      <c r="J108" s="76">
        <v>0</v>
      </c>
      <c r="K108" s="120">
        <v>0</v>
      </c>
      <c r="L108" s="76" t="s">
        <v>119</v>
      </c>
      <c r="M108" s="77">
        <v>0</v>
      </c>
      <c r="N108" s="76">
        <v>0</v>
      </c>
      <c r="O108" s="77">
        <v>0</v>
      </c>
      <c r="P108" s="78"/>
      <c r="Q108" s="128">
        <v>0</v>
      </c>
      <c r="R108" s="129">
        <v>0</v>
      </c>
      <c r="S108" s="128">
        <v>0</v>
      </c>
      <c r="T108" s="129">
        <v>0</v>
      </c>
      <c r="U108" s="128">
        <v>0</v>
      </c>
      <c r="V108" s="129">
        <v>0</v>
      </c>
      <c r="W108" s="128">
        <v>0</v>
      </c>
      <c r="X108" s="129">
        <v>0</v>
      </c>
      <c r="Y108" s="78"/>
      <c r="Z108" s="128">
        <v>0</v>
      </c>
      <c r="AA108" s="155">
        <v>0</v>
      </c>
      <c r="AB108" s="128">
        <v>0</v>
      </c>
      <c r="AC108" s="155">
        <v>0</v>
      </c>
      <c r="AD108" s="128">
        <v>0</v>
      </c>
      <c r="AE108" s="129">
        <v>0</v>
      </c>
      <c r="AF108" s="128">
        <v>0</v>
      </c>
      <c r="AG108" s="129">
        <v>0</v>
      </c>
      <c r="AH108" s="130"/>
      <c r="AI108" s="128">
        <v>0</v>
      </c>
      <c r="AJ108" s="129">
        <v>0</v>
      </c>
      <c r="AK108" s="128">
        <v>0</v>
      </c>
      <c r="AL108" s="129">
        <v>0</v>
      </c>
      <c r="AM108" s="128">
        <v>0</v>
      </c>
      <c r="AN108" s="129">
        <v>0</v>
      </c>
      <c r="AO108" s="128">
        <v>0</v>
      </c>
      <c r="AP108" s="129">
        <v>0</v>
      </c>
    </row>
    <row r="109" spans="1:42" ht="12.75" customHeight="1">
      <c r="A109" s="122" t="s">
        <v>218</v>
      </c>
      <c r="B109" s="123">
        <v>526</v>
      </c>
      <c r="C109" s="124">
        <v>39589</v>
      </c>
      <c r="D109" s="125">
        <v>5061</v>
      </c>
      <c r="E109" s="154" t="s">
        <v>65</v>
      </c>
      <c r="F109" s="121" t="s">
        <v>92</v>
      </c>
      <c r="G109" s="82" t="s">
        <v>73</v>
      </c>
      <c r="H109" s="76" t="s">
        <v>127</v>
      </c>
      <c r="I109" s="77" t="s">
        <v>127</v>
      </c>
      <c r="J109" s="76" t="s">
        <v>127</v>
      </c>
      <c r="K109" s="120" t="s">
        <v>127</v>
      </c>
      <c r="L109" s="128">
        <v>0</v>
      </c>
      <c r="M109" s="129">
        <v>0</v>
      </c>
      <c r="N109" s="76" t="s">
        <v>127</v>
      </c>
      <c r="O109" s="77" t="s">
        <v>127</v>
      </c>
      <c r="P109" s="130"/>
      <c r="Q109" s="76" t="s">
        <v>127</v>
      </c>
      <c r="R109" s="77" t="s">
        <v>127</v>
      </c>
      <c r="S109" s="76" t="s">
        <v>127</v>
      </c>
      <c r="T109" s="77" t="s">
        <v>127</v>
      </c>
      <c r="U109" s="128">
        <v>0</v>
      </c>
      <c r="V109" s="129">
        <v>0</v>
      </c>
      <c r="W109" s="76" t="s">
        <v>127</v>
      </c>
      <c r="X109" s="77" t="s">
        <v>127</v>
      </c>
      <c r="Y109" s="130"/>
      <c r="Z109" s="76" t="s">
        <v>127</v>
      </c>
      <c r="AA109" s="120" t="s">
        <v>127</v>
      </c>
      <c r="AB109" s="76" t="s">
        <v>127</v>
      </c>
      <c r="AC109" s="120" t="s">
        <v>127</v>
      </c>
      <c r="AD109" s="128">
        <v>0</v>
      </c>
      <c r="AE109" s="129">
        <v>0</v>
      </c>
      <c r="AF109" s="76" t="s">
        <v>127</v>
      </c>
      <c r="AG109" s="77" t="s">
        <v>127</v>
      </c>
      <c r="AH109" s="130"/>
      <c r="AI109" s="76" t="s">
        <v>127</v>
      </c>
      <c r="AJ109" s="77" t="s">
        <v>127</v>
      </c>
      <c r="AK109" s="76" t="s">
        <v>127</v>
      </c>
      <c r="AL109" s="77" t="s">
        <v>127</v>
      </c>
      <c r="AM109" s="128">
        <v>0</v>
      </c>
      <c r="AN109" s="129">
        <v>0</v>
      </c>
      <c r="AO109" s="76" t="s">
        <v>127</v>
      </c>
      <c r="AP109" s="77" t="s">
        <v>127</v>
      </c>
    </row>
    <row r="110" spans="1:42" ht="12.75" customHeight="1">
      <c r="A110" s="122" t="s">
        <v>220</v>
      </c>
      <c r="B110" s="123">
        <v>527</v>
      </c>
      <c r="C110" s="124">
        <v>39589</v>
      </c>
      <c r="D110" s="125">
        <v>5067</v>
      </c>
      <c r="E110" s="154"/>
      <c r="F110" s="121" t="s">
        <v>153</v>
      </c>
      <c r="G110" s="82" t="s">
        <v>73</v>
      </c>
      <c r="H110" s="76" t="s">
        <v>137</v>
      </c>
      <c r="I110" s="77" t="s">
        <v>137</v>
      </c>
      <c r="J110" s="76">
        <v>0</v>
      </c>
      <c r="K110" s="120">
        <v>0</v>
      </c>
      <c r="L110" s="76">
        <v>0</v>
      </c>
      <c r="M110" s="77">
        <v>0</v>
      </c>
      <c r="N110" s="128" t="s">
        <v>137</v>
      </c>
      <c r="O110" s="129" t="s">
        <v>137</v>
      </c>
      <c r="P110" s="78"/>
      <c r="Q110" s="128" t="s">
        <v>137</v>
      </c>
      <c r="R110" s="77" t="s">
        <v>137</v>
      </c>
      <c r="S110" s="76">
        <v>0</v>
      </c>
      <c r="T110" s="77">
        <v>0</v>
      </c>
      <c r="U110" s="76">
        <v>0</v>
      </c>
      <c r="V110" s="77">
        <v>0</v>
      </c>
      <c r="W110" s="128" t="s">
        <v>137</v>
      </c>
      <c r="X110" s="129" t="s">
        <v>137</v>
      </c>
      <c r="Y110" s="78"/>
      <c r="Z110" s="76" t="s">
        <v>137</v>
      </c>
      <c r="AA110" s="120" t="s">
        <v>137</v>
      </c>
      <c r="AB110" s="76">
        <v>0</v>
      </c>
      <c r="AC110" s="120">
        <v>0</v>
      </c>
      <c r="AD110" s="76">
        <v>0</v>
      </c>
      <c r="AE110" s="77">
        <v>0</v>
      </c>
      <c r="AF110" s="128" t="s">
        <v>137</v>
      </c>
      <c r="AG110" s="129" t="s">
        <v>137</v>
      </c>
      <c r="AH110" s="130"/>
      <c r="AI110" s="76" t="s">
        <v>137</v>
      </c>
      <c r="AJ110" s="77" t="s">
        <v>137</v>
      </c>
      <c r="AK110" s="76">
        <v>0</v>
      </c>
      <c r="AL110" s="77">
        <v>0</v>
      </c>
      <c r="AM110" s="76">
        <v>0</v>
      </c>
      <c r="AN110" s="77">
        <v>0</v>
      </c>
      <c r="AO110" s="128" t="s">
        <v>137</v>
      </c>
      <c r="AP110" s="129" t="s">
        <v>137</v>
      </c>
    </row>
    <row r="111" spans="1:42" ht="12.75" customHeight="1">
      <c r="A111" s="122" t="s">
        <v>220</v>
      </c>
      <c r="B111" s="123">
        <v>535</v>
      </c>
      <c r="C111" s="124">
        <v>39589</v>
      </c>
      <c r="D111" s="125">
        <v>5067</v>
      </c>
      <c r="E111" s="154"/>
      <c r="F111" s="121" t="s">
        <v>154</v>
      </c>
      <c r="G111" s="82" t="s">
        <v>73</v>
      </c>
      <c r="H111" s="76">
        <v>0</v>
      </c>
      <c r="I111" s="77">
        <v>0</v>
      </c>
      <c r="J111" s="76">
        <v>4.4</v>
      </c>
      <c r="K111" s="120">
        <v>4.9</v>
      </c>
      <c r="L111" s="76">
        <v>0</v>
      </c>
      <c r="M111" s="77">
        <v>0</v>
      </c>
      <c r="N111" s="76">
        <f>H111+J111+L111</f>
        <v>4.4</v>
      </c>
      <c r="O111" s="77">
        <f>I111+K111+M111</f>
        <v>4.9</v>
      </c>
      <c r="P111" s="78"/>
      <c r="Q111" s="76">
        <v>0</v>
      </c>
      <c r="R111" s="77">
        <v>0</v>
      </c>
      <c r="S111" s="76">
        <v>4.9</v>
      </c>
      <c r="T111" s="77">
        <v>4.9</v>
      </c>
      <c r="U111" s="76">
        <v>0</v>
      </c>
      <c r="V111" s="77">
        <v>0</v>
      </c>
      <c r="W111" s="76">
        <f>Q111+S111+U111</f>
        <v>4.9</v>
      </c>
      <c r="X111" s="77">
        <f>R111+T111+V111</f>
        <v>4.9</v>
      </c>
      <c r="Y111" s="78"/>
      <c r="Z111" s="76">
        <v>0</v>
      </c>
      <c r="AA111" s="120">
        <v>0</v>
      </c>
      <c r="AB111" s="76">
        <v>4.9</v>
      </c>
      <c r="AC111" s="120">
        <v>4.9</v>
      </c>
      <c r="AD111" s="76">
        <v>0</v>
      </c>
      <c r="AE111" s="77">
        <v>0</v>
      </c>
      <c r="AF111" s="76">
        <f>Z111+AB111+AD111</f>
        <v>4.9</v>
      </c>
      <c r="AG111" s="77">
        <f>AA111+AC111+AE111</f>
        <v>4.9</v>
      </c>
      <c r="AH111" s="130"/>
      <c r="AI111" s="76">
        <v>0</v>
      </c>
      <c r="AJ111" s="77">
        <v>0</v>
      </c>
      <c r="AK111" s="76">
        <v>4.9</v>
      </c>
      <c r="AL111" s="77">
        <v>4.9</v>
      </c>
      <c r="AM111" s="76">
        <v>0</v>
      </c>
      <c r="AN111" s="77">
        <v>0</v>
      </c>
      <c r="AO111" s="76">
        <f>AI111+AK111+AM111</f>
        <v>4.9</v>
      </c>
      <c r="AP111" s="77">
        <f>AJ111+AL111+AN111</f>
        <v>4.9</v>
      </c>
    </row>
    <row r="112" spans="1:42" s="161" customFormat="1" ht="12.75" customHeight="1">
      <c r="A112" s="122" t="s">
        <v>205</v>
      </c>
      <c r="B112" s="123">
        <v>65</v>
      </c>
      <c r="C112" s="124">
        <v>39589</v>
      </c>
      <c r="D112" s="105">
        <v>7019</v>
      </c>
      <c r="E112" s="154" t="s">
        <v>68</v>
      </c>
      <c r="F112" s="121" t="s">
        <v>80</v>
      </c>
      <c r="G112" s="178" t="s">
        <v>73</v>
      </c>
      <c r="H112" s="156">
        <v>0</v>
      </c>
      <c r="I112" s="157">
        <v>0</v>
      </c>
      <c r="J112" s="128">
        <v>0</v>
      </c>
      <c r="K112" s="155">
        <v>0</v>
      </c>
      <c r="L112" s="128">
        <v>-8.8</v>
      </c>
      <c r="M112" s="129">
        <v>-8.8</v>
      </c>
      <c r="N112" s="158">
        <f>H112+J112+L112</f>
        <v>-8.8</v>
      </c>
      <c r="O112" s="159">
        <f>I112+K112+M112</f>
        <v>-8.8</v>
      </c>
      <c r="P112" s="160"/>
      <c r="Q112" s="158">
        <v>0</v>
      </c>
      <c r="R112" s="159">
        <v>0</v>
      </c>
      <c r="S112" s="158">
        <v>0</v>
      </c>
      <c r="T112" s="159">
        <v>0</v>
      </c>
      <c r="U112" s="158">
        <v>-9.8</v>
      </c>
      <c r="V112" s="159">
        <v>-9.8</v>
      </c>
      <c r="W112" s="158">
        <f>SUM(Q112,S112,U112)</f>
        <v>-9.8</v>
      </c>
      <c r="X112" s="159">
        <f>SUM(R112,T112,V112)</f>
        <v>-9.8</v>
      </c>
      <c r="Y112" s="160"/>
      <c r="Z112" s="156">
        <v>0</v>
      </c>
      <c r="AA112" s="168">
        <v>0</v>
      </c>
      <c r="AB112" s="128">
        <v>0</v>
      </c>
      <c r="AC112" s="155">
        <v>0</v>
      </c>
      <c r="AD112" s="128">
        <v>-11.7</v>
      </c>
      <c r="AE112" s="129">
        <v>-11.7</v>
      </c>
      <c r="AF112" s="158">
        <f>Z112+AB112+AD112</f>
        <v>-11.7</v>
      </c>
      <c r="AG112" s="159">
        <f>AA112+AC112+AE112</f>
        <v>-11.7</v>
      </c>
      <c r="AH112" s="160"/>
      <c r="AI112" s="158">
        <v>0</v>
      </c>
      <c r="AJ112" s="159">
        <v>0</v>
      </c>
      <c r="AK112" s="158">
        <v>0</v>
      </c>
      <c r="AL112" s="159">
        <v>0</v>
      </c>
      <c r="AM112" s="158">
        <v>-13.5</v>
      </c>
      <c r="AN112" s="159">
        <v>-13.5</v>
      </c>
      <c r="AO112" s="158">
        <f>AI112+AK112+AM112</f>
        <v>-13.5</v>
      </c>
      <c r="AP112" s="159">
        <f>AJ112+AL112+AN112</f>
        <v>-13.5</v>
      </c>
    </row>
    <row r="113" spans="1:42" ht="12.75" customHeight="1">
      <c r="A113" s="122" t="s">
        <v>219</v>
      </c>
      <c r="B113" s="123">
        <v>537</v>
      </c>
      <c r="C113" s="124">
        <v>39589</v>
      </c>
      <c r="D113" s="125">
        <v>7105</v>
      </c>
      <c r="E113" s="154" t="s">
        <v>69</v>
      </c>
      <c r="F113" s="121" t="s">
        <v>78</v>
      </c>
      <c r="G113" s="52" t="s">
        <v>73</v>
      </c>
      <c r="H113" s="128">
        <v>0</v>
      </c>
      <c r="I113" s="129">
        <v>0</v>
      </c>
      <c r="J113" s="128">
        <v>0</v>
      </c>
      <c r="K113" s="155">
        <v>0</v>
      </c>
      <c r="L113" s="128">
        <v>0</v>
      </c>
      <c r="M113" s="129">
        <v>0</v>
      </c>
      <c r="N113" s="128">
        <v>0</v>
      </c>
      <c r="O113" s="129">
        <v>0</v>
      </c>
      <c r="P113" s="130"/>
      <c r="Q113" s="128">
        <v>0</v>
      </c>
      <c r="R113" s="129">
        <v>0</v>
      </c>
      <c r="S113" s="128">
        <v>0</v>
      </c>
      <c r="T113" s="129">
        <v>0</v>
      </c>
      <c r="U113" s="128">
        <v>0</v>
      </c>
      <c r="V113" s="129">
        <v>0</v>
      </c>
      <c r="W113" s="128">
        <v>0</v>
      </c>
      <c r="X113" s="129">
        <v>0</v>
      </c>
      <c r="Y113" s="130"/>
      <c r="Z113" s="128">
        <v>0</v>
      </c>
      <c r="AA113" s="155">
        <v>0</v>
      </c>
      <c r="AB113" s="128">
        <v>0</v>
      </c>
      <c r="AC113" s="155">
        <v>0</v>
      </c>
      <c r="AD113" s="128">
        <v>0</v>
      </c>
      <c r="AE113" s="129">
        <v>0</v>
      </c>
      <c r="AF113" s="128">
        <v>0</v>
      </c>
      <c r="AG113" s="129">
        <v>0</v>
      </c>
      <c r="AH113" s="130"/>
      <c r="AI113" s="128">
        <v>0</v>
      </c>
      <c r="AJ113" s="129">
        <v>0</v>
      </c>
      <c r="AK113" s="128">
        <v>0</v>
      </c>
      <c r="AL113" s="129">
        <v>0</v>
      </c>
      <c r="AM113" s="128">
        <v>0</v>
      </c>
      <c r="AN113" s="129">
        <v>0</v>
      </c>
      <c r="AO113" s="128">
        <v>0</v>
      </c>
      <c r="AP113" s="129">
        <v>0</v>
      </c>
    </row>
    <row r="114" spans="1:42" ht="12.75" customHeight="1">
      <c r="A114" s="122" t="s">
        <v>241</v>
      </c>
      <c r="B114" s="123">
        <v>602</v>
      </c>
      <c r="C114" s="124">
        <v>39596</v>
      </c>
      <c r="D114" s="125">
        <v>7135</v>
      </c>
      <c r="E114" s="154"/>
      <c r="F114" s="121" t="s">
        <v>175</v>
      </c>
      <c r="G114" s="82" t="s">
        <v>73</v>
      </c>
      <c r="H114" s="128" t="s">
        <v>133</v>
      </c>
      <c r="I114" s="129" t="s">
        <v>133</v>
      </c>
      <c r="J114" s="128">
        <v>0.2</v>
      </c>
      <c r="K114" s="155">
        <v>0.2</v>
      </c>
      <c r="L114" s="128">
        <v>0</v>
      </c>
      <c r="M114" s="129">
        <v>0</v>
      </c>
      <c r="N114" s="76">
        <f>SUM(H114,J114,L114)</f>
        <v>0.2</v>
      </c>
      <c r="O114" s="77">
        <f>SUM(I114,K114,M114)</f>
        <v>0.2</v>
      </c>
      <c r="P114" s="130"/>
      <c r="Q114" s="128" t="s">
        <v>133</v>
      </c>
      <c r="R114" s="129" t="s">
        <v>133</v>
      </c>
      <c r="S114" s="128">
        <v>0.2</v>
      </c>
      <c r="T114" s="129">
        <v>0.2</v>
      </c>
      <c r="U114" s="128">
        <v>0</v>
      </c>
      <c r="V114" s="129">
        <v>0</v>
      </c>
      <c r="W114" s="76">
        <f>SUM(Q114,S114,U114)</f>
        <v>0.2</v>
      </c>
      <c r="X114" s="77">
        <f>SUM(R114,T114,V114)</f>
        <v>0.2</v>
      </c>
      <c r="Y114" s="130"/>
      <c r="Z114" s="128" t="s">
        <v>133</v>
      </c>
      <c r="AA114" s="155" t="s">
        <v>133</v>
      </c>
      <c r="AB114" s="128">
        <v>0.2</v>
      </c>
      <c r="AC114" s="155">
        <v>0.2</v>
      </c>
      <c r="AD114" s="128">
        <v>0</v>
      </c>
      <c r="AE114" s="129">
        <v>0</v>
      </c>
      <c r="AF114" s="76">
        <f>SUM(Z114,AB114,AD114)</f>
        <v>0.2</v>
      </c>
      <c r="AG114" s="77">
        <f>SUM(AA114,AC114,AE114)</f>
        <v>0.2</v>
      </c>
      <c r="AH114" s="130"/>
      <c r="AI114" s="128" t="s">
        <v>133</v>
      </c>
      <c r="AJ114" s="129" t="s">
        <v>133</v>
      </c>
      <c r="AK114" s="128">
        <v>0.2</v>
      </c>
      <c r="AL114" s="129">
        <v>0.2</v>
      </c>
      <c r="AM114" s="128">
        <v>0</v>
      </c>
      <c r="AN114" s="129">
        <v>0</v>
      </c>
      <c r="AO114" s="76">
        <f>SUM(AI114,AK114,AM114)</f>
        <v>0.2</v>
      </c>
      <c r="AP114" s="77">
        <f>SUM(AJ114,AL114,AN114)</f>
        <v>0.2</v>
      </c>
    </row>
    <row r="115" spans="1:42" ht="12.75" customHeight="1">
      <c r="A115" s="122"/>
      <c r="B115" s="123"/>
      <c r="C115" s="124"/>
      <c r="D115" s="125"/>
      <c r="E115" s="154"/>
      <c r="F115" s="121"/>
      <c r="G115" s="177" t="s">
        <v>248</v>
      </c>
      <c r="H115" s="128">
        <f aca="true" t="shared" si="49" ref="H115:O115">SUM(H78:H114)</f>
        <v>-9.1</v>
      </c>
      <c r="I115" s="129">
        <f t="shared" si="49"/>
        <v>-9.1</v>
      </c>
      <c r="J115" s="128">
        <f t="shared" si="49"/>
        <v>27.099999999999998</v>
      </c>
      <c r="K115" s="155">
        <f t="shared" si="49"/>
        <v>36</v>
      </c>
      <c r="L115" s="128">
        <f t="shared" si="49"/>
        <v>-8.4</v>
      </c>
      <c r="M115" s="129">
        <f t="shared" si="49"/>
        <v>-8.100000000000001</v>
      </c>
      <c r="N115" s="128">
        <f t="shared" si="49"/>
        <v>9.600000000000001</v>
      </c>
      <c r="O115" s="129">
        <f t="shared" si="49"/>
        <v>18.800000000000004</v>
      </c>
      <c r="P115" s="130"/>
      <c r="Q115" s="128">
        <f aca="true" t="shared" si="50" ref="Q115:X115">SUM(Q78:Q114)</f>
        <v>-9.1</v>
      </c>
      <c r="R115" s="129">
        <f t="shared" si="50"/>
        <v>-9.1</v>
      </c>
      <c r="S115" s="128">
        <f t="shared" si="50"/>
        <v>35.9</v>
      </c>
      <c r="T115" s="129">
        <f t="shared" si="50"/>
        <v>36.099999999999994</v>
      </c>
      <c r="U115" s="128">
        <f t="shared" si="50"/>
        <v>-9.100000000000001</v>
      </c>
      <c r="V115" s="129">
        <f t="shared" si="50"/>
        <v>-9.100000000000001</v>
      </c>
      <c r="W115" s="128">
        <f t="shared" si="50"/>
        <v>17.699999999999996</v>
      </c>
      <c r="X115" s="129">
        <f t="shared" si="50"/>
        <v>17.9</v>
      </c>
      <c r="Y115" s="130"/>
      <c r="Z115" s="128">
        <f aca="true" t="shared" si="51" ref="Z115:AG115">SUM(Z78:Z114)</f>
        <v>-9.1</v>
      </c>
      <c r="AA115" s="155">
        <f t="shared" si="51"/>
        <v>-9.1</v>
      </c>
      <c r="AB115" s="128">
        <f t="shared" si="51"/>
        <v>36.8</v>
      </c>
      <c r="AC115" s="155">
        <f t="shared" si="51"/>
        <v>36.699999999999996</v>
      </c>
      <c r="AD115" s="128">
        <f t="shared" si="51"/>
        <v>-11</v>
      </c>
      <c r="AE115" s="129">
        <f t="shared" si="51"/>
        <v>-11</v>
      </c>
      <c r="AF115" s="128">
        <f t="shared" si="51"/>
        <v>16.699999999999996</v>
      </c>
      <c r="AG115" s="129">
        <f t="shared" si="51"/>
        <v>16.599999999999994</v>
      </c>
      <c r="AH115" s="130"/>
      <c r="AI115" s="128">
        <f aca="true" t="shared" si="52" ref="AI115:AP115">SUM(AI78:AI114)</f>
        <v>-9.1</v>
      </c>
      <c r="AJ115" s="129">
        <f t="shared" si="52"/>
        <v>-9.1</v>
      </c>
      <c r="AK115" s="128">
        <f t="shared" si="52"/>
        <v>36.6</v>
      </c>
      <c r="AL115" s="129">
        <f t="shared" si="52"/>
        <v>36.8</v>
      </c>
      <c r="AM115" s="128">
        <f t="shared" si="52"/>
        <v>-12.8</v>
      </c>
      <c r="AN115" s="129">
        <f t="shared" si="52"/>
        <v>-12.8</v>
      </c>
      <c r="AO115" s="128">
        <f t="shared" si="52"/>
        <v>14.7</v>
      </c>
      <c r="AP115" s="129">
        <f t="shared" si="52"/>
        <v>14.900000000000002</v>
      </c>
    </row>
    <row r="116" spans="1:42" ht="12.75" customHeight="1">
      <c r="A116" s="122"/>
      <c r="B116" s="123"/>
      <c r="C116" s="124"/>
      <c r="D116" s="125"/>
      <c r="E116" s="154"/>
      <c r="F116" s="121"/>
      <c r="G116" s="82"/>
      <c r="H116" s="128"/>
      <c r="I116" s="129"/>
      <c r="J116" s="128"/>
      <c r="K116" s="155"/>
      <c r="L116" s="128"/>
      <c r="M116" s="129"/>
      <c r="N116" s="76"/>
      <c r="O116" s="77"/>
      <c r="P116" s="130"/>
      <c r="Q116" s="128"/>
      <c r="R116" s="129"/>
      <c r="S116" s="128"/>
      <c r="T116" s="129"/>
      <c r="U116" s="128"/>
      <c r="V116" s="129"/>
      <c r="W116" s="76"/>
      <c r="X116" s="77"/>
      <c r="Y116" s="130"/>
      <c r="Z116" s="128"/>
      <c r="AA116" s="155"/>
      <c r="AB116" s="128"/>
      <c r="AC116" s="155"/>
      <c r="AD116" s="128"/>
      <c r="AE116" s="129"/>
      <c r="AF116" s="76"/>
      <c r="AG116" s="77"/>
      <c r="AH116" s="130"/>
      <c r="AI116" s="128"/>
      <c r="AJ116" s="129"/>
      <c r="AK116" s="128"/>
      <c r="AL116" s="129"/>
      <c r="AM116" s="128"/>
      <c r="AN116" s="129"/>
      <c r="AO116" s="76"/>
      <c r="AP116" s="77"/>
    </row>
    <row r="117" spans="1:42" ht="12.75" customHeight="1">
      <c r="A117" s="122"/>
      <c r="B117" s="123"/>
      <c r="C117" s="124"/>
      <c r="D117" s="125"/>
      <c r="E117" s="154"/>
      <c r="F117" s="121"/>
      <c r="G117" s="82"/>
      <c r="H117" s="128"/>
      <c r="I117" s="129"/>
      <c r="J117" s="128"/>
      <c r="K117" s="155"/>
      <c r="L117" s="128"/>
      <c r="M117" s="129"/>
      <c r="N117" s="76"/>
      <c r="O117" s="77"/>
      <c r="P117" s="130"/>
      <c r="Q117" s="128"/>
      <c r="R117" s="129"/>
      <c r="S117" s="128"/>
      <c r="T117" s="129"/>
      <c r="U117" s="128"/>
      <c r="V117" s="129"/>
      <c r="W117" s="76"/>
      <c r="X117" s="77"/>
      <c r="Y117" s="130"/>
      <c r="Z117" s="128"/>
      <c r="AA117" s="155"/>
      <c r="AB117" s="128"/>
      <c r="AC117" s="155"/>
      <c r="AD117" s="128"/>
      <c r="AE117" s="129"/>
      <c r="AF117" s="76"/>
      <c r="AG117" s="77"/>
      <c r="AH117" s="130"/>
      <c r="AI117" s="128"/>
      <c r="AJ117" s="129"/>
      <c r="AK117" s="128"/>
      <c r="AL117" s="129"/>
      <c r="AM117" s="128"/>
      <c r="AN117" s="129"/>
      <c r="AO117" s="76"/>
      <c r="AP117" s="77"/>
    </row>
    <row r="118" spans="1:42" ht="12.75" customHeight="1">
      <c r="A118" s="122" t="s">
        <v>237</v>
      </c>
      <c r="B118" s="123">
        <v>181</v>
      </c>
      <c r="C118" s="124">
        <v>39521</v>
      </c>
      <c r="D118" s="125">
        <v>1059</v>
      </c>
      <c r="E118" s="154" t="s">
        <v>58</v>
      </c>
      <c r="F118" s="121" t="s">
        <v>121</v>
      </c>
      <c r="G118" s="82" t="s">
        <v>122</v>
      </c>
      <c r="H118" s="76">
        <v>0</v>
      </c>
      <c r="I118" s="77">
        <v>0</v>
      </c>
      <c r="J118" s="76">
        <v>0</v>
      </c>
      <c r="K118" s="120">
        <v>0</v>
      </c>
      <c r="L118" s="76">
        <v>0</v>
      </c>
      <c r="M118" s="77">
        <v>0</v>
      </c>
      <c r="N118" s="76">
        <f>H118+J118+L118</f>
        <v>0</v>
      </c>
      <c r="O118" s="77">
        <f>I118+K118+M118</f>
        <v>0</v>
      </c>
      <c r="P118" s="78"/>
      <c r="Q118" s="76">
        <v>0</v>
      </c>
      <c r="R118" s="77">
        <v>0</v>
      </c>
      <c r="S118" s="76">
        <v>0</v>
      </c>
      <c r="T118" s="77">
        <v>0</v>
      </c>
      <c r="U118" s="76">
        <v>0</v>
      </c>
      <c r="V118" s="77">
        <v>0</v>
      </c>
      <c r="W118" s="76">
        <f>Q118+S118+U118</f>
        <v>0</v>
      </c>
      <c r="X118" s="77">
        <f>R118+T118+V118</f>
        <v>0</v>
      </c>
      <c r="Y118" s="78"/>
      <c r="Z118" s="76">
        <v>0</v>
      </c>
      <c r="AA118" s="120">
        <v>0</v>
      </c>
      <c r="AB118" s="76">
        <v>0</v>
      </c>
      <c r="AC118" s="120">
        <v>0</v>
      </c>
      <c r="AD118" s="76">
        <v>0</v>
      </c>
      <c r="AE118" s="77">
        <v>0</v>
      </c>
      <c r="AF118" s="76">
        <f>Z118+AB118+AD118</f>
        <v>0</v>
      </c>
      <c r="AG118" s="77">
        <f>AA118+AC118+AE118</f>
        <v>0</v>
      </c>
      <c r="AH118" s="130"/>
      <c r="AI118" s="76">
        <v>0</v>
      </c>
      <c r="AJ118" s="77">
        <v>0</v>
      </c>
      <c r="AK118" s="76">
        <v>0</v>
      </c>
      <c r="AL118" s="77">
        <v>0</v>
      </c>
      <c r="AM118" s="76">
        <v>0</v>
      </c>
      <c r="AN118" s="77">
        <v>0</v>
      </c>
      <c r="AO118" s="76">
        <f>AI118+AK118+AM118</f>
        <v>0</v>
      </c>
      <c r="AP118" s="77">
        <f>AJ118+AL118+AN118</f>
        <v>0</v>
      </c>
    </row>
    <row r="119" spans="1:42" ht="12.75" customHeight="1">
      <c r="A119" s="122" t="s">
        <v>224</v>
      </c>
      <c r="B119" s="123">
        <v>517</v>
      </c>
      <c r="C119" s="124">
        <v>39589</v>
      </c>
      <c r="D119" s="125">
        <v>5003</v>
      </c>
      <c r="E119" s="154" t="s">
        <v>60</v>
      </c>
      <c r="F119" s="121" t="s">
        <v>90</v>
      </c>
      <c r="G119" s="178" t="s">
        <v>122</v>
      </c>
      <c r="H119" s="76">
        <v>-1.8</v>
      </c>
      <c r="I119" s="77">
        <v>0</v>
      </c>
      <c r="J119" s="76" t="s">
        <v>137</v>
      </c>
      <c r="K119" s="120">
        <v>0</v>
      </c>
      <c r="L119" s="76">
        <v>-0.3</v>
      </c>
      <c r="M119" s="77">
        <v>0</v>
      </c>
      <c r="N119" s="76">
        <f>SUM(H119,J119,L119)</f>
        <v>-2.1</v>
      </c>
      <c r="O119" s="77">
        <f>SUM(I119,K119,M119)</f>
        <v>0</v>
      </c>
      <c r="P119" s="78"/>
      <c r="Q119" s="76">
        <v>0</v>
      </c>
      <c r="R119" s="77">
        <v>0</v>
      </c>
      <c r="S119" s="76">
        <v>0</v>
      </c>
      <c r="T119" s="77">
        <v>0</v>
      </c>
      <c r="U119" s="76">
        <v>0</v>
      </c>
      <c r="V119" s="77">
        <v>0</v>
      </c>
      <c r="W119" s="76">
        <f>Q119+S119+U119</f>
        <v>0</v>
      </c>
      <c r="X119" s="77">
        <f>R119+T119+V119</f>
        <v>0</v>
      </c>
      <c r="Y119" s="78"/>
      <c r="Z119" s="76">
        <v>0</v>
      </c>
      <c r="AA119" s="120">
        <v>0</v>
      </c>
      <c r="AB119" s="76">
        <v>0</v>
      </c>
      <c r="AC119" s="120">
        <v>0</v>
      </c>
      <c r="AD119" s="76">
        <v>0</v>
      </c>
      <c r="AE119" s="77">
        <v>0</v>
      </c>
      <c r="AF119" s="76">
        <f>Z119+AB119+AD119</f>
        <v>0</v>
      </c>
      <c r="AG119" s="77">
        <f>AA119+AC119+AE119</f>
        <v>0</v>
      </c>
      <c r="AH119" s="130"/>
      <c r="AI119" s="76">
        <v>0</v>
      </c>
      <c r="AJ119" s="77">
        <v>0</v>
      </c>
      <c r="AK119" s="76">
        <v>0</v>
      </c>
      <c r="AL119" s="77">
        <v>0</v>
      </c>
      <c r="AM119" s="76">
        <v>0</v>
      </c>
      <c r="AN119" s="77">
        <v>0</v>
      </c>
      <c r="AO119" s="76">
        <f>AI119+AK119+AM119</f>
        <v>0</v>
      </c>
      <c r="AP119" s="77">
        <f>AJ119+AL119+AN119</f>
        <v>0</v>
      </c>
    </row>
    <row r="120" spans="1:42" ht="12.75" customHeight="1">
      <c r="A120" s="122" t="s">
        <v>241</v>
      </c>
      <c r="B120" s="123">
        <v>595</v>
      </c>
      <c r="C120" s="124">
        <v>39596</v>
      </c>
      <c r="D120" s="125">
        <v>7135</v>
      </c>
      <c r="E120" s="154"/>
      <c r="F120" s="180" t="s">
        <v>255</v>
      </c>
      <c r="G120" s="82" t="s">
        <v>122</v>
      </c>
      <c r="H120" s="128" t="s">
        <v>133</v>
      </c>
      <c r="I120" s="129">
        <v>0</v>
      </c>
      <c r="J120" s="128" t="s">
        <v>133</v>
      </c>
      <c r="K120" s="155">
        <v>0</v>
      </c>
      <c r="L120" s="128" t="s">
        <v>133</v>
      </c>
      <c r="M120" s="129">
        <v>0</v>
      </c>
      <c r="N120" s="128" t="s">
        <v>133</v>
      </c>
      <c r="O120" s="129">
        <v>0</v>
      </c>
      <c r="P120" s="130"/>
      <c r="Q120" s="128" t="s">
        <v>133</v>
      </c>
      <c r="R120" s="129">
        <v>0</v>
      </c>
      <c r="S120" s="128" t="s">
        <v>133</v>
      </c>
      <c r="T120" s="129">
        <v>0</v>
      </c>
      <c r="U120" s="128" t="s">
        <v>133</v>
      </c>
      <c r="V120" s="129">
        <v>0</v>
      </c>
      <c r="W120" s="128" t="s">
        <v>133</v>
      </c>
      <c r="X120" s="129">
        <v>0</v>
      </c>
      <c r="Y120" s="130"/>
      <c r="Z120" s="128" t="s">
        <v>133</v>
      </c>
      <c r="AA120" s="155">
        <v>0</v>
      </c>
      <c r="AB120" s="128" t="s">
        <v>133</v>
      </c>
      <c r="AC120" s="155">
        <v>0</v>
      </c>
      <c r="AD120" s="128" t="s">
        <v>133</v>
      </c>
      <c r="AE120" s="129">
        <v>0</v>
      </c>
      <c r="AF120" s="128" t="s">
        <v>133</v>
      </c>
      <c r="AG120" s="129">
        <v>0</v>
      </c>
      <c r="AH120" s="130"/>
      <c r="AI120" s="128">
        <v>0</v>
      </c>
      <c r="AJ120" s="129">
        <v>0</v>
      </c>
      <c r="AK120" s="128">
        <v>0</v>
      </c>
      <c r="AL120" s="129">
        <v>0</v>
      </c>
      <c r="AM120" s="128">
        <v>0</v>
      </c>
      <c r="AN120" s="129">
        <v>0</v>
      </c>
      <c r="AO120" s="128">
        <v>0</v>
      </c>
      <c r="AP120" s="129">
        <v>0</v>
      </c>
    </row>
    <row r="121" spans="1:42" ht="12.75" customHeight="1">
      <c r="A121" s="122"/>
      <c r="B121" s="123"/>
      <c r="C121" s="124"/>
      <c r="D121" s="125"/>
      <c r="E121" s="154"/>
      <c r="F121" s="121"/>
      <c r="G121" s="177" t="s">
        <v>248</v>
      </c>
      <c r="H121" s="128">
        <f aca="true" t="shared" si="53" ref="H121:O121">SUM(H118:H120)</f>
        <v>-1.8</v>
      </c>
      <c r="I121" s="129">
        <f t="shared" si="53"/>
        <v>0</v>
      </c>
      <c r="J121" s="128">
        <f t="shared" si="53"/>
        <v>0</v>
      </c>
      <c r="K121" s="155">
        <f t="shared" si="53"/>
        <v>0</v>
      </c>
      <c r="L121" s="128">
        <f t="shared" si="53"/>
        <v>-0.3</v>
      </c>
      <c r="M121" s="129">
        <f t="shared" si="53"/>
        <v>0</v>
      </c>
      <c r="N121" s="128">
        <f t="shared" si="53"/>
        <v>-2.1</v>
      </c>
      <c r="O121" s="129">
        <f t="shared" si="53"/>
        <v>0</v>
      </c>
      <c r="P121" s="130"/>
      <c r="Q121" s="128">
        <f aca="true" t="shared" si="54" ref="Q121:X121">SUM(Q118:Q120)</f>
        <v>0</v>
      </c>
      <c r="R121" s="129">
        <f t="shared" si="54"/>
        <v>0</v>
      </c>
      <c r="S121" s="128">
        <f t="shared" si="54"/>
        <v>0</v>
      </c>
      <c r="T121" s="129">
        <f t="shared" si="54"/>
        <v>0</v>
      </c>
      <c r="U121" s="128">
        <f t="shared" si="54"/>
        <v>0</v>
      </c>
      <c r="V121" s="129">
        <f t="shared" si="54"/>
        <v>0</v>
      </c>
      <c r="W121" s="128">
        <f t="shared" si="54"/>
        <v>0</v>
      </c>
      <c r="X121" s="129">
        <f t="shared" si="54"/>
        <v>0</v>
      </c>
      <c r="Y121" s="130"/>
      <c r="Z121" s="128">
        <f aca="true" t="shared" si="55" ref="Z121:AG121">SUM(Z118:Z120)</f>
        <v>0</v>
      </c>
      <c r="AA121" s="155">
        <f t="shared" si="55"/>
        <v>0</v>
      </c>
      <c r="AB121" s="128">
        <f t="shared" si="55"/>
        <v>0</v>
      </c>
      <c r="AC121" s="155">
        <f t="shared" si="55"/>
        <v>0</v>
      </c>
      <c r="AD121" s="128">
        <f t="shared" si="55"/>
        <v>0</v>
      </c>
      <c r="AE121" s="129">
        <f t="shared" si="55"/>
        <v>0</v>
      </c>
      <c r="AF121" s="128">
        <f t="shared" si="55"/>
        <v>0</v>
      </c>
      <c r="AG121" s="129">
        <f t="shared" si="55"/>
        <v>0</v>
      </c>
      <c r="AH121" s="130"/>
      <c r="AI121" s="128">
        <f aca="true" t="shared" si="56" ref="AI121:AP121">SUM(AI118:AI120)</f>
        <v>0</v>
      </c>
      <c r="AJ121" s="129">
        <f t="shared" si="56"/>
        <v>0</v>
      </c>
      <c r="AK121" s="128">
        <f t="shared" si="56"/>
        <v>0</v>
      </c>
      <c r="AL121" s="129">
        <f t="shared" si="56"/>
        <v>0</v>
      </c>
      <c r="AM121" s="128">
        <f t="shared" si="56"/>
        <v>0</v>
      </c>
      <c r="AN121" s="129">
        <f t="shared" si="56"/>
        <v>0</v>
      </c>
      <c r="AO121" s="128">
        <f t="shared" si="56"/>
        <v>0</v>
      </c>
      <c r="AP121" s="129">
        <f t="shared" si="56"/>
        <v>0</v>
      </c>
    </row>
    <row r="122" spans="1:42" ht="12.75" customHeight="1">
      <c r="A122" s="122"/>
      <c r="B122" s="123"/>
      <c r="C122" s="124"/>
      <c r="D122" s="125"/>
      <c r="E122" s="154"/>
      <c r="F122" s="121"/>
      <c r="G122" s="82"/>
      <c r="H122" s="128"/>
      <c r="I122" s="129"/>
      <c r="J122" s="128"/>
      <c r="K122" s="155"/>
      <c r="L122" s="128"/>
      <c r="M122" s="129"/>
      <c r="N122" s="128"/>
      <c r="O122" s="129"/>
      <c r="P122" s="130"/>
      <c r="Q122" s="128"/>
      <c r="R122" s="129"/>
      <c r="S122" s="128"/>
      <c r="T122" s="129"/>
      <c r="U122" s="128"/>
      <c r="V122" s="129"/>
      <c r="W122" s="128"/>
      <c r="X122" s="129"/>
      <c r="Y122" s="130"/>
      <c r="Z122" s="128"/>
      <c r="AA122" s="155"/>
      <c r="AB122" s="128"/>
      <c r="AC122" s="155"/>
      <c r="AD122" s="128"/>
      <c r="AE122" s="129"/>
      <c r="AF122" s="128"/>
      <c r="AG122" s="129"/>
      <c r="AH122" s="130"/>
      <c r="AI122" s="128"/>
      <c r="AJ122" s="129"/>
      <c r="AK122" s="128"/>
      <c r="AL122" s="129"/>
      <c r="AM122" s="128"/>
      <c r="AN122" s="129"/>
      <c r="AO122" s="128"/>
      <c r="AP122" s="129"/>
    </row>
    <row r="123" spans="1:42" ht="12.75" customHeight="1">
      <c r="A123" s="122"/>
      <c r="B123" s="123"/>
      <c r="C123" s="124"/>
      <c r="D123" s="125"/>
      <c r="E123" s="154"/>
      <c r="F123" s="121"/>
      <c r="G123" s="82"/>
      <c r="H123" s="128"/>
      <c r="I123" s="129"/>
      <c r="J123" s="128"/>
      <c r="K123" s="155"/>
      <c r="L123" s="128"/>
      <c r="M123" s="129"/>
      <c r="N123" s="128"/>
      <c r="O123" s="129"/>
      <c r="P123" s="130"/>
      <c r="Q123" s="128"/>
      <c r="R123" s="129"/>
      <c r="S123" s="128"/>
      <c r="T123" s="129"/>
      <c r="U123" s="128"/>
      <c r="V123" s="129"/>
      <c r="W123" s="128"/>
      <c r="X123" s="129"/>
      <c r="Y123" s="130"/>
      <c r="Z123" s="128"/>
      <c r="AA123" s="155"/>
      <c r="AB123" s="128"/>
      <c r="AC123" s="155"/>
      <c r="AD123" s="128"/>
      <c r="AE123" s="129"/>
      <c r="AF123" s="128"/>
      <c r="AG123" s="129"/>
      <c r="AH123" s="130"/>
      <c r="AI123" s="128"/>
      <c r="AJ123" s="129"/>
      <c r="AK123" s="128"/>
      <c r="AL123" s="129"/>
      <c r="AM123" s="128"/>
      <c r="AN123" s="129"/>
      <c r="AO123" s="128"/>
      <c r="AP123" s="129"/>
    </row>
    <row r="124" spans="1:42" ht="12.75" customHeight="1">
      <c r="A124" s="122" t="s">
        <v>222</v>
      </c>
      <c r="B124" s="123">
        <v>490</v>
      </c>
      <c r="C124" s="124">
        <v>39589</v>
      </c>
      <c r="D124" s="125">
        <v>1294</v>
      </c>
      <c r="E124" s="126" t="s">
        <v>35</v>
      </c>
      <c r="F124" s="180" t="s">
        <v>258</v>
      </c>
      <c r="G124" s="99" t="s">
        <v>95</v>
      </c>
      <c r="H124" s="76">
        <v>1</v>
      </c>
      <c r="I124" s="77">
        <v>1.3</v>
      </c>
      <c r="J124" s="76">
        <v>29.7</v>
      </c>
      <c r="K124" s="77">
        <v>-5.1</v>
      </c>
      <c r="L124" s="76">
        <v>0.7</v>
      </c>
      <c r="M124" s="77">
        <v>0</v>
      </c>
      <c r="N124" s="128">
        <f>H124+J124+L124</f>
        <v>31.4</v>
      </c>
      <c r="O124" s="129">
        <f>I124+K124+M124</f>
        <v>-3.8</v>
      </c>
      <c r="P124" s="78"/>
      <c r="Q124" s="76">
        <v>1.6</v>
      </c>
      <c r="R124" s="77">
        <v>1.3</v>
      </c>
      <c r="S124" s="76">
        <v>30.2</v>
      </c>
      <c r="T124" s="77">
        <v>-5.1</v>
      </c>
      <c r="U124" s="76">
        <v>1.2</v>
      </c>
      <c r="V124" s="77">
        <v>0</v>
      </c>
      <c r="W124" s="128">
        <f>Q124+S124+U124</f>
        <v>33</v>
      </c>
      <c r="X124" s="129">
        <f>R124+T124+V124</f>
        <v>-3.8</v>
      </c>
      <c r="Y124" s="78"/>
      <c r="Z124" s="128">
        <v>1.3</v>
      </c>
      <c r="AA124" s="129">
        <v>1.3</v>
      </c>
      <c r="AB124" s="128">
        <v>-5.1</v>
      </c>
      <c r="AC124" s="129">
        <v>-5.1</v>
      </c>
      <c r="AD124" s="128">
        <v>0</v>
      </c>
      <c r="AE124" s="129">
        <v>0</v>
      </c>
      <c r="AF124" s="128">
        <f>Z124+AB124+AD124</f>
        <v>-3.8</v>
      </c>
      <c r="AG124" s="129">
        <f>AA124+AC124+AE124</f>
        <v>-3.8</v>
      </c>
      <c r="AH124" s="130"/>
      <c r="AI124" s="128">
        <v>1.3</v>
      </c>
      <c r="AJ124" s="129">
        <v>1.3</v>
      </c>
      <c r="AK124" s="128">
        <v>-5.1</v>
      </c>
      <c r="AL124" s="129">
        <v>-5.1</v>
      </c>
      <c r="AM124" s="128">
        <v>0</v>
      </c>
      <c r="AN124" s="129">
        <v>0</v>
      </c>
      <c r="AO124" s="128">
        <f>AI124+AK124+AM124</f>
        <v>-3.8</v>
      </c>
      <c r="AP124" s="129">
        <f>AJ124+AL124+AN124</f>
        <v>-3.8</v>
      </c>
    </row>
    <row r="125" spans="1:42" ht="12.75" customHeight="1">
      <c r="A125" s="122"/>
      <c r="B125" s="123"/>
      <c r="C125" s="124"/>
      <c r="D125" s="125"/>
      <c r="E125" s="154"/>
      <c r="F125" s="121"/>
      <c r="G125" s="82"/>
      <c r="H125" s="76"/>
      <c r="I125" s="77"/>
      <c r="J125" s="76"/>
      <c r="K125" s="120"/>
      <c r="L125" s="76"/>
      <c r="M125" s="77"/>
      <c r="N125" s="128"/>
      <c r="O125" s="129"/>
      <c r="P125" s="78"/>
      <c r="Q125" s="76"/>
      <c r="R125" s="77"/>
      <c r="S125" s="76"/>
      <c r="T125" s="77"/>
      <c r="U125" s="76"/>
      <c r="V125" s="77"/>
      <c r="W125" s="128"/>
      <c r="X125" s="129"/>
      <c r="Y125" s="78"/>
      <c r="Z125" s="128"/>
      <c r="AA125" s="155"/>
      <c r="AB125" s="128"/>
      <c r="AC125" s="155"/>
      <c r="AD125" s="128"/>
      <c r="AE125" s="129"/>
      <c r="AF125" s="128"/>
      <c r="AG125" s="129"/>
      <c r="AH125" s="130"/>
      <c r="AI125" s="128"/>
      <c r="AJ125" s="129"/>
      <c r="AK125" s="128"/>
      <c r="AL125" s="129"/>
      <c r="AM125" s="128"/>
      <c r="AN125" s="129"/>
      <c r="AO125" s="128"/>
      <c r="AP125" s="129"/>
    </row>
    <row r="126" spans="1:42" ht="12.75" customHeight="1">
      <c r="A126" s="122" t="s">
        <v>234</v>
      </c>
      <c r="B126" s="123">
        <v>510</v>
      </c>
      <c r="C126" s="124">
        <v>39589</v>
      </c>
      <c r="D126" s="125">
        <v>745</v>
      </c>
      <c r="E126" s="154" t="s">
        <v>38</v>
      </c>
      <c r="F126" s="121" t="s">
        <v>147</v>
      </c>
      <c r="G126" s="82" t="s">
        <v>146</v>
      </c>
      <c r="H126" s="76">
        <v>0</v>
      </c>
      <c r="I126" s="77">
        <v>0</v>
      </c>
      <c r="J126" s="76">
        <v>0</v>
      </c>
      <c r="K126" s="120">
        <v>0</v>
      </c>
      <c r="L126" s="76" t="s">
        <v>127</v>
      </c>
      <c r="M126" s="77" t="s">
        <v>127</v>
      </c>
      <c r="N126" s="128" t="s">
        <v>127</v>
      </c>
      <c r="O126" s="129" t="s">
        <v>127</v>
      </c>
      <c r="P126" s="130"/>
      <c r="Q126" s="76">
        <v>0</v>
      </c>
      <c r="R126" s="77">
        <v>0</v>
      </c>
      <c r="S126" s="76">
        <v>0</v>
      </c>
      <c r="T126" s="77">
        <v>0</v>
      </c>
      <c r="U126" s="76" t="s">
        <v>127</v>
      </c>
      <c r="V126" s="77" t="s">
        <v>127</v>
      </c>
      <c r="W126" s="128" t="s">
        <v>127</v>
      </c>
      <c r="X126" s="129" t="s">
        <v>127</v>
      </c>
      <c r="Y126" s="130"/>
      <c r="Z126" s="76">
        <v>0</v>
      </c>
      <c r="AA126" s="120">
        <v>0</v>
      </c>
      <c r="AB126" s="76">
        <v>0</v>
      </c>
      <c r="AC126" s="120">
        <v>0</v>
      </c>
      <c r="AD126" s="76" t="s">
        <v>127</v>
      </c>
      <c r="AE126" s="77" t="s">
        <v>127</v>
      </c>
      <c r="AF126" s="128" t="s">
        <v>127</v>
      </c>
      <c r="AG126" s="129" t="s">
        <v>127</v>
      </c>
      <c r="AH126" s="130"/>
      <c r="AI126" s="76">
        <v>0</v>
      </c>
      <c r="AJ126" s="77">
        <v>0</v>
      </c>
      <c r="AK126" s="76">
        <v>0</v>
      </c>
      <c r="AL126" s="77">
        <v>0</v>
      </c>
      <c r="AM126" s="76" t="s">
        <v>127</v>
      </c>
      <c r="AN126" s="77" t="s">
        <v>127</v>
      </c>
      <c r="AO126" s="128" t="s">
        <v>127</v>
      </c>
      <c r="AP126" s="129" t="s">
        <v>127</v>
      </c>
    </row>
    <row r="127" spans="1:42" ht="12.75" customHeight="1">
      <c r="A127" s="122"/>
      <c r="B127" s="123"/>
      <c r="C127" s="124"/>
      <c r="D127" s="125"/>
      <c r="E127" s="154"/>
      <c r="F127" s="121"/>
      <c r="G127" s="82"/>
      <c r="H127" s="76"/>
      <c r="I127" s="77"/>
      <c r="J127" s="76"/>
      <c r="K127" s="120"/>
      <c r="L127" s="76"/>
      <c r="M127" s="77"/>
      <c r="N127" s="128"/>
      <c r="O127" s="129"/>
      <c r="P127" s="130"/>
      <c r="Q127" s="76"/>
      <c r="R127" s="77"/>
      <c r="S127" s="76"/>
      <c r="T127" s="77"/>
      <c r="U127" s="76"/>
      <c r="V127" s="77"/>
      <c r="W127" s="128"/>
      <c r="X127" s="129"/>
      <c r="Y127" s="130"/>
      <c r="Z127" s="76"/>
      <c r="AA127" s="120"/>
      <c r="AB127" s="76"/>
      <c r="AC127" s="120"/>
      <c r="AD127" s="76"/>
      <c r="AE127" s="77"/>
      <c r="AF127" s="128"/>
      <c r="AG127" s="129"/>
      <c r="AH127" s="130"/>
      <c r="AI127" s="76"/>
      <c r="AJ127" s="77"/>
      <c r="AK127" s="76"/>
      <c r="AL127" s="77"/>
      <c r="AM127" s="76"/>
      <c r="AN127" s="77"/>
      <c r="AO127" s="128"/>
      <c r="AP127" s="129"/>
    </row>
    <row r="128" spans="1:42" ht="12.75" customHeight="1">
      <c r="A128" s="122" t="s">
        <v>223</v>
      </c>
      <c r="B128" s="123">
        <v>587</v>
      </c>
      <c r="C128" s="124">
        <v>39596</v>
      </c>
      <c r="D128" s="125">
        <v>5001</v>
      </c>
      <c r="E128" s="154"/>
      <c r="F128" s="121" t="s">
        <v>188</v>
      </c>
      <c r="G128" s="82" t="s">
        <v>164</v>
      </c>
      <c r="H128" s="128">
        <v>0</v>
      </c>
      <c r="I128" s="129">
        <v>0</v>
      </c>
      <c r="J128" s="128">
        <v>0</v>
      </c>
      <c r="K128" s="155">
        <v>0</v>
      </c>
      <c r="L128" s="128" t="s">
        <v>127</v>
      </c>
      <c r="M128" s="129" t="s">
        <v>127</v>
      </c>
      <c r="N128" s="128" t="s">
        <v>127</v>
      </c>
      <c r="O128" s="129" t="s">
        <v>127</v>
      </c>
      <c r="P128" s="78"/>
      <c r="Q128" s="128">
        <v>0</v>
      </c>
      <c r="R128" s="129">
        <v>0</v>
      </c>
      <c r="S128" s="128">
        <v>0</v>
      </c>
      <c r="T128" s="129">
        <v>0</v>
      </c>
      <c r="U128" s="128" t="s">
        <v>127</v>
      </c>
      <c r="V128" s="129" t="s">
        <v>127</v>
      </c>
      <c r="W128" s="128" t="s">
        <v>127</v>
      </c>
      <c r="X128" s="129" t="s">
        <v>127</v>
      </c>
      <c r="Y128" s="78"/>
      <c r="Z128" s="128">
        <v>0</v>
      </c>
      <c r="AA128" s="155">
        <v>0</v>
      </c>
      <c r="AB128" s="128">
        <v>0</v>
      </c>
      <c r="AC128" s="155">
        <v>0</v>
      </c>
      <c r="AD128" s="128" t="s">
        <v>127</v>
      </c>
      <c r="AE128" s="129" t="s">
        <v>127</v>
      </c>
      <c r="AF128" s="128" t="s">
        <v>127</v>
      </c>
      <c r="AG128" s="129" t="s">
        <v>127</v>
      </c>
      <c r="AH128" s="130"/>
      <c r="AI128" s="128">
        <v>0</v>
      </c>
      <c r="AJ128" s="129">
        <v>0</v>
      </c>
      <c r="AK128" s="128">
        <v>0</v>
      </c>
      <c r="AL128" s="129">
        <v>0</v>
      </c>
      <c r="AM128" s="128" t="s">
        <v>127</v>
      </c>
      <c r="AN128" s="129" t="s">
        <v>127</v>
      </c>
      <c r="AO128" s="128" t="s">
        <v>127</v>
      </c>
      <c r="AP128" s="129" t="s">
        <v>127</v>
      </c>
    </row>
    <row r="129" spans="1:42" ht="12.75" customHeight="1">
      <c r="A129" s="122"/>
      <c r="B129" s="123"/>
      <c r="C129" s="124"/>
      <c r="D129" s="125"/>
      <c r="E129" s="154"/>
      <c r="F129" s="121"/>
      <c r="G129" s="82"/>
      <c r="H129" s="128"/>
      <c r="I129" s="129"/>
      <c r="J129" s="128"/>
      <c r="K129" s="155"/>
      <c r="L129" s="128"/>
      <c r="M129" s="129"/>
      <c r="N129" s="128"/>
      <c r="O129" s="129"/>
      <c r="P129" s="78"/>
      <c r="Q129" s="128"/>
      <c r="R129" s="129"/>
      <c r="S129" s="128"/>
      <c r="T129" s="129"/>
      <c r="U129" s="128"/>
      <c r="V129" s="129"/>
      <c r="W129" s="128"/>
      <c r="X129" s="129"/>
      <c r="Y129" s="78"/>
      <c r="Z129" s="128"/>
      <c r="AA129" s="155"/>
      <c r="AB129" s="128"/>
      <c r="AC129" s="155"/>
      <c r="AD129" s="128"/>
      <c r="AE129" s="129"/>
      <c r="AF129" s="128"/>
      <c r="AG129" s="129"/>
      <c r="AH129" s="130"/>
      <c r="AI129" s="128"/>
      <c r="AJ129" s="129"/>
      <c r="AK129" s="128"/>
      <c r="AL129" s="129"/>
      <c r="AM129" s="128"/>
      <c r="AN129" s="129"/>
      <c r="AO129" s="128"/>
      <c r="AP129" s="129"/>
    </row>
    <row r="130" spans="1:42" ht="12.75" customHeight="1">
      <c r="A130" s="122" t="s">
        <v>231</v>
      </c>
      <c r="B130" s="123">
        <v>486</v>
      </c>
      <c r="C130" s="124">
        <v>39589</v>
      </c>
      <c r="D130" s="125">
        <v>854</v>
      </c>
      <c r="E130" s="154" t="s">
        <v>28</v>
      </c>
      <c r="F130" s="121" t="s">
        <v>176</v>
      </c>
      <c r="G130" s="82" t="s">
        <v>123</v>
      </c>
      <c r="H130" s="76">
        <v>0</v>
      </c>
      <c r="I130" s="77">
        <v>0</v>
      </c>
      <c r="J130" s="118" t="s">
        <v>132</v>
      </c>
      <c r="K130" s="164" t="s">
        <v>132</v>
      </c>
      <c r="L130" s="76">
        <v>0</v>
      </c>
      <c r="M130" s="77">
        <v>0</v>
      </c>
      <c r="N130" s="118" t="s">
        <v>132</v>
      </c>
      <c r="O130" s="119" t="s">
        <v>132</v>
      </c>
      <c r="P130" s="78"/>
      <c r="Q130" s="76">
        <v>0</v>
      </c>
      <c r="R130" s="77">
        <v>0</v>
      </c>
      <c r="S130" s="118" t="s">
        <v>132</v>
      </c>
      <c r="T130" s="119" t="s">
        <v>132</v>
      </c>
      <c r="U130" s="76">
        <v>0</v>
      </c>
      <c r="V130" s="77">
        <v>0</v>
      </c>
      <c r="W130" s="118" t="s">
        <v>132</v>
      </c>
      <c r="X130" s="119" t="s">
        <v>132</v>
      </c>
      <c r="Y130" s="78"/>
      <c r="Z130" s="76">
        <v>0</v>
      </c>
      <c r="AA130" s="120">
        <v>0</v>
      </c>
      <c r="AB130" s="118" t="s">
        <v>132</v>
      </c>
      <c r="AC130" s="164" t="s">
        <v>132</v>
      </c>
      <c r="AD130" s="76">
        <v>0</v>
      </c>
      <c r="AE130" s="77">
        <v>0</v>
      </c>
      <c r="AF130" s="118" t="s">
        <v>132</v>
      </c>
      <c r="AG130" s="119" t="s">
        <v>132</v>
      </c>
      <c r="AH130" s="130"/>
      <c r="AI130" s="76">
        <v>0</v>
      </c>
      <c r="AJ130" s="77">
        <v>0</v>
      </c>
      <c r="AK130" s="118" t="s">
        <v>132</v>
      </c>
      <c r="AL130" s="119" t="s">
        <v>132</v>
      </c>
      <c r="AM130" s="76">
        <v>0</v>
      </c>
      <c r="AN130" s="77">
        <v>0</v>
      </c>
      <c r="AO130" s="118" t="s">
        <v>132</v>
      </c>
      <c r="AP130" s="119" t="s">
        <v>132</v>
      </c>
    </row>
    <row r="131" spans="1:42" ht="12.75" customHeight="1">
      <c r="A131" s="133"/>
      <c r="B131" s="134"/>
      <c r="C131" s="135"/>
      <c r="D131" s="107"/>
      <c r="E131" s="101"/>
      <c r="F131" s="83"/>
      <c r="G131" s="83"/>
      <c r="H131" s="85"/>
      <c r="I131" s="86"/>
      <c r="J131" s="87"/>
      <c r="K131" s="165"/>
      <c r="L131" s="87"/>
      <c r="M131" s="88"/>
      <c r="N131" s="87"/>
      <c r="O131" s="88"/>
      <c r="P131" s="89"/>
      <c r="Q131" s="87"/>
      <c r="R131" s="88"/>
      <c r="S131" s="87"/>
      <c r="T131" s="88"/>
      <c r="U131" s="87"/>
      <c r="V131" s="88"/>
      <c r="W131" s="87"/>
      <c r="X131" s="88"/>
      <c r="Y131" s="89"/>
      <c r="Z131" s="87"/>
      <c r="AA131" s="165"/>
      <c r="AB131" s="87"/>
      <c r="AC131" s="165"/>
      <c r="AD131" s="87"/>
      <c r="AE131" s="88"/>
      <c r="AF131" s="87"/>
      <c r="AG131" s="88"/>
      <c r="AH131" s="136"/>
      <c r="AI131" s="87"/>
      <c r="AJ131" s="88"/>
      <c r="AK131" s="87"/>
      <c r="AL131" s="88"/>
      <c r="AM131" s="87"/>
      <c r="AN131" s="88"/>
      <c r="AO131" s="87"/>
      <c r="AP131" s="88"/>
    </row>
    <row r="132" spans="1:42" ht="12.75">
      <c r="A132" s="138"/>
      <c r="B132" s="139"/>
      <c r="C132" s="140"/>
      <c r="D132" s="90"/>
      <c r="E132" s="90"/>
      <c r="F132" s="141"/>
      <c r="G132" s="141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  <c r="X132" s="142"/>
      <c r="Y132" s="142"/>
      <c r="Z132" s="142"/>
      <c r="AA132" s="142"/>
      <c r="AB132" s="142"/>
      <c r="AC132" s="142"/>
      <c r="AD132" s="142"/>
      <c r="AE132" s="142"/>
      <c r="AF132" s="142"/>
      <c r="AG132" s="142"/>
      <c r="AH132" s="142"/>
      <c r="AI132" s="142"/>
      <c r="AJ132" s="142"/>
      <c r="AK132" s="142"/>
      <c r="AL132" s="142"/>
      <c r="AM132" s="142"/>
      <c r="AN132" s="142"/>
      <c r="AO132" s="142"/>
      <c r="AP132" s="142"/>
    </row>
    <row r="133" spans="1:42" ht="12.75">
      <c r="A133" s="138"/>
      <c r="B133" s="139"/>
      <c r="C133" s="140"/>
      <c r="D133" s="90"/>
      <c r="E133" s="90"/>
      <c r="F133" s="91"/>
      <c r="G133" s="141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142"/>
      <c r="AF133" s="142"/>
      <c r="AG133" s="142"/>
      <c r="AH133" s="142"/>
      <c r="AI133" s="142"/>
      <c r="AJ133" s="142"/>
      <c r="AK133" s="142"/>
      <c r="AL133" s="142"/>
      <c r="AM133" s="142"/>
      <c r="AN133" s="142"/>
      <c r="AO133" s="142"/>
      <c r="AP133" s="142"/>
    </row>
    <row r="134" spans="1:42" ht="12.75">
      <c r="A134" s="138"/>
      <c r="B134" s="139"/>
      <c r="C134" s="140"/>
      <c r="D134" s="90"/>
      <c r="E134" s="90"/>
      <c r="F134" s="91" t="s">
        <v>250</v>
      </c>
      <c r="G134" s="141"/>
      <c r="H134" s="142">
        <f>SUM(H130,H128,H126,H124,H121,H115,H75,H72,H68,H66,H64,H62,H59,H45,H38,H30,H19,H14)</f>
        <v>560.4999999999999</v>
      </c>
      <c r="I134" s="142">
        <f aca="true" t="shared" si="57" ref="I134:X134">SUM(I130,I128,I126,I124,I121,I115,I75,I72,I68,I66,I64,I62,I59,I45,I38,I30,I19,I14)</f>
        <v>477.49999999999994</v>
      </c>
      <c r="J134" s="142">
        <f t="shared" si="57"/>
        <v>-289.09999999999997</v>
      </c>
      <c r="K134" s="142">
        <f t="shared" si="57"/>
        <v>-306.3</v>
      </c>
      <c r="L134" s="142">
        <f t="shared" si="57"/>
        <v>-2.0999999999999996</v>
      </c>
      <c r="M134" s="142">
        <f t="shared" si="57"/>
        <v>-6.000000000000001</v>
      </c>
      <c r="N134" s="142">
        <f t="shared" si="57"/>
        <v>269.3</v>
      </c>
      <c r="O134" s="142">
        <f t="shared" si="57"/>
        <v>165.2</v>
      </c>
      <c r="P134" s="142">
        <f t="shared" si="57"/>
        <v>0</v>
      </c>
      <c r="Q134" s="142">
        <f t="shared" si="57"/>
        <v>478.6000000000001</v>
      </c>
      <c r="R134" s="142">
        <f t="shared" si="57"/>
        <v>474.70000000000005</v>
      </c>
      <c r="S134" s="142">
        <f t="shared" si="57"/>
        <v>-265.8</v>
      </c>
      <c r="T134" s="142">
        <f t="shared" si="57"/>
        <v>-298.70000000000005</v>
      </c>
      <c r="U134" s="142">
        <f t="shared" si="57"/>
        <v>-1.9000000000000012</v>
      </c>
      <c r="V134" s="142">
        <f t="shared" si="57"/>
        <v>-6.900000000000001</v>
      </c>
      <c r="W134" s="142">
        <f t="shared" si="57"/>
        <v>210.90000000000003</v>
      </c>
      <c r="X134" s="142">
        <f t="shared" si="57"/>
        <v>169.10000000000002</v>
      </c>
      <c r="Y134" s="142"/>
      <c r="Z134" s="142">
        <f aca="true" t="shared" si="58" ref="Z134:AP134">SUM(Z130,Z128,Z126,Z124,Z121,Z115,Z75,Z72,Z68,Z66,Z64,Z62,Z59,Z45,Z38,Z30,Z19,Z14)</f>
        <v>384.70000000000005</v>
      </c>
      <c r="AA134" s="142">
        <f t="shared" si="58"/>
        <v>384.70000000000005</v>
      </c>
      <c r="AB134" s="142">
        <f t="shared" si="58"/>
        <v>-209.29999999999998</v>
      </c>
      <c r="AC134" s="142">
        <f t="shared" si="58"/>
        <v>-209.4</v>
      </c>
      <c r="AD134" s="142">
        <f t="shared" si="58"/>
        <v>-6.2</v>
      </c>
      <c r="AE134" s="142">
        <f t="shared" si="58"/>
        <v>-8.8</v>
      </c>
      <c r="AF134" s="142">
        <f t="shared" si="58"/>
        <v>169.2</v>
      </c>
      <c r="AG134" s="142">
        <f t="shared" si="58"/>
        <v>166.49999999999997</v>
      </c>
      <c r="AH134" s="142">
        <f t="shared" si="58"/>
        <v>0</v>
      </c>
      <c r="AI134" s="142">
        <f t="shared" si="58"/>
        <v>294.7</v>
      </c>
      <c r="AJ134" s="142">
        <f t="shared" si="58"/>
        <v>294.7</v>
      </c>
      <c r="AK134" s="142">
        <f t="shared" si="58"/>
        <v>-119.60000000000001</v>
      </c>
      <c r="AL134" s="142">
        <f t="shared" si="58"/>
        <v>-119.39999999999999</v>
      </c>
      <c r="AM134" s="142">
        <f t="shared" si="58"/>
        <v>-9.200000000000001</v>
      </c>
      <c r="AN134" s="142">
        <f t="shared" si="58"/>
        <v>-10.5</v>
      </c>
      <c r="AO134" s="142">
        <f t="shared" si="58"/>
        <v>165.89999999999998</v>
      </c>
      <c r="AP134" s="142">
        <f t="shared" si="58"/>
        <v>164.79999999999995</v>
      </c>
    </row>
    <row r="135" spans="1:42" ht="12.75">
      <c r="A135" s="138"/>
      <c r="B135" s="139"/>
      <c r="C135" s="140"/>
      <c r="D135" s="90"/>
      <c r="E135" s="90"/>
      <c r="F135" s="91"/>
      <c r="G135" s="141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  <c r="X135" s="142"/>
      <c r="Y135" s="142"/>
      <c r="Z135" s="142"/>
      <c r="AA135" s="142"/>
      <c r="AB135" s="142"/>
      <c r="AC135" s="142"/>
      <c r="AD135" s="142"/>
      <c r="AE135" s="142"/>
      <c r="AF135" s="142"/>
      <c r="AG135" s="142"/>
      <c r="AH135" s="142"/>
      <c r="AI135" s="142"/>
      <c r="AJ135" s="142"/>
      <c r="AK135" s="142"/>
      <c r="AL135" s="142"/>
      <c r="AM135" s="142"/>
      <c r="AN135" s="142"/>
      <c r="AO135" s="142"/>
      <c r="AP135" s="142"/>
    </row>
    <row r="136" spans="1:42" ht="12.75">
      <c r="A136" s="138"/>
      <c r="B136" s="139"/>
      <c r="C136" s="140"/>
      <c r="D136" s="90"/>
      <c r="E136" s="90"/>
      <c r="F136" s="91" t="s">
        <v>251</v>
      </c>
      <c r="G136" s="141"/>
      <c r="H136" s="142">
        <f aca="true" t="shared" si="59" ref="H136:O136">SUM(H130,H128,H126,H124,H121,H115,H75,H72,H68,H66,H64,H62,H59,H45,H38,H30,H19,H14)-SUM(H57,H83,H111)</f>
        <v>559.1999999999999</v>
      </c>
      <c r="I136" s="142">
        <f t="shared" si="59"/>
        <v>476.19999999999993</v>
      </c>
      <c r="J136" s="142">
        <f t="shared" si="59"/>
        <v>-293.49999999999994</v>
      </c>
      <c r="K136" s="142">
        <f t="shared" si="59"/>
        <v>-311.5</v>
      </c>
      <c r="L136" s="142">
        <f t="shared" si="59"/>
        <v>-2.0999999999999996</v>
      </c>
      <c r="M136" s="142">
        <f t="shared" si="59"/>
        <v>-6.000000000000001</v>
      </c>
      <c r="N136" s="142">
        <f t="shared" si="59"/>
        <v>263.6</v>
      </c>
      <c r="O136" s="142">
        <f t="shared" si="59"/>
        <v>158.7</v>
      </c>
      <c r="P136" s="142"/>
      <c r="Q136" s="142">
        <f aca="true" t="shared" si="60" ref="Q136:X136">SUM(Q130,Q128,Q126,Q124,Q121,Q115,Q75,Q72,Q68,Q66,Q64,Q62,Q59,Q45,Q38,Q30,Q19,Q14)-SUM(Q57,Q83,Q111)</f>
        <v>477.30000000000007</v>
      </c>
      <c r="R136" s="142">
        <f t="shared" si="60"/>
        <v>473.40000000000003</v>
      </c>
      <c r="S136" s="142">
        <f t="shared" si="60"/>
        <v>-271</v>
      </c>
      <c r="T136" s="142">
        <f t="shared" si="60"/>
        <v>-303.90000000000003</v>
      </c>
      <c r="U136" s="142">
        <f t="shared" si="60"/>
        <v>-1.9000000000000012</v>
      </c>
      <c r="V136" s="142">
        <f t="shared" si="60"/>
        <v>-6.900000000000001</v>
      </c>
      <c r="W136" s="142">
        <f t="shared" si="60"/>
        <v>204.40000000000003</v>
      </c>
      <c r="X136" s="142">
        <f t="shared" si="60"/>
        <v>162.60000000000002</v>
      </c>
      <c r="Y136" s="142"/>
      <c r="Z136" s="142">
        <f aca="true" t="shared" si="61" ref="Z136:AG136">SUM(Z130,Z128,Z126,Z124,Z121,Z115,Z75,Z72,Z68,Z66,Z64,Z62,Z59,Z45,Z38,Z30,Z19,Z14)-SUM(Z57,Z83,Z111)</f>
        <v>383.40000000000003</v>
      </c>
      <c r="AA136" s="142">
        <f t="shared" si="61"/>
        <v>383.40000000000003</v>
      </c>
      <c r="AB136" s="142">
        <f t="shared" si="61"/>
        <v>-214.49999999999997</v>
      </c>
      <c r="AC136" s="142">
        <f t="shared" si="61"/>
        <v>-214.6</v>
      </c>
      <c r="AD136" s="142">
        <f t="shared" si="61"/>
        <v>-6.2</v>
      </c>
      <c r="AE136" s="142">
        <f t="shared" si="61"/>
        <v>-8.8</v>
      </c>
      <c r="AF136" s="142">
        <f t="shared" si="61"/>
        <v>162.7</v>
      </c>
      <c r="AG136" s="142">
        <f t="shared" si="61"/>
        <v>159.99999999999997</v>
      </c>
      <c r="AH136" s="142"/>
      <c r="AI136" s="142">
        <f aca="true" t="shared" si="62" ref="AI136:AP136">SUM(AI130,AI128,AI126,AI124,AI121,AI115,AI75,AI72,AI68,AI66,AI64,AI62,AI59,AI45,AI38,AI30,AI19,AI14)-SUM(AI57,AI83,AI111)</f>
        <v>293.4</v>
      </c>
      <c r="AJ136" s="142">
        <f t="shared" si="62"/>
        <v>293.4</v>
      </c>
      <c r="AK136" s="142">
        <f t="shared" si="62"/>
        <v>-124.80000000000001</v>
      </c>
      <c r="AL136" s="142">
        <f t="shared" si="62"/>
        <v>-124.6</v>
      </c>
      <c r="AM136" s="142">
        <f t="shared" si="62"/>
        <v>-9.200000000000001</v>
      </c>
      <c r="AN136" s="142">
        <f t="shared" si="62"/>
        <v>-10.5</v>
      </c>
      <c r="AO136" s="142">
        <f t="shared" si="62"/>
        <v>159.39999999999998</v>
      </c>
      <c r="AP136" s="142">
        <f t="shared" si="62"/>
        <v>158.29999999999995</v>
      </c>
    </row>
    <row r="137" spans="1:42" ht="12.75">
      <c r="A137" s="138"/>
      <c r="B137" s="139"/>
      <c r="C137" s="140"/>
      <c r="D137" s="90"/>
      <c r="E137" s="90"/>
      <c r="F137" s="91"/>
      <c r="G137" s="141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  <c r="X137" s="142"/>
      <c r="Y137" s="142"/>
      <c r="Z137" s="142"/>
      <c r="AA137" s="142"/>
      <c r="AB137" s="142"/>
      <c r="AC137" s="142"/>
      <c r="AD137" s="142"/>
      <c r="AE137" s="142"/>
      <c r="AF137" s="142"/>
      <c r="AG137" s="142"/>
      <c r="AH137" s="142"/>
      <c r="AI137" s="142"/>
      <c r="AJ137" s="142"/>
      <c r="AK137" s="142"/>
      <c r="AL137" s="142"/>
      <c r="AM137" s="142"/>
      <c r="AN137" s="142"/>
      <c r="AO137" s="142"/>
      <c r="AP137" s="142"/>
    </row>
    <row r="138" spans="1:42" ht="12.75">
      <c r="A138" s="138"/>
      <c r="B138" s="139"/>
      <c r="C138" s="140"/>
      <c r="D138" s="90"/>
      <c r="E138" s="90"/>
      <c r="F138" s="91"/>
      <c r="G138" s="141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  <c r="T138" s="142"/>
      <c r="U138" s="142"/>
      <c r="V138" s="142"/>
      <c r="W138" s="142"/>
      <c r="X138" s="142"/>
      <c r="Y138" s="142"/>
      <c r="Z138" s="142"/>
      <c r="AA138" s="142"/>
      <c r="AB138" s="142"/>
      <c r="AC138" s="142"/>
      <c r="AD138" s="142"/>
      <c r="AE138" s="142"/>
      <c r="AF138" s="142"/>
      <c r="AG138" s="142"/>
      <c r="AH138" s="142"/>
      <c r="AI138" s="142"/>
      <c r="AJ138" s="142"/>
      <c r="AK138" s="142"/>
      <c r="AL138" s="142"/>
      <c r="AM138" s="142"/>
      <c r="AN138" s="142"/>
      <c r="AO138" s="142"/>
      <c r="AP138" s="142"/>
    </row>
    <row r="139" spans="1:42" ht="12.75">
      <c r="A139" s="143" t="s">
        <v>178</v>
      </c>
      <c r="B139" s="139"/>
      <c r="C139" s="140"/>
      <c r="D139" s="90"/>
      <c r="E139" s="90"/>
      <c r="F139" s="91"/>
      <c r="G139" s="141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  <c r="AA139" s="142"/>
      <c r="AB139" s="142"/>
      <c r="AC139" s="142"/>
      <c r="AD139" s="142"/>
      <c r="AE139" s="142"/>
      <c r="AF139" s="142"/>
      <c r="AG139" s="142"/>
      <c r="AH139" s="142"/>
      <c r="AI139" s="142"/>
      <c r="AJ139" s="142"/>
      <c r="AK139" s="142"/>
      <c r="AL139" s="142"/>
      <c r="AM139" s="142"/>
      <c r="AN139" s="142"/>
      <c r="AO139" s="142"/>
      <c r="AP139" s="142"/>
    </row>
    <row r="140" spans="1:42" ht="12.75">
      <c r="A140" s="143" t="s">
        <v>180</v>
      </c>
      <c r="B140" s="139"/>
      <c r="C140" s="140"/>
      <c r="D140" s="90"/>
      <c r="E140" s="90"/>
      <c r="F140" s="141"/>
      <c r="G140" s="141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  <c r="X140" s="142"/>
      <c r="Y140" s="144"/>
      <c r="Z140" s="142"/>
      <c r="AA140" s="142"/>
      <c r="AB140" s="142"/>
      <c r="AC140" s="142"/>
      <c r="AD140" s="142"/>
      <c r="AE140" s="142"/>
      <c r="AF140" s="142"/>
      <c r="AG140" s="142"/>
      <c r="AH140" s="144"/>
      <c r="AI140" s="142"/>
      <c r="AJ140" s="142"/>
      <c r="AK140" s="142"/>
      <c r="AL140" s="142"/>
      <c r="AM140" s="142"/>
      <c r="AN140" s="142"/>
      <c r="AO140" s="142"/>
      <c r="AP140" s="142"/>
    </row>
    <row r="141" spans="1:42" ht="12.75">
      <c r="A141" s="143" t="s">
        <v>182</v>
      </c>
      <c r="B141" s="139"/>
      <c r="C141" s="140"/>
      <c r="D141" s="141"/>
      <c r="E141" s="141"/>
      <c r="F141" s="145"/>
      <c r="G141" s="145"/>
      <c r="H141" s="142"/>
      <c r="I141" s="142"/>
      <c r="J141" s="142"/>
      <c r="K141" s="142"/>
      <c r="L141" s="146"/>
      <c r="M141" s="146"/>
      <c r="N141" s="142"/>
      <c r="O141" s="142"/>
      <c r="P141" s="142"/>
      <c r="Q141" s="142"/>
      <c r="R141" s="142"/>
      <c r="S141" s="142"/>
      <c r="T141" s="142"/>
      <c r="U141" s="142"/>
      <c r="V141" s="146"/>
      <c r="W141" s="146"/>
      <c r="X141" s="144"/>
      <c r="Y141" s="144"/>
      <c r="Z141" s="142"/>
      <c r="AA141" s="142"/>
      <c r="AB141" s="142"/>
      <c r="AC141" s="142"/>
      <c r="AD141" s="142"/>
      <c r="AE141" s="142"/>
      <c r="AF141" s="146"/>
      <c r="AG141" s="146"/>
      <c r="AH141" s="146"/>
      <c r="AI141" s="144"/>
      <c r="AJ141" s="142"/>
      <c r="AK141" s="142"/>
      <c r="AL141" s="142"/>
      <c r="AM141" s="142"/>
      <c r="AN141" s="142"/>
      <c r="AO141" s="142"/>
      <c r="AP141" s="146"/>
    </row>
    <row r="142" spans="1:42" ht="12.75">
      <c r="A142" s="115" t="s">
        <v>183</v>
      </c>
      <c r="B142" s="139"/>
      <c r="C142" s="140"/>
      <c r="D142" s="147"/>
      <c r="E142" s="147"/>
      <c r="F142" s="145"/>
      <c r="G142" s="145"/>
      <c r="H142" s="142"/>
      <c r="I142" s="142"/>
      <c r="J142" s="142"/>
      <c r="K142" s="142"/>
      <c r="L142" s="146"/>
      <c r="M142" s="146"/>
      <c r="N142" s="142"/>
      <c r="O142" s="142"/>
      <c r="P142" s="142"/>
      <c r="Q142" s="142"/>
      <c r="R142" s="142"/>
      <c r="S142" s="142"/>
      <c r="T142" s="142"/>
      <c r="U142" s="142"/>
      <c r="V142" s="146"/>
      <c r="W142" s="146"/>
      <c r="X142" s="144"/>
      <c r="Y142" s="144"/>
      <c r="Z142" s="142"/>
      <c r="AA142" s="142"/>
      <c r="AB142" s="142"/>
      <c r="AC142" s="142"/>
      <c r="AD142" s="142"/>
      <c r="AE142" s="142"/>
      <c r="AF142" s="146"/>
      <c r="AG142" s="146"/>
      <c r="AH142" s="146"/>
      <c r="AI142" s="144"/>
      <c r="AJ142" s="142"/>
      <c r="AK142" s="142"/>
      <c r="AL142" s="142"/>
      <c r="AM142" s="142"/>
      <c r="AN142" s="142"/>
      <c r="AO142" s="142"/>
      <c r="AP142" s="146"/>
    </row>
    <row r="143" spans="1:42" ht="12.75">
      <c r="A143" s="115" t="s">
        <v>184</v>
      </c>
      <c r="B143" s="139"/>
      <c r="C143" s="140"/>
      <c r="D143" s="147"/>
      <c r="E143" s="147"/>
      <c r="F143" s="145"/>
      <c r="G143" s="145"/>
      <c r="H143" s="142"/>
      <c r="I143" s="142"/>
      <c r="J143" s="142"/>
      <c r="K143" s="142"/>
      <c r="L143" s="146"/>
      <c r="M143" s="146"/>
      <c r="N143" s="142"/>
      <c r="O143" s="142"/>
      <c r="P143" s="142"/>
      <c r="Q143" s="142"/>
      <c r="R143" s="142"/>
      <c r="S143" s="142"/>
      <c r="T143" s="142"/>
      <c r="U143" s="142"/>
      <c r="V143" s="146"/>
      <c r="W143" s="146"/>
      <c r="X143" s="144"/>
      <c r="Y143" s="144"/>
      <c r="Z143" s="142"/>
      <c r="AA143" s="142"/>
      <c r="AB143" s="142"/>
      <c r="AC143" s="142"/>
      <c r="AD143" s="142"/>
      <c r="AE143" s="142"/>
      <c r="AF143" s="146"/>
      <c r="AG143" s="146"/>
      <c r="AH143" s="146"/>
      <c r="AI143" s="144"/>
      <c r="AJ143" s="142"/>
      <c r="AK143" s="142"/>
      <c r="AL143" s="142"/>
      <c r="AM143" s="142"/>
      <c r="AN143" s="142"/>
      <c r="AO143" s="142"/>
      <c r="AP143" s="146"/>
    </row>
    <row r="144" spans="1:42" ht="12.75">
      <c r="A144" s="115" t="s">
        <v>185</v>
      </c>
      <c r="B144" s="148"/>
      <c r="C144" s="149"/>
      <c r="D144" s="137"/>
      <c r="E144" s="137"/>
      <c r="F144" s="145"/>
      <c r="G144" s="145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/>
      <c r="V144" s="142"/>
      <c r="W144" s="142"/>
      <c r="X144" s="144"/>
      <c r="Y144" s="144"/>
      <c r="Z144" s="142"/>
      <c r="AA144" s="142"/>
      <c r="AB144" s="142"/>
      <c r="AC144" s="142"/>
      <c r="AD144" s="142"/>
      <c r="AE144" s="142"/>
      <c r="AF144" s="142"/>
      <c r="AG144" s="142"/>
      <c r="AH144" s="142"/>
      <c r="AI144" s="144"/>
      <c r="AJ144" s="142"/>
      <c r="AK144" s="142"/>
      <c r="AL144" s="142"/>
      <c r="AM144" s="142"/>
      <c r="AN144" s="142"/>
      <c r="AO144" s="142"/>
      <c r="AP144" s="142"/>
    </row>
    <row r="145" spans="1:42" ht="12.75">
      <c r="A145" s="8" t="s">
        <v>254</v>
      </c>
      <c r="B145" s="148"/>
      <c r="C145" s="149"/>
      <c r="D145" s="137"/>
      <c r="E145" s="137"/>
      <c r="F145" s="145"/>
      <c r="G145" s="145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  <c r="X145" s="144"/>
      <c r="Y145" s="144"/>
      <c r="Z145" s="142"/>
      <c r="AA145" s="142"/>
      <c r="AB145" s="142"/>
      <c r="AC145" s="142"/>
      <c r="AD145" s="142"/>
      <c r="AE145" s="142"/>
      <c r="AF145" s="142"/>
      <c r="AG145" s="142"/>
      <c r="AH145" s="142"/>
      <c r="AI145" s="144"/>
      <c r="AJ145" s="142"/>
      <c r="AK145" s="142"/>
      <c r="AL145" s="142"/>
      <c r="AM145" s="142"/>
      <c r="AN145" s="142"/>
      <c r="AO145" s="142"/>
      <c r="AP145" s="142"/>
    </row>
    <row r="146" spans="1:42" ht="12.75">
      <c r="A146" s="143" t="s">
        <v>189</v>
      </c>
      <c r="B146" s="148"/>
      <c r="C146" s="149"/>
      <c r="D146" s="137"/>
      <c r="E146" s="137"/>
      <c r="F146" s="145"/>
      <c r="G146" s="145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  <c r="X146" s="144"/>
      <c r="Y146" s="144"/>
      <c r="Z146" s="142"/>
      <c r="AA146" s="142"/>
      <c r="AB146" s="142"/>
      <c r="AC146" s="142"/>
      <c r="AD146" s="142"/>
      <c r="AE146" s="142"/>
      <c r="AF146" s="142"/>
      <c r="AG146" s="142"/>
      <c r="AH146" s="142"/>
      <c r="AI146" s="144"/>
      <c r="AJ146" s="142"/>
      <c r="AK146" s="142"/>
      <c r="AL146" s="142"/>
      <c r="AM146" s="142"/>
      <c r="AN146" s="142"/>
      <c r="AO146" s="142"/>
      <c r="AP146" s="142"/>
    </row>
    <row r="147" spans="1:42" ht="12.75">
      <c r="A147" s="143" t="s">
        <v>191</v>
      </c>
      <c r="B147" s="148"/>
      <c r="C147" s="149"/>
      <c r="D147" s="137"/>
      <c r="E147" s="137"/>
      <c r="F147" s="145"/>
      <c r="G147" s="145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  <c r="X147" s="144"/>
      <c r="Y147" s="144"/>
      <c r="Z147" s="142"/>
      <c r="AA147" s="142"/>
      <c r="AB147" s="142"/>
      <c r="AC147" s="142"/>
      <c r="AD147" s="142"/>
      <c r="AE147" s="142"/>
      <c r="AF147" s="142"/>
      <c r="AG147" s="142"/>
      <c r="AH147" s="142"/>
      <c r="AI147" s="144"/>
      <c r="AJ147" s="142"/>
      <c r="AK147" s="142"/>
      <c r="AL147" s="142"/>
      <c r="AM147" s="142"/>
      <c r="AN147" s="142"/>
      <c r="AO147" s="142"/>
      <c r="AP147" s="142"/>
    </row>
    <row r="148" spans="1:42" ht="12.75">
      <c r="A148" s="143" t="s">
        <v>193</v>
      </c>
      <c r="B148" s="148"/>
      <c r="C148" s="149"/>
      <c r="D148" s="137"/>
      <c r="E148" s="137"/>
      <c r="F148" s="145"/>
      <c r="G148" s="145"/>
      <c r="H148" s="142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  <c r="T148" s="142"/>
      <c r="U148" s="142"/>
      <c r="V148" s="142"/>
      <c r="W148" s="142"/>
      <c r="X148" s="144"/>
      <c r="Y148" s="144"/>
      <c r="Z148" s="142"/>
      <c r="AA148" s="142"/>
      <c r="AB148" s="142"/>
      <c r="AC148" s="142"/>
      <c r="AD148" s="142"/>
      <c r="AE148" s="142"/>
      <c r="AF148" s="142"/>
      <c r="AG148" s="142"/>
      <c r="AH148" s="142"/>
      <c r="AI148" s="144"/>
      <c r="AJ148" s="142"/>
      <c r="AK148" s="142"/>
      <c r="AL148" s="142"/>
      <c r="AM148" s="142"/>
      <c r="AN148" s="142"/>
      <c r="AO148" s="142"/>
      <c r="AP148" s="142"/>
    </row>
    <row r="149" spans="1:42" ht="12.75">
      <c r="A149" s="143"/>
      <c r="B149" s="139"/>
      <c r="C149" s="149"/>
      <c r="D149" s="147"/>
      <c r="E149" s="147"/>
      <c r="F149" s="145"/>
      <c r="G149" s="145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4"/>
      <c r="Y149" s="144"/>
      <c r="Z149" s="142"/>
      <c r="AA149" s="142"/>
      <c r="AB149" s="142"/>
      <c r="AC149" s="142"/>
      <c r="AD149" s="142"/>
      <c r="AE149" s="142"/>
      <c r="AF149" s="142"/>
      <c r="AG149" s="142"/>
      <c r="AH149" s="142"/>
      <c r="AI149" s="144"/>
      <c r="AJ149" s="142"/>
      <c r="AK149" s="142"/>
      <c r="AL149" s="142"/>
      <c r="AM149" s="142"/>
      <c r="AN149" s="142"/>
      <c r="AO149" s="142"/>
      <c r="AP149" s="142"/>
    </row>
    <row r="150" spans="1:42" ht="12.75">
      <c r="A150" s="143" t="s">
        <v>194</v>
      </c>
      <c r="B150" s="139"/>
      <c r="C150" s="140"/>
      <c r="D150" s="141"/>
      <c r="E150" s="141"/>
      <c r="F150" s="145"/>
      <c r="G150" s="145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  <c r="X150" s="144"/>
      <c r="Y150" s="144"/>
      <c r="Z150" s="142"/>
      <c r="AA150" s="142"/>
      <c r="AB150" s="142"/>
      <c r="AC150" s="142"/>
      <c r="AD150" s="142"/>
      <c r="AE150" s="142"/>
      <c r="AF150" s="142"/>
      <c r="AG150" s="142"/>
      <c r="AH150" s="142"/>
      <c r="AI150" s="144"/>
      <c r="AJ150" s="142"/>
      <c r="AK150" s="142"/>
      <c r="AL150" s="142"/>
      <c r="AM150" s="142"/>
      <c r="AN150" s="142"/>
      <c r="AO150" s="142"/>
      <c r="AP150" s="142"/>
    </row>
    <row r="151" spans="1:42" ht="12.75">
      <c r="A151" s="143" t="s">
        <v>194</v>
      </c>
      <c r="B151" s="139"/>
      <c r="C151" s="140"/>
      <c r="D151" s="141"/>
      <c r="E151" s="141"/>
      <c r="F151" s="145"/>
      <c r="G151" s="145"/>
      <c r="H151" s="142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  <c r="X151" s="144"/>
      <c r="Y151" s="144"/>
      <c r="Z151" s="142"/>
      <c r="AA151" s="142"/>
      <c r="AB151" s="142"/>
      <c r="AC151" s="142"/>
      <c r="AD151" s="142"/>
      <c r="AE151" s="142"/>
      <c r="AF151" s="142"/>
      <c r="AG151" s="142"/>
      <c r="AH151" s="142"/>
      <c r="AI151" s="144"/>
      <c r="AJ151" s="142"/>
      <c r="AK151" s="142"/>
      <c r="AL151" s="142"/>
      <c r="AM151" s="142"/>
      <c r="AN151" s="142"/>
      <c r="AO151" s="142"/>
      <c r="AP151" s="142"/>
    </row>
    <row r="152" spans="1:42" ht="12.75">
      <c r="A152" s="143" t="s">
        <v>194</v>
      </c>
      <c r="B152" s="139"/>
      <c r="C152" s="140"/>
      <c r="D152" s="141"/>
      <c r="E152" s="141"/>
      <c r="F152" s="145"/>
      <c r="G152" s="145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  <c r="U152" s="142"/>
      <c r="V152" s="142"/>
      <c r="W152" s="142"/>
      <c r="X152" s="144"/>
      <c r="Y152" s="144"/>
      <c r="Z152" s="142"/>
      <c r="AA152" s="142"/>
      <c r="AB152" s="142"/>
      <c r="AC152" s="142"/>
      <c r="AD152" s="142"/>
      <c r="AE152" s="142"/>
      <c r="AF152" s="142"/>
      <c r="AG152" s="142"/>
      <c r="AH152" s="142"/>
      <c r="AI152" s="144"/>
      <c r="AJ152" s="142"/>
      <c r="AK152" s="142"/>
      <c r="AL152" s="142"/>
      <c r="AM152" s="142"/>
      <c r="AN152" s="142"/>
      <c r="AO152" s="142"/>
      <c r="AP152" s="142"/>
    </row>
    <row r="153" spans="1:42" ht="12.75">
      <c r="A153" s="143"/>
      <c r="B153" s="139"/>
      <c r="C153" s="140"/>
      <c r="D153" s="147"/>
      <c r="E153" s="147"/>
      <c r="F153" s="145"/>
      <c r="G153" s="145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  <c r="W153" s="142"/>
      <c r="X153" s="144"/>
      <c r="Y153" s="144"/>
      <c r="Z153" s="142"/>
      <c r="AA153" s="142"/>
      <c r="AB153" s="142"/>
      <c r="AC153" s="142"/>
      <c r="AD153" s="142"/>
      <c r="AE153" s="142"/>
      <c r="AF153" s="142"/>
      <c r="AG153" s="142"/>
      <c r="AH153" s="142"/>
      <c r="AI153" s="144"/>
      <c r="AJ153" s="142"/>
      <c r="AK153" s="142"/>
      <c r="AL153" s="142"/>
      <c r="AM153" s="142"/>
      <c r="AN153" s="142"/>
      <c r="AO153" s="142"/>
      <c r="AP153" s="142"/>
    </row>
    <row r="154" spans="1:42" ht="12.75">
      <c r="A154" s="143"/>
      <c r="B154" s="139"/>
      <c r="C154" s="140"/>
      <c r="D154" s="147"/>
      <c r="E154" s="147"/>
      <c r="F154" s="145"/>
      <c r="G154" s="145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  <c r="T154" s="142"/>
      <c r="U154" s="142"/>
      <c r="V154" s="142"/>
      <c r="W154" s="142"/>
      <c r="X154" s="144"/>
      <c r="Y154" s="144"/>
      <c r="Z154" s="142"/>
      <c r="AA154" s="142"/>
      <c r="AB154" s="142"/>
      <c r="AC154" s="142"/>
      <c r="AD154" s="142"/>
      <c r="AE154" s="142"/>
      <c r="AF154" s="142"/>
      <c r="AG154" s="142"/>
      <c r="AH154" s="142"/>
      <c r="AI154" s="144"/>
      <c r="AJ154" s="142"/>
      <c r="AK154" s="142"/>
      <c r="AL154" s="142"/>
      <c r="AM154" s="142"/>
      <c r="AN154" s="142"/>
      <c r="AO154" s="142"/>
      <c r="AP154" s="142"/>
    </row>
    <row r="155" spans="1:42" ht="12.75">
      <c r="A155" s="143"/>
      <c r="B155" s="139"/>
      <c r="C155" s="140"/>
      <c r="D155" s="147"/>
      <c r="E155" s="147"/>
      <c r="F155" s="145"/>
      <c r="G155" s="145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  <c r="X155" s="144"/>
      <c r="Y155" s="144"/>
      <c r="Z155" s="142"/>
      <c r="AA155" s="142"/>
      <c r="AB155" s="142"/>
      <c r="AC155" s="142"/>
      <c r="AD155" s="142"/>
      <c r="AE155" s="142"/>
      <c r="AF155" s="142"/>
      <c r="AG155" s="142"/>
      <c r="AH155" s="142"/>
      <c r="AI155" s="144"/>
      <c r="AJ155" s="142"/>
      <c r="AK155" s="142"/>
      <c r="AL155" s="142"/>
      <c r="AM155" s="142"/>
      <c r="AN155" s="142"/>
      <c r="AO155" s="142"/>
      <c r="AP155" s="142"/>
    </row>
    <row r="156" spans="1:42" ht="12.75">
      <c r="A156" s="143"/>
      <c r="B156" s="139"/>
      <c r="C156" s="140"/>
      <c r="D156" s="141"/>
      <c r="E156" s="141"/>
      <c r="F156" s="145"/>
      <c r="G156" s="145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  <c r="T156" s="142"/>
      <c r="U156" s="142"/>
      <c r="V156" s="142"/>
      <c r="W156" s="142"/>
      <c r="X156" s="144"/>
      <c r="Y156" s="144"/>
      <c r="Z156" s="142"/>
      <c r="AA156" s="142"/>
      <c r="AB156" s="142"/>
      <c r="AC156" s="142"/>
      <c r="AD156" s="142"/>
      <c r="AE156" s="142"/>
      <c r="AF156" s="142"/>
      <c r="AG156" s="142"/>
      <c r="AH156" s="142"/>
      <c r="AI156" s="144"/>
      <c r="AJ156" s="142"/>
      <c r="AK156" s="142"/>
      <c r="AL156" s="142"/>
      <c r="AM156" s="142"/>
      <c r="AN156" s="142"/>
      <c r="AO156" s="142"/>
      <c r="AP156" s="142"/>
    </row>
    <row r="157" spans="1:42" ht="12.75">
      <c r="A157" s="138"/>
      <c r="B157" s="139"/>
      <c r="C157" s="140"/>
      <c r="D157" s="141"/>
      <c r="E157" s="141"/>
      <c r="F157" s="145"/>
      <c r="G157" s="145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4"/>
      <c r="Y157" s="144"/>
      <c r="Z157" s="142"/>
      <c r="AA157" s="142"/>
      <c r="AB157" s="142"/>
      <c r="AC157" s="142"/>
      <c r="AD157" s="142"/>
      <c r="AE157" s="142"/>
      <c r="AF157" s="142"/>
      <c r="AG157" s="142"/>
      <c r="AH157" s="142"/>
      <c r="AI157" s="144"/>
      <c r="AJ157" s="142"/>
      <c r="AK157" s="142"/>
      <c r="AL157" s="142"/>
      <c r="AM157" s="142"/>
      <c r="AN157" s="142"/>
      <c r="AO157" s="142"/>
      <c r="AP157" s="142"/>
    </row>
    <row r="158" spans="1:42" ht="12.75">
      <c r="A158" s="138"/>
      <c r="B158" s="139"/>
      <c r="C158" s="140"/>
      <c r="D158" s="141"/>
      <c r="E158" s="141"/>
      <c r="F158" s="145"/>
      <c r="G158" s="145"/>
      <c r="H158" s="142"/>
      <c r="I158" s="142"/>
      <c r="J158" s="142"/>
      <c r="K158" s="142"/>
      <c r="L158" s="146"/>
      <c r="M158" s="146"/>
      <c r="N158" s="142"/>
      <c r="O158" s="142"/>
      <c r="P158" s="142"/>
      <c r="Q158" s="142"/>
      <c r="R158" s="142"/>
      <c r="S158" s="142"/>
      <c r="T158" s="142"/>
      <c r="U158" s="142"/>
      <c r="V158" s="146"/>
      <c r="W158" s="146"/>
      <c r="X158" s="144"/>
      <c r="Y158" s="144"/>
      <c r="Z158" s="142"/>
      <c r="AA158" s="142"/>
      <c r="AB158" s="142"/>
      <c r="AC158" s="142"/>
      <c r="AD158" s="142"/>
      <c r="AE158" s="142"/>
      <c r="AF158" s="146"/>
      <c r="AG158" s="146"/>
      <c r="AH158" s="146"/>
      <c r="AI158" s="144"/>
      <c r="AJ158" s="142"/>
      <c r="AK158" s="142"/>
      <c r="AL158" s="142"/>
      <c r="AM158" s="142"/>
      <c r="AN158" s="142"/>
      <c r="AO158" s="142"/>
      <c r="AP158" s="146"/>
    </row>
    <row r="159" spans="1:42" ht="12.75">
      <c r="A159" s="10"/>
      <c r="B159" s="32"/>
      <c r="C159" s="28"/>
      <c r="D159" s="27"/>
      <c r="E159" s="27"/>
      <c r="F159" s="26"/>
      <c r="G159" s="26"/>
      <c r="H159" s="68"/>
      <c r="I159" s="68"/>
      <c r="J159" s="68"/>
      <c r="K159" s="68"/>
      <c r="L159" s="93"/>
      <c r="M159" s="93"/>
      <c r="N159" s="68"/>
      <c r="O159" s="68"/>
      <c r="P159" s="68"/>
      <c r="Q159" s="68"/>
      <c r="R159" s="68"/>
      <c r="S159" s="68"/>
      <c r="T159" s="68"/>
      <c r="U159" s="68"/>
      <c r="V159" s="93"/>
      <c r="W159" s="93"/>
      <c r="X159" s="92"/>
      <c r="Y159" s="92"/>
      <c r="Z159" s="68"/>
      <c r="AA159" s="68"/>
      <c r="AB159" s="68"/>
      <c r="AC159" s="68"/>
      <c r="AD159" s="68"/>
      <c r="AE159" s="68"/>
      <c r="AF159" s="93"/>
      <c r="AG159" s="93"/>
      <c r="AH159" s="93"/>
      <c r="AI159" s="92"/>
      <c r="AJ159" s="68"/>
      <c r="AK159" s="68"/>
      <c r="AL159" s="68"/>
      <c r="AM159" s="68"/>
      <c r="AN159" s="68"/>
      <c r="AO159" s="68"/>
      <c r="AP159" s="93"/>
    </row>
    <row r="160" spans="1:42" ht="12.75">
      <c r="A160" s="16"/>
      <c r="B160" s="33"/>
      <c r="C160" s="30"/>
      <c r="D160" s="34"/>
      <c r="E160" s="34"/>
      <c r="F160" s="26"/>
      <c r="G160" s="26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92"/>
      <c r="Y160" s="92"/>
      <c r="Z160" s="68"/>
      <c r="AA160" s="68"/>
      <c r="AB160" s="68"/>
      <c r="AC160" s="68"/>
      <c r="AD160" s="68"/>
      <c r="AE160" s="68"/>
      <c r="AF160" s="68"/>
      <c r="AG160" s="68"/>
      <c r="AH160" s="68"/>
      <c r="AI160" s="92"/>
      <c r="AJ160" s="68"/>
      <c r="AK160" s="68"/>
      <c r="AL160" s="68"/>
      <c r="AM160" s="68"/>
      <c r="AN160" s="68"/>
      <c r="AO160" s="68"/>
      <c r="AP160" s="68"/>
    </row>
    <row r="161" spans="1:42" ht="12.75">
      <c r="A161" s="16"/>
      <c r="B161" s="33"/>
      <c r="C161" s="30"/>
      <c r="D161" s="34"/>
      <c r="E161" s="34"/>
      <c r="F161" s="26"/>
      <c r="G161" s="26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92"/>
      <c r="Y161" s="92"/>
      <c r="Z161" s="68"/>
      <c r="AA161" s="68"/>
      <c r="AB161" s="68"/>
      <c r="AC161" s="68"/>
      <c r="AD161" s="68"/>
      <c r="AE161" s="68"/>
      <c r="AF161" s="68"/>
      <c r="AG161" s="68"/>
      <c r="AH161" s="68"/>
      <c r="AI161" s="92"/>
      <c r="AJ161" s="68"/>
      <c r="AK161" s="68"/>
      <c r="AL161" s="68"/>
      <c r="AM161" s="68"/>
      <c r="AN161" s="68"/>
      <c r="AO161" s="68"/>
      <c r="AP161" s="68"/>
    </row>
    <row r="162" spans="1:42" ht="12.75">
      <c r="A162" s="16"/>
      <c r="B162" s="33"/>
      <c r="C162" s="30"/>
      <c r="D162" s="34"/>
      <c r="E162" s="34"/>
      <c r="F162" s="79"/>
      <c r="G162" s="79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3"/>
      <c r="W162" s="93"/>
      <c r="X162" s="92"/>
      <c r="Y162" s="92"/>
      <c r="Z162" s="68"/>
      <c r="AA162" s="68"/>
      <c r="AB162" s="68"/>
      <c r="AC162" s="68"/>
      <c r="AD162" s="68"/>
      <c r="AE162" s="68"/>
      <c r="AF162" s="68"/>
      <c r="AG162" s="68"/>
      <c r="AH162" s="68"/>
      <c r="AI162" s="92"/>
      <c r="AJ162" s="68"/>
      <c r="AK162" s="68"/>
      <c r="AL162" s="68"/>
      <c r="AM162" s="68"/>
      <c r="AN162" s="68"/>
      <c r="AO162" s="68"/>
      <c r="AP162" s="68"/>
    </row>
    <row r="163" spans="1:42" ht="12.75">
      <c r="A163" s="16"/>
      <c r="B163" s="33"/>
      <c r="C163" s="30"/>
      <c r="D163" s="34"/>
      <c r="E163" s="34"/>
      <c r="F163" s="79"/>
      <c r="G163" s="79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93"/>
      <c r="W163" s="93"/>
      <c r="X163" s="92"/>
      <c r="Y163" s="92"/>
      <c r="Z163" s="68"/>
      <c r="AA163" s="68"/>
      <c r="AB163" s="68"/>
      <c r="AC163" s="68"/>
      <c r="AD163" s="68"/>
      <c r="AE163" s="68"/>
      <c r="AF163" s="68"/>
      <c r="AG163" s="68"/>
      <c r="AH163" s="68"/>
      <c r="AI163" s="92"/>
      <c r="AJ163" s="68"/>
      <c r="AK163" s="68"/>
      <c r="AL163" s="68"/>
      <c r="AM163" s="68"/>
      <c r="AN163" s="68"/>
      <c r="AO163" s="68"/>
      <c r="AP163" s="68"/>
    </row>
    <row r="164" spans="1:42" ht="12.75">
      <c r="A164" s="16"/>
      <c r="B164" s="33"/>
      <c r="C164" s="29"/>
      <c r="D164" s="27"/>
      <c r="E164" s="27"/>
      <c r="F164" s="26"/>
      <c r="G164" s="26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92"/>
      <c r="Y164" s="92"/>
      <c r="Z164" s="68"/>
      <c r="AA164" s="68"/>
      <c r="AB164" s="68"/>
      <c r="AC164" s="68"/>
      <c r="AD164" s="68"/>
      <c r="AE164" s="68"/>
      <c r="AF164" s="68"/>
      <c r="AG164" s="68"/>
      <c r="AH164" s="68"/>
      <c r="AI164" s="92"/>
      <c r="AJ164" s="68"/>
      <c r="AK164" s="68"/>
      <c r="AL164" s="68"/>
      <c r="AM164" s="68"/>
      <c r="AN164" s="68"/>
      <c r="AO164" s="68"/>
      <c r="AP164" s="68"/>
    </row>
    <row r="165" spans="1:42" ht="12.75">
      <c r="A165" s="16"/>
      <c r="B165" s="33"/>
      <c r="C165" s="30"/>
      <c r="D165" s="34"/>
      <c r="E165" s="34"/>
      <c r="F165" s="26"/>
      <c r="G165" s="26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92"/>
      <c r="Y165" s="92"/>
      <c r="Z165" s="68"/>
      <c r="AA165" s="68"/>
      <c r="AB165" s="68"/>
      <c r="AC165" s="68"/>
      <c r="AD165" s="68"/>
      <c r="AE165" s="68"/>
      <c r="AF165" s="68"/>
      <c r="AG165" s="68"/>
      <c r="AH165" s="68"/>
      <c r="AI165" s="92"/>
      <c r="AJ165" s="68"/>
      <c r="AK165" s="68"/>
      <c r="AL165" s="68"/>
      <c r="AM165" s="68"/>
      <c r="AN165" s="68"/>
      <c r="AO165" s="68"/>
      <c r="AP165" s="68"/>
    </row>
    <row r="166" spans="1:42" ht="12.75">
      <c r="A166" s="16"/>
      <c r="B166" s="33"/>
      <c r="C166" s="30"/>
      <c r="D166" s="34"/>
      <c r="E166" s="34"/>
      <c r="F166" s="26"/>
      <c r="G166" s="26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92"/>
      <c r="Y166" s="92"/>
      <c r="Z166" s="68"/>
      <c r="AA166" s="68"/>
      <c r="AB166" s="68"/>
      <c r="AC166" s="68"/>
      <c r="AD166" s="68"/>
      <c r="AE166" s="68"/>
      <c r="AF166" s="68"/>
      <c r="AG166" s="68"/>
      <c r="AH166" s="68"/>
      <c r="AI166" s="92"/>
      <c r="AJ166" s="68"/>
      <c r="AK166" s="68"/>
      <c r="AL166" s="68"/>
      <c r="AM166" s="68"/>
      <c r="AN166" s="68"/>
      <c r="AO166" s="68"/>
      <c r="AP166" s="68"/>
    </row>
    <row r="167" spans="1:42" ht="12.75">
      <c r="A167" s="10"/>
      <c r="B167" s="32"/>
      <c r="C167" s="28"/>
      <c r="D167" s="27"/>
      <c r="E167" s="27"/>
      <c r="F167" s="26"/>
      <c r="G167" s="26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92"/>
      <c r="Y167" s="92"/>
      <c r="Z167" s="68"/>
      <c r="AA167" s="68"/>
      <c r="AB167" s="68"/>
      <c r="AC167" s="68"/>
      <c r="AD167" s="68"/>
      <c r="AE167" s="68"/>
      <c r="AF167" s="68"/>
      <c r="AG167" s="68"/>
      <c r="AH167" s="68"/>
      <c r="AI167" s="92"/>
      <c r="AJ167" s="68"/>
      <c r="AK167" s="68"/>
      <c r="AL167" s="68"/>
      <c r="AM167" s="68"/>
      <c r="AN167" s="68"/>
      <c r="AO167" s="68"/>
      <c r="AP167" s="68"/>
    </row>
    <row r="168" spans="1:42" ht="12.75">
      <c r="A168" s="10"/>
      <c r="B168" s="32"/>
      <c r="C168" s="28"/>
      <c r="D168" s="27"/>
      <c r="E168" s="27"/>
      <c r="F168" s="26"/>
      <c r="G168" s="26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92"/>
      <c r="Y168" s="92"/>
      <c r="Z168" s="68"/>
      <c r="AA168" s="68"/>
      <c r="AB168" s="68"/>
      <c r="AC168" s="68"/>
      <c r="AD168" s="68"/>
      <c r="AE168" s="68"/>
      <c r="AF168" s="68"/>
      <c r="AG168" s="68"/>
      <c r="AH168" s="68"/>
      <c r="AI168" s="92"/>
      <c r="AJ168" s="68"/>
      <c r="AK168" s="68"/>
      <c r="AL168" s="68"/>
      <c r="AM168" s="68"/>
      <c r="AN168" s="68"/>
      <c r="AO168" s="68"/>
      <c r="AP168" s="68"/>
    </row>
    <row r="169" spans="1:42" ht="12.75">
      <c r="A169" s="10"/>
      <c r="B169" s="32"/>
      <c r="C169" s="28"/>
      <c r="D169" s="27"/>
      <c r="E169" s="27"/>
      <c r="F169" s="26"/>
      <c r="G169" s="26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92"/>
      <c r="Y169" s="92"/>
      <c r="Z169" s="68"/>
      <c r="AA169" s="68"/>
      <c r="AB169" s="68"/>
      <c r="AC169" s="68"/>
      <c r="AD169" s="68"/>
      <c r="AE169" s="68"/>
      <c r="AF169" s="68"/>
      <c r="AG169" s="68"/>
      <c r="AH169" s="68"/>
      <c r="AI169" s="92"/>
      <c r="AJ169" s="68"/>
      <c r="AK169" s="68"/>
      <c r="AL169" s="68"/>
      <c r="AM169" s="68"/>
      <c r="AN169" s="68"/>
      <c r="AO169" s="68"/>
      <c r="AP169" s="68"/>
    </row>
    <row r="170" spans="1:42" ht="12.75">
      <c r="A170" s="10"/>
      <c r="B170" s="32"/>
      <c r="C170" s="28"/>
      <c r="D170" s="27"/>
      <c r="E170" s="27"/>
      <c r="F170" s="26"/>
      <c r="G170" s="26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92"/>
      <c r="Y170" s="92"/>
      <c r="Z170" s="68"/>
      <c r="AA170" s="68"/>
      <c r="AB170" s="68"/>
      <c r="AC170" s="68"/>
      <c r="AD170" s="68"/>
      <c r="AE170" s="68"/>
      <c r="AF170" s="68"/>
      <c r="AG170" s="68"/>
      <c r="AH170" s="68"/>
      <c r="AI170" s="92"/>
      <c r="AJ170" s="68"/>
      <c r="AK170" s="68"/>
      <c r="AL170" s="68"/>
      <c r="AM170" s="68"/>
      <c r="AN170" s="68"/>
      <c r="AO170" s="68"/>
      <c r="AP170" s="68"/>
    </row>
    <row r="171" spans="1:42" ht="12.75">
      <c r="A171" s="10"/>
      <c r="B171" s="32"/>
      <c r="C171" s="28"/>
      <c r="D171" s="27"/>
      <c r="E171" s="27"/>
      <c r="F171" s="26"/>
      <c r="G171" s="26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92"/>
      <c r="Y171" s="92"/>
      <c r="Z171" s="68"/>
      <c r="AA171" s="68"/>
      <c r="AB171" s="68"/>
      <c r="AC171" s="68"/>
      <c r="AD171" s="68"/>
      <c r="AE171" s="68"/>
      <c r="AF171" s="68"/>
      <c r="AG171" s="68"/>
      <c r="AH171" s="68"/>
      <c r="AI171" s="92"/>
      <c r="AJ171" s="68"/>
      <c r="AK171" s="68"/>
      <c r="AL171" s="68"/>
      <c r="AM171" s="68"/>
      <c r="AN171" s="68"/>
      <c r="AO171" s="68"/>
      <c r="AP171" s="68"/>
    </row>
    <row r="172" spans="1:42" ht="12.75">
      <c r="A172" s="10"/>
      <c r="B172" s="32"/>
      <c r="C172" s="28"/>
      <c r="D172" s="35"/>
      <c r="E172" s="35"/>
      <c r="F172" s="12"/>
      <c r="G172" s="12"/>
      <c r="H172" s="70"/>
      <c r="I172" s="70"/>
      <c r="J172" s="70"/>
      <c r="K172" s="70"/>
      <c r="L172" s="69"/>
      <c r="M172" s="69"/>
      <c r="N172" s="70"/>
      <c r="O172" s="70"/>
      <c r="P172" s="70"/>
      <c r="Q172" s="70"/>
      <c r="R172" s="70"/>
      <c r="S172" s="70"/>
      <c r="T172" s="70"/>
      <c r="U172" s="70"/>
      <c r="V172" s="69"/>
      <c r="W172" s="69"/>
      <c r="X172" s="96"/>
      <c r="Y172" s="96"/>
      <c r="Z172" s="70"/>
      <c r="AA172" s="70"/>
      <c r="AB172" s="70"/>
      <c r="AC172" s="70"/>
      <c r="AD172" s="70"/>
      <c r="AE172" s="70"/>
      <c r="AF172" s="69"/>
      <c r="AG172" s="69"/>
      <c r="AH172" s="69"/>
      <c r="AI172" s="96"/>
      <c r="AJ172" s="70"/>
      <c r="AK172" s="70"/>
      <c r="AL172" s="70"/>
      <c r="AM172" s="70"/>
      <c r="AN172" s="70"/>
      <c r="AO172" s="70"/>
      <c r="AP172" s="69"/>
    </row>
    <row r="173" spans="7:41" ht="12.75"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</row>
    <row r="174" spans="7:41" ht="12.75"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</row>
    <row r="175" spans="7:41" ht="12.75"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</row>
    <row r="176" spans="7:41" ht="12.75"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</row>
    <row r="177" spans="7:41" ht="12.75"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</row>
    <row r="178" spans="7:41" ht="12.75"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1"/>
      <c r="AF178" s="71"/>
      <c r="AG178" s="71"/>
      <c r="AH178" s="71"/>
      <c r="AI178" s="71"/>
      <c r="AJ178" s="71"/>
      <c r="AK178" s="71"/>
      <c r="AL178" s="71"/>
      <c r="AM178" s="71"/>
      <c r="AN178" s="71"/>
      <c r="AO178" s="71"/>
    </row>
    <row r="179" spans="7:41" ht="12.75"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  <c r="AM179" s="71"/>
      <c r="AN179" s="71"/>
      <c r="AO179" s="71"/>
    </row>
    <row r="180" spans="7:41" ht="12.75"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  <c r="AC180" s="71"/>
      <c r="AD180" s="71"/>
      <c r="AE180" s="71"/>
      <c r="AF180" s="71"/>
      <c r="AG180" s="71"/>
      <c r="AH180" s="71"/>
      <c r="AI180" s="71"/>
      <c r="AJ180" s="71"/>
      <c r="AK180" s="71"/>
      <c r="AL180" s="71"/>
      <c r="AM180" s="71"/>
      <c r="AN180" s="71"/>
      <c r="AO180" s="71"/>
    </row>
    <row r="181" spans="7:41" ht="12.75"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  <c r="AE181" s="71"/>
      <c r="AF181" s="71"/>
      <c r="AG181" s="71"/>
      <c r="AH181" s="71"/>
      <c r="AI181" s="71"/>
      <c r="AJ181" s="71"/>
      <c r="AK181" s="71"/>
      <c r="AL181" s="71"/>
      <c r="AM181" s="71"/>
      <c r="AN181" s="71"/>
      <c r="AO181" s="71"/>
    </row>
    <row r="182" spans="7:41" ht="12.75"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  <c r="AB182" s="71"/>
      <c r="AC182" s="71"/>
      <c r="AD182" s="71"/>
      <c r="AE182" s="71"/>
      <c r="AF182" s="71"/>
      <c r="AG182" s="71"/>
      <c r="AH182" s="71"/>
      <c r="AI182" s="71"/>
      <c r="AJ182" s="71"/>
      <c r="AK182" s="71"/>
      <c r="AL182" s="71"/>
      <c r="AM182" s="71"/>
      <c r="AN182" s="71"/>
      <c r="AO182" s="71"/>
    </row>
    <row r="183" spans="7:41" ht="12.75"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  <c r="AH183" s="71"/>
      <c r="AI183" s="71"/>
      <c r="AJ183" s="71"/>
      <c r="AK183" s="71"/>
      <c r="AL183" s="71"/>
      <c r="AM183" s="71"/>
      <c r="AN183" s="71"/>
      <c r="AO183" s="71"/>
    </row>
    <row r="184" spans="7:41" ht="12.75"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71"/>
      <c r="AC184" s="71"/>
      <c r="AD184" s="71"/>
      <c r="AE184" s="71"/>
      <c r="AF184" s="71"/>
      <c r="AG184" s="71"/>
      <c r="AH184" s="71"/>
      <c r="AI184" s="71"/>
      <c r="AJ184" s="71"/>
      <c r="AK184" s="71"/>
      <c r="AL184" s="71"/>
      <c r="AM184" s="71"/>
      <c r="AN184" s="71"/>
      <c r="AO184" s="71"/>
    </row>
  </sheetData>
  <sheetProtection/>
  <mergeCells count="25">
    <mergeCell ref="AK6:AL6"/>
    <mergeCell ref="H41:O41"/>
    <mergeCell ref="H44:O44"/>
    <mergeCell ref="AB6:AC6"/>
    <mergeCell ref="AD6:AE6"/>
    <mergeCell ref="S6:T6"/>
    <mergeCell ref="U6:V6"/>
    <mergeCell ref="W6:X6"/>
    <mergeCell ref="Z6:AA6"/>
    <mergeCell ref="AO6:AP6"/>
    <mergeCell ref="A1:O1"/>
    <mergeCell ref="A2:O2"/>
    <mergeCell ref="A3:O3"/>
    <mergeCell ref="AI5:AP5"/>
    <mergeCell ref="H6:I6"/>
    <mergeCell ref="J6:K6"/>
    <mergeCell ref="L6:M6"/>
    <mergeCell ref="N6:O6"/>
    <mergeCell ref="Q6:R6"/>
    <mergeCell ref="AM6:AN6"/>
    <mergeCell ref="H5:O5"/>
    <mergeCell ref="Q5:X5"/>
    <mergeCell ref="Z5:AG5"/>
    <mergeCell ref="AF6:AG6"/>
    <mergeCell ref="AI6:AJ6"/>
  </mergeCells>
  <printOptions/>
  <pageMargins left="0.75" right="0.75" top="1" bottom="1" header="0.5" footer="0.5"/>
  <pageSetup fitToHeight="5" horizontalDpi="600" verticalDpi="600" orientation="landscape" scale="59" r:id="rId1"/>
  <rowBreaks count="2" manualBreakCount="2">
    <brk id="61" max="14" man="1"/>
    <brk id="115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1"/>
  <sheetViews>
    <sheetView zoomScale="75" zoomScaleNormal="75" zoomScalePageLayoutView="0" workbookViewId="0" topLeftCell="A1">
      <selection activeCell="A1" sqref="A1:O1"/>
    </sheetView>
  </sheetViews>
  <sheetFormatPr defaultColWidth="9.140625" defaultRowHeight="12.75"/>
  <cols>
    <col min="1" max="1" width="12.57421875" style="0" customWidth="1"/>
    <col min="2" max="3" width="0" style="0" hidden="1" customWidth="1"/>
    <col min="4" max="4" width="7.57421875" style="0" customWidth="1"/>
    <col min="5" max="5" width="97.57421875" style="0" hidden="1" customWidth="1"/>
    <col min="6" max="6" width="51.57421875" style="0" bestFit="1" customWidth="1"/>
    <col min="7" max="7" width="30.140625" style="0" bestFit="1" customWidth="1"/>
    <col min="8" max="8" width="6.140625" style="0" bestFit="1" customWidth="1"/>
    <col min="9" max="9" width="6.8515625" style="0" bestFit="1" customWidth="1"/>
    <col min="10" max="10" width="6.7109375" style="0" customWidth="1"/>
    <col min="11" max="11" width="6.8515625" style="0" bestFit="1" customWidth="1"/>
    <col min="12" max="12" width="5.421875" style="0" bestFit="1" customWidth="1"/>
    <col min="13" max="13" width="6.8515625" style="0" bestFit="1" customWidth="1"/>
    <col min="14" max="14" width="6.140625" style="0" bestFit="1" customWidth="1"/>
    <col min="15" max="15" width="6.8515625" style="0" bestFit="1" customWidth="1"/>
    <col min="16" max="16" width="1.8515625" style="0" customWidth="1"/>
    <col min="17" max="17" width="6.140625" style="0" bestFit="1" customWidth="1"/>
    <col min="18" max="18" width="6.8515625" style="0" bestFit="1" customWidth="1"/>
    <col min="19" max="19" width="6.7109375" style="0" customWidth="1"/>
    <col min="20" max="20" width="6.8515625" style="0" bestFit="1" customWidth="1"/>
    <col min="21" max="21" width="5.421875" style="0" bestFit="1" customWidth="1"/>
    <col min="22" max="22" width="6.8515625" style="0" bestFit="1" customWidth="1"/>
    <col min="23" max="23" width="6.140625" style="0" bestFit="1" customWidth="1"/>
    <col min="24" max="24" width="6.8515625" style="0" bestFit="1" customWidth="1"/>
    <col min="25" max="25" width="1.7109375" style="0" customWidth="1"/>
    <col min="26" max="26" width="6.140625" style="0" bestFit="1" customWidth="1"/>
    <col min="27" max="27" width="6.8515625" style="0" bestFit="1" customWidth="1"/>
    <col min="28" max="28" width="6.7109375" style="0" bestFit="1" customWidth="1"/>
    <col min="29" max="29" width="6.8515625" style="0" bestFit="1" customWidth="1"/>
    <col min="30" max="30" width="5.7109375" style="0" bestFit="1" customWidth="1"/>
    <col min="31" max="31" width="6.8515625" style="0" bestFit="1" customWidth="1"/>
    <col min="32" max="32" width="6.140625" style="0" bestFit="1" customWidth="1"/>
    <col min="33" max="33" width="6.8515625" style="0" bestFit="1" customWidth="1"/>
    <col min="34" max="34" width="1.57421875" style="0" customWidth="1"/>
    <col min="35" max="35" width="6.140625" style="0" bestFit="1" customWidth="1"/>
    <col min="36" max="36" width="6.8515625" style="0" customWidth="1"/>
    <col min="37" max="37" width="6.7109375" style="0" bestFit="1" customWidth="1"/>
    <col min="38" max="38" width="6.8515625" style="0" bestFit="1" customWidth="1"/>
    <col min="39" max="39" width="5.7109375" style="0" bestFit="1" customWidth="1"/>
    <col min="40" max="40" width="6.8515625" style="0" bestFit="1" customWidth="1"/>
    <col min="41" max="41" width="6.140625" style="0" bestFit="1" customWidth="1"/>
    <col min="42" max="42" width="6.8515625" style="0" bestFit="1" customWidth="1"/>
  </cols>
  <sheetData>
    <row r="1" spans="1:24" ht="12.75">
      <c r="A1" s="190" t="s">
        <v>17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16"/>
      <c r="Q1" s="116"/>
      <c r="R1" s="116"/>
      <c r="S1" s="116"/>
      <c r="T1" s="116"/>
      <c r="U1" s="116"/>
      <c r="V1" s="116"/>
      <c r="W1" s="116"/>
      <c r="X1" s="19"/>
    </row>
    <row r="2" spans="1:24" ht="12.75">
      <c r="A2" s="190" t="s">
        <v>11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16"/>
      <c r="Q2" s="116"/>
      <c r="R2" s="116"/>
      <c r="S2" s="116"/>
      <c r="T2" s="116"/>
      <c r="U2" s="116"/>
      <c r="V2" s="116"/>
      <c r="W2" s="116"/>
      <c r="X2" s="19"/>
    </row>
    <row r="3" spans="1:24" ht="12.75">
      <c r="A3" s="190" t="s">
        <v>16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16"/>
      <c r="Q3" s="116"/>
      <c r="R3" s="116"/>
      <c r="S3" s="116"/>
      <c r="T3" s="116"/>
      <c r="U3" s="116"/>
      <c r="V3" s="116"/>
      <c r="W3" s="116"/>
      <c r="X3" s="19"/>
    </row>
    <row r="4" spans="1:23" ht="12.75">
      <c r="A4" s="191" t="str">
        <f>Measures!A3</f>
        <v>SECOND REVISED FINAL 7/23/08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69"/>
      <c r="Q4" s="169"/>
      <c r="R4" s="169"/>
      <c r="S4" s="169"/>
      <c r="T4" s="169"/>
      <c r="U4" s="169"/>
      <c r="V4" s="169"/>
      <c r="W4" s="169"/>
    </row>
    <row r="5" spans="5:41" ht="12.75">
      <c r="E5" s="20"/>
      <c r="Y5" s="21"/>
      <c r="Z5" s="21"/>
      <c r="AA5" s="21"/>
      <c r="AB5" s="21"/>
      <c r="AC5" s="21"/>
      <c r="AD5" s="21"/>
      <c r="AE5" s="21"/>
      <c r="AF5" s="21"/>
      <c r="AG5" s="21"/>
      <c r="AH5" s="5"/>
      <c r="AI5" s="21"/>
      <c r="AJ5" s="21"/>
      <c r="AK5" s="21"/>
      <c r="AL5" s="21"/>
      <c r="AM5" s="21"/>
      <c r="AN5" s="21"/>
      <c r="AO5" s="21"/>
    </row>
    <row r="6" spans="1:42" ht="12.75">
      <c r="A6" s="45"/>
      <c r="B6" s="45"/>
      <c r="C6" s="171"/>
      <c r="D6" s="45"/>
      <c r="E6" s="174"/>
      <c r="F6" s="44"/>
      <c r="G6" s="45"/>
      <c r="H6" s="186" t="s">
        <v>18</v>
      </c>
      <c r="I6" s="181"/>
      <c r="J6" s="181"/>
      <c r="K6" s="181"/>
      <c r="L6" s="181"/>
      <c r="M6" s="181"/>
      <c r="N6" s="181"/>
      <c r="O6" s="182"/>
      <c r="P6" s="112"/>
      <c r="Q6" s="181" t="s">
        <v>19</v>
      </c>
      <c r="R6" s="181"/>
      <c r="S6" s="181"/>
      <c r="T6" s="181"/>
      <c r="U6" s="181"/>
      <c r="V6" s="181"/>
      <c r="W6" s="181"/>
      <c r="X6" s="182"/>
      <c r="Y6" s="111"/>
      <c r="Z6" s="186" t="s">
        <v>20</v>
      </c>
      <c r="AA6" s="181"/>
      <c r="AB6" s="181"/>
      <c r="AC6" s="181"/>
      <c r="AD6" s="181"/>
      <c r="AE6" s="181"/>
      <c r="AF6" s="181"/>
      <c r="AG6" s="182"/>
      <c r="AH6" s="111"/>
      <c r="AI6" s="181" t="s">
        <v>21</v>
      </c>
      <c r="AJ6" s="181"/>
      <c r="AK6" s="181"/>
      <c r="AL6" s="181"/>
      <c r="AM6" s="181"/>
      <c r="AN6" s="181"/>
      <c r="AO6" s="181"/>
      <c r="AP6" s="182"/>
    </row>
    <row r="7" spans="1:42" ht="12.75">
      <c r="A7" s="46" t="s">
        <v>14</v>
      </c>
      <c r="B7" s="46" t="s">
        <v>12</v>
      </c>
      <c r="C7" s="172"/>
      <c r="D7" s="46"/>
      <c r="E7" s="24"/>
      <c r="F7" s="46"/>
      <c r="G7" s="46"/>
      <c r="H7" s="183" t="s">
        <v>4</v>
      </c>
      <c r="I7" s="184"/>
      <c r="J7" s="183" t="s">
        <v>5</v>
      </c>
      <c r="K7" s="184"/>
      <c r="L7" s="183" t="s">
        <v>3</v>
      </c>
      <c r="M7" s="184"/>
      <c r="N7" s="183" t="s">
        <v>6</v>
      </c>
      <c r="O7" s="184"/>
      <c r="P7" s="53"/>
      <c r="Q7" s="185" t="s">
        <v>4</v>
      </c>
      <c r="R7" s="184"/>
      <c r="S7" s="183" t="s">
        <v>5</v>
      </c>
      <c r="T7" s="184"/>
      <c r="U7" s="183" t="s">
        <v>3</v>
      </c>
      <c r="V7" s="184"/>
      <c r="W7" s="183" t="s">
        <v>6</v>
      </c>
      <c r="X7" s="184"/>
      <c r="Y7" s="42"/>
      <c r="Z7" s="183" t="s">
        <v>4</v>
      </c>
      <c r="AA7" s="184"/>
      <c r="AB7" s="183" t="s">
        <v>5</v>
      </c>
      <c r="AC7" s="184"/>
      <c r="AD7" s="183" t="s">
        <v>3</v>
      </c>
      <c r="AE7" s="184"/>
      <c r="AF7" s="183" t="s">
        <v>6</v>
      </c>
      <c r="AG7" s="184"/>
      <c r="AH7" s="42"/>
      <c r="AI7" s="185" t="s">
        <v>4</v>
      </c>
      <c r="AJ7" s="184"/>
      <c r="AK7" s="183" t="s">
        <v>5</v>
      </c>
      <c r="AL7" s="184"/>
      <c r="AM7" s="183" t="s">
        <v>3</v>
      </c>
      <c r="AN7" s="184"/>
      <c r="AO7" s="183" t="s">
        <v>6</v>
      </c>
      <c r="AP7" s="184"/>
    </row>
    <row r="8" spans="1:42" ht="12.75">
      <c r="A8" s="47" t="s">
        <v>15</v>
      </c>
      <c r="B8" s="47" t="s">
        <v>13</v>
      </c>
      <c r="C8" s="173" t="s">
        <v>0</v>
      </c>
      <c r="D8" s="46" t="s">
        <v>7</v>
      </c>
      <c r="E8" s="175" t="s">
        <v>71</v>
      </c>
      <c r="F8" s="47" t="s">
        <v>1</v>
      </c>
      <c r="G8" s="47" t="s">
        <v>8</v>
      </c>
      <c r="H8" s="55" t="s">
        <v>2</v>
      </c>
      <c r="I8" s="55" t="s">
        <v>9</v>
      </c>
      <c r="J8" s="55" t="s">
        <v>2</v>
      </c>
      <c r="K8" s="55" t="s">
        <v>9</v>
      </c>
      <c r="L8" s="55" t="s">
        <v>2</v>
      </c>
      <c r="M8" s="55" t="s">
        <v>9</v>
      </c>
      <c r="N8" s="55" t="s">
        <v>2</v>
      </c>
      <c r="O8" s="55" t="s">
        <v>9</v>
      </c>
      <c r="P8" s="55"/>
      <c r="Q8" s="58" t="s">
        <v>2</v>
      </c>
      <c r="R8" s="55" t="s">
        <v>9</v>
      </c>
      <c r="S8" s="55" t="s">
        <v>2</v>
      </c>
      <c r="T8" s="55" t="s">
        <v>9</v>
      </c>
      <c r="U8" s="55" t="s">
        <v>2</v>
      </c>
      <c r="V8" s="55" t="s">
        <v>9</v>
      </c>
      <c r="W8" s="55" t="s">
        <v>2</v>
      </c>
      <c r="X8" s="55" t="s">
        <v>9</v>
      </c>
      <c r="Y8" s="55"/>
      <c r="Z8" s="55" t="s">
        <v>2</v>
      </c>
      <c r="AA8" s="55" t="s">
        <v>9</v>
      </c>
      <c r="AB8" s="55" t="s">
        <v>2</v>
      </c>
      <c r="AC8" s="55" t="s">
        <v>9</v>
      </c>
      <c r="AD8" s="55" t="s">
        <v>2</v>
      </c>
      <c r="AE8" s="55" t="s">
        <v>9</v>
      </c>
      <c r="AF8" s="55" t="s">
        <v>2</v>
      </c>
      <c r="AG8" s="55" t="s">
        <v>9</v>
      </c>
      <c r="AH8" s="58"/>
      <c r="AI8" s="58" t="s">
        <v>2</v>
      </c>
      <c r="AJ8" s="55" t="s">
        <v>9</v>
      </c>
      <c r="AK8" s="55" t="s">
        <v>2</v>
      </c>
      <c r="AL8" s="55" t="s">
        <v>9</v>
      </c>
      <c r="AM8" s="55" t="s">
        <v>2</v>
      </c>
      <c r="AN8" s="55" t="s">
        <v>9</v>
      </c>
      <c r="AO8" s="55" t="s">
        <v>2</v>
      </c>
      <c r="AP8" s="55" t="s">
        <v>9</v>
      </c>
    </row>
    <row r="9" spans="1:42" ht="12.75">
      <c r="A9" s="43"/>
      <c r="B9" s="48"/>
      <c r="C9" s="74"/>
      <c r="D9" s="48"/>
      <c r="E9" s="100"/>
      <c r="F9" s="43"/>
      <c r="G9" s="43"/>
      <c r="H9" s="61"/>
      <c r="I9" s="62"/>
      <c r="J9" s="61"/>
      <c r="K9" s="62"/>
      <c r="L9" s="61"/>
      <c r="M9" s="62"/>
      <c r="N9" s="61"/>
      <c r="O9" s="62"/>
      <c r="P9" s="63"/>
      <c r="Q9" s="61"/>
      <c r="R9" s="62"/>
      <c r="S9" s="61"/>
      <c r="T9" s="62"/>
      <c r="U9" s="61"/>
      <c r="V9" s="62"/>
      <c r="W9" s="61"/>
      <c r="X9" s="62"/>
      <c r="Y9" s="61"/>
      <c r="Z9" s="61"/>
      <c r="AA9" s="167"/>
      <c r="AB9" s="61"/>
      <c r="AC9" s="167"/>
      <c r="AD9" s="61"/>
      <c r="AE9" s="167"/>
      <c r="AF9" s="61"/>
      <c r="AG9" s="62"/>
      <c r="AH9" s="64"/>
      <c r="AI9" s="61"/>
      <c r="AJ9" s="62"/>
      <c r="AK9" s="61"/>
      <c r="AL9" s="62"/>
      <c r="AM9" s="61"/>
      <c r="AN9" s="62"/>
      <c r="AO9" s="61"/>
      <c r="AP9" s="62"/>
    </row>
    <row r="10" spans="1:42" ht="12.75" customHeight="1">
      <c r="A10" s="122"/>
      <c r="B10" s="123"/>
      <c r="C10" s="124"/>
      <c r="D10" s="125"/>
      <c r="E10" s="154"/>
      <c r="F10" s="121"/>
      <c r="G10" s="82"/>
      <c r="H10" s="128"/>
      <c r="I10" s="155"/>
      <c r="J10" s="128"/>
      <c r="K10" s="155"/>
      <c r="L10" s="128"/>
      <c r="M10" s="155"/>
      <c r="N10" s="76"/>
      <c r="O10" s="77"/>
      <c r="P10" s="128"/>
      <c r="Q10" s="128"/>
      <c r="R10" s="155"/>
      <c r="S10" s="128"/>
      <c r="T10" s="155"/>
      <c r="U10" s="128"/>
      <c r="V10" s="155"/>
      <c r="W10" s="76"/>
      <c r="X10" s="120"/>
      <c r="Y10" s="128"/>
      <c r="Z10" s="128"/>
      <c r="AA10" s="155"/>
      <c r="AB10" s="128"/>
      <c r="AC10" s="155"/>
      <c r="AD10" s="128"/>
      <c r="AE10" s="155"/>
      <c r="AF10" s="76"/>
      <c r="AG10" s="77"/>
      <c r="AH10" s="130"/>
      <c r="AI10" s="128"/>
      <c r="AJ10" s="129"/>
      <c r="AK10" s="128"/>
      <c r="AL10" s="129"/>
      <c r="AM10" s="128"/>
      <c r="AN10" s="129"/>
      <c r="AO10" s="76"/>
      <c r="AP10" s="77"/>
    </row>
    <row r="11" spans="1:42" ht="12.75" customHeight="1">
      <c r="A11" s="122" t="s">
        <v>211</v>
      </c>
      <c r="B11" s="123">
        <v>496</v>
      </c>
      <c r="C11" s="124">
        <v>39589</v>
      </c>
      <c r="D11" s="125">
        <v>1790</v>
      </c>
      <c r="E11" s="154" t="s">
        <v>39</v>
      </c>
      <c r="F11" s="121" t="s">
        <v>135</v>
      </c>
      <c r="G11" s="82" t="s">
        <v>138</v>
      </c>
      <c r="H11" s="76">
        <v>120.2</v>
      </c>
      <c r="I11" s="120">
        <v>131</v>
      </c>
      <c r="J11" s="76">
        <v>10.7</v>
      </c>
      <c r="K11" s="120">
        <v>11.7</v>
      </c>
      <c r="L11" s="76">
        <v>5.9</v>
      </c>
      <c r="M11" s="120">
        <v>5.9</v>
      </c>
      <c r="N11" s="128">
        <f>H11+J11+L11</f>
        <v>136.8</v>
      </c>
      <c r="O11" s="129">
        <f>I11+K11+M11</f>
        <v>148.6</v>
      </c>
      <c r="P11" s="76"/>
      <c r="Q11" s="76">
        <v>132.8</v>
      </c>
      <c r="R11" s="120">
        <v>132.8</v>
      </c>
      <c r="S11" s="76">
        <v>11.8</v>
      </c>
      <c r="T11" s="120">
        <v>11.8</v>
      </c>
      <c r="U11" s="76">
        <v>6</v>
      </c>
      <c r="V11" s="120">
        <v>6</v>
      </c>
      <c r="W11" s="76">
        <f>SUM(Q11,S11,U11)</f>
        <v>150.60000000000002</v>
      </c>
      <c r="X11" s="120">
        <f>SUM(R11,T11,V11)</f>
        <v>150.60000000000002</v>
      </c>
      <c r="Y11" s="76"/>
      <c r="Z11" s="128">
        <v>135.2</v>
      </c>
      <c r="AA11" s="155">
        <v>135.2</v>
      </c>
      <c r="AB11" s="128">
        <v>12</v>
      </c>
      <c r="AC11" s="155">
        <v>12</v>
      </c>
      <c r="AD11" s="128">
        <v>6</v>
      </c>
      <c r="AE11" s="155">
        <v>6</v>
      </c>
      <c r="AF11" s="128">
        <f>Z11+AB11+AD11</f>
        <v>153.2</v>
      </c>
      <c r="AG11" s="129">
        <f>AA11+AC11+AE11</f>
        <v>153.2</v>
      </c>
      <c r="AH11" s="130"/>
      <c r="AI11" s="128">
        <v>137.5</v>
      </c>
      <c r="AJ11" s="129">
        <v>137.5</v>
      </c>
      <c r="AK11" s="128">
        <v>12.2</v>
      </c>
      <c r="AL11" s="129">
        <v>12.2</v>
      </c>
      <c r="AM11" s="128">
        <v>6.1</v>
      </c>
      <c r="AN11" s="129">
        <v>6.1</v>
      </c>
      <c r="AO11" s="128">
        <f>AI11+AK11+AM11</f>
        <v>155.79999999999998</v>
      </c>
      <c r="AP11" s="129">
        <f>AJ11+AL11+AN11</f>
        <v>155.79999999999998</v>
      </c>
    </row>
    <row r="12" spans="1:42" ht="12.75" customHeight="1">
      <c r="A12" s="170"/>
      <c r="B12" s="153"/>
      <c r="C12" s="149"/>
      <c r="D12" s="125"/>
      <c r="E12" s="154"/>
      <c r="F12" s="121"/>
      <c r="G12" s="177" t="s">
        <v>248</v>
      </c>
      <c r="H12" s="76">
        <f aca="true" t="shared" si="0" ref="H12:O12">SUM(H11:H11)</f>
        <v>120.2</v>
      </c>
      <c r="I12" s="120">
        <f t="shared" si="0"/>
        <v>131</v>
      </c>
      <c r="J12" s="128">
        <f t="shared" si="0"/>
        <v>10.7</v>
      </c>
      <c r="K12" s="155">
        <f t="shared" si="0"/>
        <v>11.7</v>
      </c>
      <c r="L12" s="76">
        <f t="shared" si="0"/>
        <v>5.9</v>
      </c>
      <c r="M12" s="120">
        <f t="shared" si="0"/>
        <v>5.9</v>
      </c>
      <c r="N12" s="128">
        <f t="shared" si="0"/>
        <v>136.8</v>
      </c>
      <c r="O12" s="129">
        <f t="shared" si="0"/>
        <v>148.6</v>
      </c>
      <c r="P12" s="128"/>
      <c r="Q12" s="76">
        <f aca="true" t="shared" si="1" ref="Q12:X12">SUM(Q11:Q11)</f>
        <v>132.8</v>
      </c>
      <c r="R12" s="120">
        <f t="shared" si="1"/>
        <v>132.8</v>
      </c>
      <c r="S12" s="128">
        <f t="shared" si="1"/>
        <v>11.8</v>
      </c>
      <c r="T12" s="155">
        <f t="shared" si="1"/>
        <v>11.8</v>
      </c>
      <c r="U12" s="76">
        <f t="shared" si="1"/>
        <v>6</v>
      </c>
      <c r="V12" s="120">
        <f t="shared" si="1"/>
        <v>6</v>
      </c>
      <c r="W12" s="128">
        <f t="shared" si="1"/>
        <v>150.60000000000002</v>
      </c>
      <c r="X12" s="155">
        <f t="shared" si="1"/>
        <v>150.60000000000002</v>
      </c>
      <c r="Y12" s="128"/>
      <c r="Z12" s="76">
        <f aca="true" t="shared" si="2" ref="Z12:AG12">SUM(Z11:Z11)</f>
        <v>135.2</v>
      </c>
      <c r="AA12" s="120">
        <f t="shared" si="2"/>
        <v>135.2</v>
      </c>
      <c r="AB12" s="128">
        <f t="shared" si="2"/>
        <v>12</v>
      </c>
      <c r="AC12" s="155">
        <f t="shared" si="2"/>
        <v>12</v>
      </c>
      <c r="AD12" s="76">
        <f t="shared" si="2"/>
        <v>6</v>
      </c>
      <c r="AE12" s="120">
        <f t="shared" si="2"/>
        <v>6</v>
      </c>
      <c r="AF12" s="128">
        <f t="shared" si="2"/>
        <v>153.2</v>
      </c>
      <c r="AG12" s="155">
        <f t="shared" si="2"/>
        <v>153.2</v>
      </c>
      <c r="AH12" s="128"/>
      <c r="AI12" s="76">
        <f aca="true" t="shared" si="3" ref="AI12:AP12">SUM(AI11:AI11)</f>
        <v>137.5</v>
      </c>
      <c r="AJ12" s="120">
        <f t="shared" si="3"/>
        <v>137.5</v>
      </c>
      <c r="AK12" s="128">
        <f t="shared" si="3"/>
        <v>12.2</v>
      </c>
      <c r="AL12" s="155">
        <f t="shared" si="3"/>
        <v>12.2</v>
      </c>
      <c r="AM12" s="76">
        <f t="shared" si="3"/>
        <v>6.1</v>
      </c>
      <c r="AN12" s="120">
        <f t="shared" si="3"/>
        <v>6.1</v>
      </c>
      <c r="AO12" s="128">
        <f t="shared" si="3"/>
        <v>155.79999999999998</v>
      </c>
      <c r="AP12" s="129">
        <f t="shared" si="3"/>
        <v>155.79999999999998</v>
      </c>
    </row>
    <row r="13" spans="1:42" ht="12.75" customHeight="1">
      <c r="A13" s="170"/>
      <c r="B13" s="153"/>
      <c r="C13" s="149"/>
      <c r="D13" s="125"/>
      <c r="E13" s="154"/>
      <c r="F13" s="121"/>
      <c r="G13" s="82"/>
      <c r="H13" s="76"/>
      <c r="I13" s="120"/>
      <c r="J13" s="128"/>
      <c r="K13" s="155"/>
      <c r="L13" s="76"/>
      <c r="M13" s="120"/>
      <c r="N13" s="128"/>
      <c r="O13" s="129"/>
      <c r="P13" s="128"/>
      <c r="Q13" s="76"/>
      <c r="R13" s="120"/>
      <c r="S13" s="128"/>
      <c r="T13" s="155"/>
      <c r="U13" s="76"/>
      <c r="V13" s="120"/>
      <c r="W13" s="128"/>
      <c r="X13" s="155"/>
      <c r="Y13" s="128"/>
      <c r="Z13" s="76"/>
      <c r="AA13" s="120"/>
      <c r="AB13" s="128"/>
      <c r="AC13" s="155"/>
      <c r="AD13" s="76"/>
      <c r="AE13" s="120"/>
      <c r="AF13" s="128"/>
      <c r="AG13" s="155"/>
      <c r="AH13" s="128"/>
      <c r="AI13" s="76"/>
      <c r="AJ13" s="120"/>
      <c r="AK13" s="128"/>
      <c r="AL13" s="155"/>
      <c r="AM13" s="76"/>
      <c r="AN13" s="120"/>
      <c r="AO13" s="128"/>
      <c r="AP13" s="129"/>
    </row>
    <row r="14" spans="1:42" ht="12.75" customHeight="1">
      <c r="A14" s="170"/>
      <c r="B14" s="153"/>
      <c r="C14" s="149"/>
      <c r="D14" s="125"/>
      <c r="E14" s="154"/>
      <c r="F14" s="121"/>
      <c r="G14" s="82"/>
      <c r="H14" s="76"/>
      <c r="I14" s="120"/>
      <c r="J14" s="128"/>
      <c r="K14" s="155"/>
      <c r="L14" s="76"/>
      <c r="M14" s="120"/>
      <c r="N14" s="128"/>
      <c r="O14" s="129"/>
      <c r="P14" s="128"/>
      <c r="Q14" s="76"/>
      <c r="R14" s="120"/>
      <c r="S14" s="128"/>
      <c r="T14" s="155"/>
      <c r="U14" s="76"/>
      <c r="V14" s="120"/>
      <c r="W14" s="128"/>
      <c r="X14" s="155"/>
      <c r="Y14" s="128"/>
      <c r="Z14" s="76"/>
      <c r="AA14" s="120"/>
      <c r="AB14" s="128"/>
      <c r="AC14" s="155"/>
      <c r="AD14" s="76"/>
      <c r="AE14" s="120"/>
      <c r="AF14" s="128"/>
      <c r="AG14" s="155"/>
      <c r="AH14" s="128"/>
      <c r="AI14" s="76"/>
      <c r="AJ14" s="120"/>
      <c r="AK14" s="128"/>
      <c r="AL14" s="155"/>
      <c r="AM14" s="76"/>
      <c r="AN14" s="120"/>
      <c r="AO14" s="128"/>
      <c r="AP14" s="129"/>
    </row>
    <row r="15" spans="1:42" ht="12.75" customHeight="1">
      <c r="A15" s="170" t="s">
        <v>245</v>
      </c>
      <c r="B15" s="139">
        <v>252</v>
      </c>
      <c r="C15" s="140">
        <v>39535</v>
      </c>
      <c r="D15" s="125">
        <v>527</v>
      </c>
      <c r="E15" s="137" t="s">
        <v>49</v>
      </c>
      <c r="F15" s="180" t="s">
        <v>257</v>
      </c>
      <c r="G15" s="82" t="s">
        <v>79</v>
      </c>
      <c r="H15" s="76">
        <v>0</v>
      </c>
      <c r="I15" s="120">
        <v>0</v>
      </c>
      <c r="J15" s="76">
        <v>0</v>
      </c>
      <c r="K15" s="120">
        <v>0</v>
      </c>
      <c r="L15" s="76">
        <v>0</v>
      </c>
      <c r="M15" s="120">
        <v>0</v>
      </c>
      <c r="N15" s="76">
        <v>0</v>
      </c>
      <c r="O15" s="77">
        <v>0</v>
      </c>
      <c r="P15" s="76"/>
      <c r="Q15" s="76">
        <v>0</v>
      </c>
      <c r="R15" s="152">
        <v>0</v>
      </c>
      <c r="S15" s="76">
        <v>0</v>
      </c>
      <c r="T15" s="152">
        <v>0</v>
      </c>
      <c r="U15" s="76">
        <v>0</v>
      </c>
      <c r="V15" s="152">
        <v>0</v>
      </c>
      <c r="W15" s="76">
        <f aca="true" t="shared" si="4" ref="W15:X18">SUM(Q15,S15,U15)</f>
        <v>0</v>
      </c>
      <c r="X15" s="120">
        <f t="shared" si="4"/>
        <v>0</v>
      </c>
      <c r="Y15" s="76"/>
      <c r="Z15" s="76">
        <v>0</v>
      </c>
      <c r="AA15" s="152">
        <v>0</v>
      </c>
      <c r="AB15" s="76">
        <v>0</v>
      </c>
      <c r="AC15" s="152">
        <v>0</v>
      </c>
      <c r="AD15" s="76">
        <v>0</v>
      </c>
      <c r="AE15" s="152">
        <v>0</v>
      </c>
      <c r="AF15" s="76">
        <v>0</v>
      </c>
      <c r="AG15" s="152">
        <v>0</v>
      </c>
      <c r="AH15" s="128"/>
      <c r="AI15" s="76">
        <v>0</v>
      </c>
      <c r="AJ15" s="152">
        <v>0</v>
      </c>
      <c r="AK15" s="76">
        <v>0</v>
      </c>
      <c r="AL15" s="152">
        <v>0</v>
      </c>
      <c r="AM15" s="76">
        <v>0</v>
      </c>
      <c r="AN15" s="152">
        <v>0</v>
      </c>
      <c r="AO15" s="76">
        <v>0</v>
      </c>
      <c r="AP15" s="77">
        <v>0</v>
      </c>
    </row>
    <row r="16" spans="1:42" ht="12.75" customHeight="1">
      <c r="A16" s="122" t="s">
        <v>247</v>
      </c>
      <c r="B16" s="123">
        <v>468</v>
      </c>
      <c r="C16" s="124">
        <v>39589</v>
      </c>
      <c r="D16" s="125">
        <v>653</v>
      </c>
      <c r="E16" s="154" t="s">
        <v>53</v>
      </c>
      <c r="F16" s="121" t="s">
        <v>94</v>
      </c>
      <c r="G16" s="82" t="s">
        <v>79</v>
      </c>
      <c r="H16" s="76">
        <v>-27.7</v>
      </c>
      <c r="I16" s="120">
        <v>-28.5</v>
      </c>
      <c r="J16" s="76">
        <v>0</v>
      </c>
      <c r="K16" s="120">
        <v>0</v>
      </c>
      <c r="L16" s="76">
        <v>0</v>
      </c>
      <c r="M16" s="120">
        <v>0</v>
      </c>
      <c r="N16" s="128">
        <f aca="true" t="shared" si="5" ref="N16:O18">H16+J16+L16</f>
        <v>-27.7</v>
      </c>
      <c r="O16" s="129">
        <f t="shared" si="5"/>
        <v>-28.5</v>
      </c>
      <c r="P16" s="76"/>
      <c r="Q16" s="76">
        <v>-28.5</v>
      </c>
      <c r="R16" s="120">
        <v>-28.5</v>
      </c>
      <c r="S16" s="76">
        <v>0</v>
      </c>
      <c r="T16" s="120">
        <v>0</v>
      </c>
      <c r="U16" s="76">
        <v>0</v>
      </c>
      <c r="V16" s="120">
        <v>0</v>
      </c>
      <c r="W16" s="76">
        <f t="shared" si="4"/>
        <v>-28.5</v>
      </c>
      <c r="X16" s="120">
        <f t="shared" si="4"/>
        <v>-28.5</v>
      </c>
      <c r="Y16" s="76"/>
      <c r="Z16" s="76">
        <v>-28.5</v>
      </c>
      <c r="AA16" s="120">
        <v>-28.5</v>
      </c>
      <c r="AB16" s="76">
        <v>0</v>
      </c>
      <c r="AC16" s="120">
        <v>0</v>
      </c>
      <c r="AD16" s="76">
        <v>0</v>
      </c>
      <c r="AE16" s="120">
        <v>0</v>
      </c>
      <c r="AF16" s="128">
        <f aca="true" t="shared" si="6" ref="AF16:AG18">Z16+AB16+AD16</f>
        <v>-28.5</v>
      </c>
      <c r="AG16" s="155">
        <f t="shared" si="6"/>
        <v>-28.5</v>
      </c>
      <c r="AH16" s="128"/>
      <c r="AI16" s="76">
        <v>-28.5</v>
      </c>
      <c r="AJ16" s="120">
        <v>-28.5</v>
      </c>
      <c r="AK16" s="76">
        <v>0</v>
      </c>
      <c r="AL16" s="77">
        <v>0</v>
      </c>
      <c r="AM16" s="76">
        <v>0</v>
      </c>
      <c r="AN16" s="77">
        <v>0</v>
      </c>
      <c r="AO16" s="128">
        <f aca="true" t="shared" si="7" ref="AO16:AP18">AI16+AK16+AM16</f>
        <v>-28.5</v>
      </c>
      <c r="AP16" s="129">
        <f t="shared" si="7"/>
        <v>-28.5</v>
      </c>
    </row>
    <row r="17" spans="1:42" ht="12.75" customHeight="1">
      <c r="A17" s="122" t="s">
        <v>224</v>
      </c>
      <c r="B17" s="123">
        <v>517</v>
      </c>
      <c r="C17" s="124">
        <v>39589</v>
      </c>
      <c r="D17" s="125">
        <v>5003</v>
      </c>
      <c r="E17" s="154" t="s">
        <v>60</v>
      </c>
      <c r="F17" s="121" t="s">
        <v>90</v>
      </c>
      <c r="G17" s="178" t="s">
        <v>79</v>
      </c>
      <c r="H17" s="76">
        <v>-0.4</v>
      </c>
      <c r="I17" s="120">
        <v>0</v>
      </c>
      <c r="J17" s="76">
        <v>0</v>
      </c>
      <c r="K17" s="120">
        <v>0</v>
      </c>
      <c r="L17" s="76">
        <v>0</v>
      </c>
      <c r="M17" s="120">
        <v>0</v>
      </c>
      <c r="N17" s="76">
        <f t="shared" si="5"/>
        <v>-0.4</v>
      </c>
      <c r="O17" s="77">
        <f t="shared" si="5"/>
        <v>0</v>
      </c>
      <c r="P17" s="76"/>
      <c r="Q17" s="76">
        <v>0</v>
      </c>
      <c r="R17" s="120">
        <v>0</v>
      </c>
      <c r="S17" s="76">
        <v>0</v>
      </c>
      <c r="T17" s="120">
        <v>0</v>
      </c>
      <c r="U17" s="76">
        <v>0</v>
      </c>
      <c r="V17" s="120">
        <v>0</v>
      </c>
      <c r="W17" s="76">
        <f t="shared" si="4"/>
        <v>0</v>
      </c>
      <c r="X17" s="120">
        <f t="shared" si="4"/>
        <v>0</v>
      </c>
      <c r="Y17" s="78"/>
      <c r="Z17" s="76">
        <v>0</v>
      </c>
      <c r="AA17" s="120">
        <v>0</v>
      </c>
      <c r="AB17" s="76">
        <v>0</v>
      </c>
      <c r="AC17" s="120">
        <v>0</v>
      </c>
      <c r="AD17" s="76">
        <v>0</v>
      </c>
      <c r="AE17" s="120">
        <v>0</v>
      </c>
      <c r="AF17" s="76">
        <f t="shared" si="6"/>
        <v>0</v>
      </c>
      <c r="AG17" s="77">
        <f t="shared" si="6"/>
        <v>0</v>
      </c>
      <c r="AH17" s="128"/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76">
        <f t="shared" si="7"/>
        <v>0</v>
      </c>
      <c r="AP17" s="77">
        <f t="shared" si="7"/>
        <v>0</v>
      </c>
    </row>
    <row r="18" spans="1:42" ht="12.75" customHeight="1">
      <c r="A18" s="122" t="s">
        <v>238</v>
      </c>
      <c r="B18" s="123">
        <v>62</v>
      </c>
      <c r="C18" s="124">
        <v>39589</v>
      </c>
      <c r="D18" s="125">
        <v>5065</v>
      </c>
      <c r="E18" s="154" t="s">
        <v>66</v>
      </c>
      <c r="F18" s="121" t="s">
        <v>195</v>
      </c>
      <c r="G18" s="82" t="s">
        <v>79</v>
      </c>
      <c r="H18" s="76">
        <v>93.8</v>
      </c>
      <c r="I18" s="120">
        <v>1.5</v>
      </c>
      <c r="J18" s="76">
        <v>0</v>
      </c>
      <c r="K18" s="120">
        <v>0</v>
      </c>
      <c r="L18" s="76">
        <v>0</v>
      </c>
      <c r="M18" s="120">
        <v>0</v>
      </c>
      <c r="N18" s="76">
        <f t="shared" si="5"/>
        <v>93.8</v>
      </c>
      <c r="O18" s="77">
        <f t="shared" si="5"/>
        <v>1.5</v>
      </c>
      <c r="P18" s="76"/>
      <c r="Q18" s="76">
        <v>5.3</v>
      </c>
      <c r="R18" s="120">
        <v>5.3</v>
      </c>
      <c r="S18" s="76">
        <v>0</v>
      </c>
      <c r="T18" s="120">
        <v>0</v>
      </c>
      <c r="U18" s="76">
        <v>0</v>
      </c>
      <c r="V18" s="120">
        <v>0</v>
      </c>
      <c r="W18" s="76">
        <f t="shared" si="4"/>
        <v>5.3</v>
      </c>
      <c r="X18" s="120">
        <f t="shared" si="4"/>
        <v>5.3</v>
      </c>
      <c r="Y18" s="78"/>
      <c r="Z18" s="76">
        <v>3.4</v>
      </c>
      <c r="AA18" s="120">
        <v>3.4</v>
      </c>
      <c r="AB18" s="76">
        <v>0</v>
      </c>
      <c r="AC18" s="120">
        <v>0</v>
      </c>
      <c r="AD18" s="76">
        <v>0</v>
      </c>
      <c r="AE18" s="77">
        <v>0</v>
      </c>
      <c r="AF18" s="76">
        <f t="shared" si="6"/>
        <v>3.4</v>
      </c>
      <c r="AG18" s="77">
        <f t="shared" si="6"/>
        <v>3.4</v>
      </c>
      <c r="AH18" s="130"/>
      <c r="AI18" s="76">
        <v>1.5</v>
      </c>
      <c r="AJ18" s="77">
        <v>1.5</v>
      </c>
      <c r="AK18" s="76">
        <v>0</v>
      </c>
      <c r="AL18" s="77">
        <v>0</v>
      </c>
      <c r="AM18" s="76">
        <v>0</v>
      </c>
      <c r="AN18" s="77">
        <v>0</v>
      </c>
      <c r="AO18" s="76">
        <f t="shared" si="7"/>
        <v>1.5</v>
      </c>
      <c r="AP18" s="77">
        <f t="shared" si="7"/>
        <v>1.5</v>
      </c>
    </row>
    <row r="19" spans="1:42" ht="12.75" customHeight="1">
      <c r="A19" s="122"/>
      <c r="B19" s="123"/>
      <c r="C19" s="124"/>
      <c r="D19" s="125"/>
      <c r="E19" s="154"/>
      <c r="F19" s="121"/>
      <c r="G19" s="177" t="s">
        <v>248</v>
      </c>
      <c r="H19" s="128">
        <f aca="true" t="shared" si="8" ref="H19:O19">SUM(H15:H18)</f>
        <v>65.7</v>
      </c>
      <c r="I19" s="155">
        <f t="shared" si="8"/>
        <v>-27</v>
      </c>
      <c r="J19" s="128">
        <f t="shared" si="8"/>
        <v>0</v>
      </c>
      <c r="K19" s="155">
        <f t="shared" si="8"/>
        <v>0</v>
      </c>
      <c r="L19" s="128">
        <f t="shared" si="8"/>
        <v>0</v>
      </c>
      <c r="M19" s="155">
        <f t="shared" si="8"/>
        <v>0</v>
      </c>
      <c r="N19" s="128">
        <f t="shared" si="8"/>
        <v>65.7</v>
      </c>
      <c r="O19" s="129">
        <f t="shared" si="8"/>
        <v>-27</v>
      </c>
      <c r="P19" s="128"/>
      <c r="Q19" s="128">
        <f aca="true" t="shared" si="9" ref="Q19:X19">SUM(Q15:Q18)</f>
        <v>-23.2</v>
      </c>
      <c r="R19" s="155">
        <f t="shared" si="9"/>
        <v>-23.2</v>
      </c>
      <c r="S19" s="128">
        <f t="shared" si="9"/>
        <v>0</v>
      </c>
      <c r="T19" s="155">
        <f t="shared" si="9"/>
        <v>0</v>
      </c>
      <c r="U19" s="128">
        <f t="shared" si="9"/>
        <v>0</v>
      </c>
      <c r="V19" s="155">
        <f t="shared" si="9"/>
        <v>0</v>
      </c>
      <c r="W19" s="128">
        <f t="shared" si="9"/>
        <v>-23.2</v>
      </c>
      <c r="X19" s="155">
        <f t="shared" si="9"/>
        <v>-23.2</v>
      </c>
      <c r="Y19" s="130"/>
      <c r="Z19" s="128">
        <f aca="true" t="shared" si="10" ref="Z19:AG19">SUM(Z15:Z18)</f>
        <v>-25.1</v>
      </c>
      <c r="AA19" s="155">
        <f t="shared" si="10"/>
        <v>-25.1</v>
      </c>
      <c r="AB19" s="128">
        <f t="shared" si="10"/>
        <v>0</v>
      </c>
      <c r="AC19" s="155">
        <f t="shared" si="10"/>
        <v>0</v>
      </c>
      <c r="AD19" s="128">
        <f t="shared" si="10"/>
        <v>0</v>
      </c>
      <c r="AE19" s="129">
        <f t="shared" si="10"/>
        <v>0</v>
      </c>
      <c r="AF19" s="128">
        <f t="shared" si="10"/>
        <v>-25.1</v>
      </c>
      <c r="AG19" s="129">
        <f t="shared" si="10"/>
        <v>-25.1</v>
      </c>
      <c r="AH19" s="130"/>
      <c r="AI19" s="128">
        <f aca="true" t="shared" si="11" ref="AI19:AP19">SUM(AI15:AI18)</f>
        <v>-27</v>
      </c>
      <c r="AJ19" s="129">
        <f t="shared" si="11"/>
        <v>-27</v>
      </c>
      <c r="AK19" s="128">
        <f t="shared" si="11"/>
        <v>0</v>
      </c>
      <c r="AL19" s="129">
        <f t="shared" si="11"/>
        <v>0</v>
      </c>
      <c r="AM19" s="128">
        <f t="shared" si="11"/>
        <v>0</v>
      </c>
      <c r="AN19" s="129">
        <f t="shared" si="11"/>
        <v>0</v>
      </c>
      <c r="AO19" s="128">
        <f t="shared" si="11"/>
        <v>-27</v>
      </c>
      <c r="AP19" s="129">
        <f t="shared" si="11"/>
        <v>-27</v>
      </c>
    </row>
    <row r="20" spans="1:42" ht="12.75" customHeight="1">
      <c r="A20" s="122"/>
      <c r="B20" s="123"/>
      <c r="C20" s="124"/>
      <c r="D20" s="125"/>
      <c r="E20" s="154"/>
      <c r="F20" s="121"/>
      <c r="G20" s="82"/>
      <c r="H20" s="128"/>
      <c r="I20" s="155"/>
      <c r="J20" s="128"/>
      <c r="K20" s="155"/>
      <c r="L20" s="128"/>
      <c r="M20" s="155"/>
      <c r="N20" s="128"/>
      <c r="O20" s="129"/>
      <c r="P20" s="128"/>
      <c r="Q20" s="128"/>
      <c r="R20" s="155"/>
      <c r="S20" s="128"/>
      <c r="T20" s="155"/>
      <c r="U20" s="128"/>
      <c r="V20" s="155"/>
      <c r="W20" s="128"/>
      <c r="X20" s="155"/>
      <c r="Y20" s="130"/>
      <c r="Z20" s="128"/>
      <c r="AA20" s="155"/>
      <c r="AB20" s="128"/>
      <c r="AC20" s="155"/>
      <c r="AD20" s="128"/>
      <c r="AE20" s="129"/>
      <c r="AF20" s="128"/>
      <c r="AG20" s="129"/>
      <c r="AH20" s="130"/>
      <c r="AI20" s="128"/>
      <c r="AJ20" s="129"/>
      <c r="AK20" s="128"/>
      <c r="AL20" s="129"/>
      <c r="AM20" s="128"/>
      <c r="AN20" s="129"/>
      <c r="AO20" s="128"/>
      <c r="AP20" s="129"/>
    </row>
    <row r="21" spans="1:42" ht="12.75" customHeight="1">
      <c r="A21" s="122"/>
      <c r="B21" s="123"/>
      <c r="C21" s="124"/>
      <c r="D21" s="125"/>
      <c r="E21" s="154"/>
      <c r="F21" s="121"/>
      <c r="G21" s="82"/>
      <c r="H21" s="128"/>
      <c r="I21" s="155"/>
      <c r="J21" s="128"/>
      <c r="K21" s="155"/>
      <c r="L21" s="128"/>
      <c r="M21" s="155"/>
      <c r="N21" s="128"/>
      <c r="O21" s="129"/>
      <c r="P21" s="128"/>
      <c r="Q21" s="128"/>
      <c r="R21" s="155"/>
      <c r="S21" s="128"/>
      <c r="T21" s="155"/>
      <c r="U21" s="128"/>
      <c r="V21" s="155"/>
      <c r="W21" s="128"/>
      <c r="X21" s="155"/>
      <c r="Y21" s="130"/>
      <c r="Z21" s="128"/>
      <c r="AA21" s="155"/>
      <c r="AB21" s="128"/>
      <c r="AC21" s="155"/>
      <c r="AD21" s="128"/>
      <c r="AE21" s="129"/>
      <c r="AF21" s="128"/>
      <c r="AG21" s="129"/>
      <c r="AH21" s="130"/>
      <c r="AI21" s="128"/>
      <c r="AJ21" s="129"/>
      <c r="AK21" s="128"/>
      <c r="AL21" s="129"/>
      <c r="AM21" s="128"/>
      <c r="AN21" s="129"/>
      <c r="AO21" s="128"/>
      <c r="AP21" s="129"/>
    </row>
    <row r="22" spans="1:42" ht="12.75" customHeight="1">
      <c r="A22" s="122" t="s">
        <v>212</v>
      </c>
      <c r="B22" s="123">
        <v>575</v>
      </c>
      <c r="C22" s="124">
        <v>39596</v>
      </c>
      <c r="D22" s="125">
        <v>1882</v>
      </c>
      <c r="E22" s="154" t="s">
        <v>40</v>
      </c>
      <c r="F22" s="121" t="s">
        <v>84</v>
      </c>
      <c r="G22" s="82" t="s">
        <v>81</v>
      </c>
      <c r="H22" s="76">
        <v>332.9</v>
      </c>
      <c r="I22" s="120">
        <v>332.9</v>
      </c>
      <c r="J22" s="76">
        <v>-332.9</v>
      </c>
      <c r="K22" s="120">
        <v>-332.9</v>
      </c>
      <c r="L22" s="76">
        <v>0</v>
      </c>
      <c r="M22" s="120">
        <v>0</v>
      </c>
      <c r="N22" s="128">
        <f aca="true" t="shared" si="12" ref="N22:O24">H22+J22+L22</f>
        <v>0</v>
      </c>
      <c r="O22" s="129">
        <f t="shared" si="12"/>
        <v>0</v>
      </c>
      <c r="P22" s="76"/>
      <c r="Q22" s="76">
        <v>320.6</v>
      </c>
      <c r="R22" s="120">
        <v>320.6</v>
      </c>
      <c r="S22" s="76">
        <v>-320.6</v>
      </c>
      <c r="T22" s="120">
        <v>-320.6</v>
      </c>
      <c r="U22" s="76">
        <v>0</v>
      </c>
      <c r="V22" s="120">
        <v>0</v>
      </c>
      <c r="W22" s="76">
        <f aca="true" t="shared" si="13" ref="W22:X24">SUM(Q22,S22,U22)</f>
        <v>0</v>
      </c>
      <c r="X22" s="120">
        <f t="shared" si="13"/>
        <v>0</v>
      </c>
      <c r="Y22" s="78"/>
      <c r="Z22" s="128">
        <v>227.7</v>
      </c>
      <c r="AA22" s="155">
        <v>227.7</v>
      </c>
      <c r="AB22" s="128">
        <v>-227.7</v>
      </c>
      <c r="AC22" s="155">
        <v>-227.7</v>
      </c>
      <c r="AD22" s="128">
        <v>0</v>
      </c>
      <c r="AE22" s="129">
        <v>0</v>
      </c>
      <c r="AF22" s="128">
        <f aca="true" t="shared" si="14" ref="AF22:AG24">Z22+AB22+AD22</f>
        <v>0</v>
      </c>
      <c r="AG22" s="129">
        <f t="shared" si="14"/>
        <v>0</v>
      </c>
      <c r="AH22" s="130"/>
      <c r="AI22" s="128">
        <v>134</v>
      </c>
      <c r="AJ22" s="129">
        <v>134</v>
      </c>
      <c r="AK22" s="128">
        <v>-134</v>
      </c>
      <c r="AL22" s="129">
        <v>-134</v>
      </c>
      <c r="AM22" s="128">
        <v>0</v>
      </c>
      <c r="AN22" s="129">
        <v>0</v>
      </c>
      <c r="AO22" s="128">
        <f aca="true" t="shared" si="15" ref="AO22:AP24">AI22+AK22+AM22</f>
        <v>0</v>
      </c>
      <c r="AP22" s="129">
        <f t="shared" si="15"/>
        <v>0</v>
      </c>
    </row>
    <row r="23" spans="1:42" ht="12.75" customHeight="1">
      <c r="A23" s="122" t="s">
        <v>223</v>
      </c>
      <c r="B23" s="123">
        <v>555</v>
      </c>
      <c r="C23" s="124">
        <v>39589</v>
      </c>
      <c r="D23" s="125">
        <v>5001</v>
      </c>
      <c r="E23" s="154" t="s">
        <v>59</v>
      </c>
      <c r="F23" s="121" t="s">
        <v>125</v>
      </c>
      <c r="G23" s="82" t="s">
        <v>81</v>
      </c>
      <c r="H23" s="128">
        <v>-5.3</v>
      </c>
      <c r="I23" s="155">
        <v>-13</v>
      </c>
      <c r="J23" s="128">
        <v>5.3</v>
      </c>
      <c r="K23" s="155">
        <v>13</v>
      </c>
      <c r="L23" s="128">
        <v>0</v>
      </c>
      <c r="M23" s="155">
        <v>0</v>
      </c>
      <c r="N23" s="128">
        <f t="shared" si="12"/>
        <v>0</v>
      </c>
      <c r="O23" s="129">
        <f t="shared" si="12"/>
        <v>0</v>
      </c>
      <c r="P23" s="76"/>
      <c r="Q23" s="128">
        <v>-10.8</v>
      </c>
      <c r="R23" s="155">
        <v>-13</v>
      </c>
      <c r="S23" s="128">
        <v>10.8</v>
      </c>
      <c r="T23" s="155">
        <v>13</v>
      </c>
      <c r="U23" s="128">
        <v>0</v>
      </c>
      <c r="V23" s="155">
        <v>0</v>
      </c>
      <c r="W23" s="76">
        <f t="shared" si="13"/>
        <v>0</v>
      </c>
      <c r="X23" s="120">
        <f t="shared" si="13"/>
        <v>0</v>
      </c>
      <c r="Y23" s="78"/>
      <c r="Z23" s="128">
        <v>-12.9</v>
      </c>
      <c r="AA23" s="155">
        <v>-12.9</v>
      </c>
      <c r="AB23" s="128">
        <v>12.9</v>
      </c>
      <c r="AC23" s="155">
        <v>12.9</v>
      </c>
      <c r="AD23" s="128">
        <v>0</v>
      </c>
      <c r="AE23" s="129">
        <v>0</v>
      </c>
      <c r="AF23" s="128">
        <f t="shared" si="14"/>
        <v>0</v>
      </c>
      <c r="AG23" s="129">
        <f t="shared" si="14"/>
        <v>0</v>
      </c>
      <c r="AH23" s="130"/>
      <c r="AI23" s="128">
        <v>-12.9</v>
      </c>
      <c r="AJ23" s="129">
        <v>-12.9</v>
      </c>
      <c r="AK23" s="128">
        <v>12.9</v>
      </c>
      <c r="AL23" s="129">
        <v>12.9</v>
      </c>
      <c r="AM23" s="128">
        <v>0</v>
      </c>
      <c r="AN23" s="129">
        <v>0</v>
      </c>
      <c r="AO23" s="128">
        <f t="shared" si="15"/>
        <v>0</v>
      </c>
      <c r="AP23" s="129">
        <f t="shared" si="15"/>
        <v>0</v>
      </c>
    </row>
    <row r="24" spans="1:42" ht="12.75" customHeight="1">
      <c r="A24" s="122" t="s">
        <v>205</v>
      </c>
      <c r="B24" s="123">
        <v>65</v>
      </c>
      <c r="C24" s="124">
        <v>39589</v>
      </c>
      <c r="D24" s="125">
        <v>7019</v>
      </c>
      <c r="E24" s="154" t="s">
        <v>68</v>
      </c>
      <c r="F24" s="121" t="s">
        <v>80</v>
      </c>
      <c r="G24" s="82" t="s">
        <v>81</v>
      </c>
      <c r="H24" s="80">
        <v>5.4</v>
      </c>
      <c r="I24" s="162">
        <v>5.4</v>
      </c>
      <c r="J24" s="128">
        <v>2.7</v>
      </c>
      <c r="K24" s="155">
        <v>2.7</v>
      </c>
      <c r="L24" s="128">
        <v>0</v>
      </c>
      <c r="M24" s="155">
        <v>0</v>
      </c>
      <c r="N24" s="76">
        <f t="shared" si="12"/>
        <v>8.100000000000001</v>
      </c>
      <c r="O24" s="77">
        <f t="shared" si="12"/>
        <v>8.100000000000001</v>
      </c>
      <c r="P24" s="76"/>
      <c r="Q24" s="76">
        <v>6.1</v>
      </c>
      <c r="R24" s="120">
        <v>6.1</v>
      </c>
      <c r="S24" s="76">
        <v>3</v>
      </c>
      <c r="T24" s="120">
        <v>3</v>
      </c>
      <c r="U24" s="76">
        <v>0</v>
      </c>
      <c r="V24" s="120">
        <v>0</v>
      </c>
      <c r="W24" s="76">
        <f t="shared" si="13"/>
        <v>9.1</v>
      </c>
      <c r="X24" s="120">
        <f t="shared" si="13"/>
        <v>9.1</v>
      </c>
      <c r="Y24" s="78"/>
      <c r="Z24" s="80">
        <v>7.3</v>
      </c>
      <c r="AA24" s="162">
        <v>7.3</v>
      </c>
      <c r="AB24" s="128">
        <v>3.6</v>
      </c>
      <c r="AC24" s="155">
        <v>3.6</v>
      </c>
      <c r="AD24" s="128">
        <v>0</v>
      </c>
      <c r="AE24" s="129">
        <v>0</v>
      </c>
      <c r="AF24" s="76">
        <f t="shared" si="14"/>
        <v>10.9</v>
      </c>
      <c r="AG24" s="77">
        <f t="shared" si="14"/>
        <v>10.9</v>
      </c>
      <c r="AH24" s="78"/>
      <c r="AI24" s="76">
        <v>8.4</v>
      </c>
      <c r="AJ24" s="77">
        <v>8.4</v>
      </c>
      <c r="AK24" s="76">
        <v>4.1</v>
      </c>
      <c r="AL24" s="77">
        <v>4.1</v>
      </c>
      <c r="AM24" s="76">
        <v>0</v>
      </c>
      <c r="AN24" s="77">
        <v>0</v>
      </c>
      <c r="AO24" s="76">
        <f t="shared" si="15"/>
        <v>12.5</v>
      </c>
      <c r="AP24" s="77">
        <f t="shared" si="15"/>
        <v>12.5</v>
      </c>
    </row>
    <row r="25" spans="1:42" ht="12.75" customHeight="1">
      <c r="A25" s="122"/>
      <c r="B25" s="123"/>
      <c r="C25" s="124"/>
      <c r="D25" s="125"/>
      <c r="E25" s="154"/>
      <c r="F25" s="121"/>
      <c r="G25" s="177" t="s">
        <v>248</v>
      </c>
      <c r="H25" s="80">
        <f aca="true" t="shared" si="16" ref="H25:O25">SUM(H22:H24)</f>
        <v>332.99999999999994</v>
      </c>
      <c r="I25" s="162">
        <f t="shared" si="16"/>
        <v>325.29999999999995</v>
      </c>
      <c r="J25" s="80">
        <f t="shared" si="16"/>
        <v>-324.9</v>
      </c>
      <c r="K25" s="162">
        <f t="shared" si="16"/>
        <v>-317.2</v>
      </c>
      <c r="L25" s="80">
        <f t="shared" si="16"/>
        <v>0</v>
      </c>
      <c r="M25" s="162">
        <f t="shared" si="16"/>
        <v>0</v>
      </c>
      <c r="N25" s="80">
        <f t="shared" si="16"/>
        <v>8.100000000000001</v>
      </c>
      <c r="O25" s="81">
        <f t="shared" si="16"/>
        <v>8.100000000000001</v>
      </c>
      <c r="P25" s="76"/>
      <c r="Q25" s="80">
        <f aca="true" t="shared" si="17" ref="Q25:X25">SUM(Q22:Q24)</f>
        <v>315.90000000000003</v>
      </c>
      <c r="R25" s="162">
        <f t="shared" si="17"/>
        <v>313.70000000000005</v>
      </c>
      <c r="S25" s="80">
        <f t="shared" si="17"/>
        <v>-306.8</v>
      </c>
      <c r="T25" s="162">
        <f t="shared" si="17"/>
        <v>-304.6</v>
      </c>
      <c r="U25" s="80">
        <f t="shared" si="17"/>
        <v>0</v>
      </c>
      <c r="V25" s="162">
        <f t="shared" si="17"/>
        <v>0</v>
      </c>
      <c r="W25" s="80">
        <f t="shared" si="17"/>
        <v>9.1</v>
      </c>
      <c r="X25" s="162">
        <f t="shared" si="17"/>
        <v>9.1</v>
      </c>
      <c r="Y25" s="78"/>
      <c r="Z25" s="80">
        <f aca="true" t="shared" si="18" ref="Z25:AG25">SUM(Z22:Z24)</f>
        <v>222.1</v>
      </c>
      <c r="AA25" s="162">
        <f t="shared" si="18"/>
        <v>222.1</v>
      </c>
      <c r="AB25" s="80">
        <f t="shared" si="18"/>
        <v>-211.2</v>
      </c>
      <c r="AC25" s="162">
        <f t="shared" si="18"/>
        <v>-211.2</v>
      </c>
      <c r="AD25" s="80">
        <f t="shared" si="18"/>
        <v>0</v>
      </c>
      <c r="AE25" s="81">
        <f t="shared" si="18"/>
        <v>0</v>
      </c>
      <c r="AF25" s="80">
        <f t="shared" si="18"/>
        <v>10.9</v>
      </c>
      <c r="AG25" s="81">
        <f t="shared" si="18"/>
        <v>10.9</v>
      </c>
      <c r="AH25" s="78"/>
      <c r="AI25" s="80">
        <f aca="true" t="shared" si="19" ref="AI25:AP25">SUM(AI22:AI24)</f>
        <v>129.5</v>
      </c>
      <c r="AJ25" s="81">
        <f t="shared" si="19"/>
        <v>129.5</v>
      </c>
      <c r="AK25" s="80">
        <f t="shared" si="19"/>
        <v>-117</v>
      </c>
      <c r="AL25" s="81">
        <f t="shared" si="19"/>
        <v>-117</v>
      </c>
      <c r="AM25" s="80">
        <f t="shared" si="19"/>
        <v>0</v>
      </c>
      <c r="AN25" s="81">
        <f t="shared" si="19"/>
        <v>0</v>
      </c>
      <c r="AO25" s="80">
        <f t="shared" si="19"/>
        <v>12.5</v>
      </c>
      <c r="AP25" s="81">
        <f t="shared" si="19"/>
        <v>12.5</v>
      </c>
    </row>
    <row r="26" spans="1:42" ht="12.75" customHeight="1">
      <c r="A26" s="122"/>
      <c r="B26" s="123"/>
      <c r="C26" s="124"/>
      <c r="D26" s="125"/>
      <c r="E26" s="154"/>
      <c r="F26" s="121"/>
      <c r="G26" s="177"/>
      <c r="H26" s="80"/>
      <c r="I26" s="162"/>
      <c r="J26" s="80"/>
      <c r="K26" s="162"/>
      <c r="L26" s="80"/>
      <c r="M26" s="162"/>
      <c r="N26" s="80"/>
      <c r="O26" s="81"/>
      <c r="P26" s="76"/>
      <c r="Q26" s="80"/>
      <c r="R26" s="162"/>
      <c r="S26" s="80"/>
      <c r="T26" s="162"/>
      <c r="U26" s="80"/>
      <c r="V26" s="162"/>
      <c r="W26" s="80"/>
      <c r="X26" s="162"/>
      <c r="Y26" s="78"/>
      <c r="Z26" s="80"/>
      <c r="AA26" s="162"/>
      <c r="AB26" s="80"/>
      <c r="AC26" s="162"/>
      <c r="AD26" s="80"/>
      <c r="AE26" s="81"/>
      <c r="AF26" s="80"/>
      <c r="AG26" s="81"/>
      <c r="AH26" s="78"/>
      <c r="AI26" s="80"/>
      <c r="AJ26" s="81"/>
      <c r="AK26" s="80"/>
      <c r="AL26" s="81"/>
      <c r="AM26" s="80"/>
      <c r="AN26" s="81"/>
      <c r="AO26" s="80"/>
      <c r="AP26" s="81"/>
    </row>
    <row r="27" spans="1:42" ht="12.75" customHeight="1">
      <c r="A27" s="122"/>
      <c r="B27" s="123"/>
      <c r="C27" s="124"/>
      <c r="D27" s="125"/>
      <c r="E27" s="154"/>
      <c r="F27" s="121"/>
      <c r="G27" s="82"/>
      <c r="H27" s="80"/>
      <c r="I27" s="162"/>
      <c r="J27" s="128"/>
      <c r="K27" s="155"/>
      <c r="L27" s="128"/>
      <c r="M27" s="155"/>
      <c r="N27" s="76"/>
      <c r="O27" s="77"/>
      <c r="P27" s="76"/>
      <c r="Q27" s="76"/>
      <c r="R27" s="120"/>
      <c r="S27" s="76"/>
      <c r="T27" s="120"/>
      <c r="U27" s="76"/>
      <c r="V27" s="120"/>
      <c r="W27" s="76"/>
      <c r="X27" s="120"/>
      <c r="Y27" s="78"/>
      <c r="Z27" s="80"/>
      <c r="AA27" s="162"/>
      <c r="AB27" s="128"/>
      <c r="AC27" s="155"/>
      <c r="AD27" s="128"/>
      <c r="AE27" s="129"/>
      <c r="AF27" s="76"/>
      <c r="AG27" s="77"/>
      <c r="AH27" s="78"/>
      <c r="AI27" s="76"/>
      <c r="AJ27" s="77"/>
      <c r="AK27" s="76"/>
      <c r="AL27" s="77"/>
      <c r="AM27" s="76"/>
      <c r="AN27" s="77"/>
      <c r="AO27" s="76"/>
      <c r="AP27" s="77"/>
    </row>
    <row r="28" spans="1:42" ht="12.75" customHeight="1">
      <c r="A28" s="122" t="s">
        <v>228</v>
      </c>
      <c r="B28" s="123">
        <v>528</v>
      </c>
      <c r="C28" s="124">
        <v>39589</v>
      </c>
      <c r="D28" s="125">
        <v>1992</v>
      </c>
      <c r="E28" s="154"/>
      <c r="F28" s="121" t="s">
        <v>93</v>
      </c>
      <c r="G28" s="82" t="s">
        <v>128</v>
      </c>
      <c r="H28" s="76">
        <v>15.2</v>
      </c>
      <c r="I28" s="77">
        <v>20.3</v>
      </c>
      <c r="J28" s="76" t="s">
        <v>133</v>
      </c>
      <c r="K28" s="77" t="s">
        <v>133</v>
      </c>
      <c r="L28" s="76">
        <v>0</v>
      </c>
      <c r="M28" s="77">
        <v>0</v>
      </c>
      <c r="N28" s="76">
        <f>SUM(H28,J28,L28)</f>
        <v>15.2</v>
      </c>
      <c r="O28" s="77">
        <f>SUM(I28,K28,M28)</f>
        <v>20.3</v>
      </c>
      <c r="P28" s="78"/>
      <c r="Q28" s="76">
        <v>22.5</v>
      </c>
      <c r="R28" s="77">
        <v>22.5</v>
      </c>
      <c r="S28" s="76" t="s">
        <v>133</v>
      </c>
      <c r="T28" s="77" t="s">
        <v>133</v>
      </c>
      <c r="U28" s="76">
        <v>0</v>
      </c>
      <c r="V28" s="77">
        <v>0</v>
      </c>
      <c r="W28" s="76">
        <f>SUM(Q28,S28,U28)</f>
        <v>22.5</v>
      </c>
      <c r="X28" s="77">
        <f>SUM(R28,T28,V28)</f>
        <v>22.5</v>
      </c>
      <c r="Y28" s="78"/>
      <c r="Z28" s="76">
        <v>22.4</v>
      </c>
      <c r="AA28" s="120">
        <v>22.4</v>
      </c>
      <c r="AB28" s="76" t="s">
        <v>133</v>
      </c>
      <c r="AC28" s="120" t="s">
        <v>133</v>
      </c>
      <c r="AD28" s="76">
        <v>0</v>
      </c>
      <c r="AE28" s="77">
        <v>0</v>
      </c>
      <c r="AF28" s="76">
        <f>SUM(Z28,AB28,AD28)</f>
        <v>22.4</v>
      </c>
      <c r="AG28" s="77">
        <f>SUM(AA28,AC28,AE28)</f>
        <v>22.4</v>
      </c>
      <c r="AH28" s="130"/>
      <c r="AI28" s="76">
        <v>23.3</v>
      </c>
      <c r="AJ28" s="77">
        <v>23.3</v>
      </c>
      <c r="AK28" s="76" t="s">
        <v>133</v>
      </c>
      <c r="AL28" s="77" t="s">
        <v>133</v>
      </c>
      <c r="AM28" s="76">
        <v>0</v>
      </c>
      <c r="AN28" s="77">
        <v>0</v>
      </c>
      <c r="AO28" s="76">
        <f>SUM(AI28,AK28,AM28)</f>
        <v>23.3</v>
      </c>
      <c r="AP28" s="77">
        <f>SUM(AJ28,AL28,AN28)</f>
        <v>23.3</v>
      </c>
    </row>
    <row r="29" spans="1:42" ht="12.75" customHeight="1">
      <c r="A29" s="122" t="s">
        <v>228</v>
      </c>
      <c r="B29" s="123">
        <v>480</v>
      </c>
      <c r="C29" s="124">
        <v>39589</v>
      </c>
      <c r="D29" s="125">
        <v>1992</v>
      </c>
      <c r="E29" s="154"/>
      <c r="F29" s="121" t="s">
        <v>129</v>
      </c>
      <c r="G29" s="82" t="s">
        <v>128</v>
      </c>
      <c r="H29" s="76">
        <v>0.2</v>
      </c>
      <c r="I29" s="77">
        <v>0.2</v>
      </c>
      <c r="J29" s="76">
        <v>0.6</v>
      </c>
      <c r="K29" s="77">
        <v>0.6</v>
      </c>
      <c r="L29" s="76">
        <v>0</v>
      </c>
      <c r="M29" s="77">
        <v>0</v>
      </c>
      <c r="N29" s="128">
        <f>H29+J29+L29</f>
        <v>0.8</v>
      </c>
      <c r="O29" s="129">
        <f>I29+K29+M29</f>
        <v>0.8</v>
      </c>
      <c r="P29" s="78"/>
      <c r="Q29" s="76">
        <v>0.2</v>
      </c>
      <c r="R29" s="77">
        <v>0.2</v>
      </c>
      <c r="S29" s="76">
        <v>0.6</v>
      </c>
      <c r="T29" s="77">
        <v>0.6</v>
      </c>
      <c r="U29" s="76">
        <v>0</v>
      </c>
      <c r="V29" s="77">
        <v>0</v>
      </c>
      <c r="W29" s="128">
        <f>Q29+S29+U29</f>
        <v>0.8</v>
      </c>
      <c r="X29" s="129">
        <f>R29+T29+V29</f>
        <v>0.8</v>
      </c>
      <c r="Y29" s="78"/>
      <c r="Z29" s="76">
        <v>0.2</v>
      </c>
      <c r="AA29" s="120">
        <v>0.2</v>
      </c>
      <c r="AB29" s="76">
        <v>0.7</v>
      </c>
      <c r="AC29" s="120">
        <v>0.7</v>
      </c>
      <c r="AD29" s="76">
        <v>0</v>
      </c>
      <c r="AE29" s="77">
        <v>0</v>
      </c>
      <c r="AF29" s="128">
        <f>Z29+AB29+AD29</f>
        <v>0.8999999999999999</v>
      </c>
      <c r="AG29" s="129">
        <f>AA29+AC29+AE29</f>
        <v>0.8999999999999999</v>
      </c>
      <c r="AH29" s="130"/>
      <c r="AI29" s="76">
        <v>0.2</v>
      </c>
      <c r="AJ29" s="77">
        <v>0.2</v>
      </c>
      <c r="AK29" s="76">
        <v>0.7</v>
      </c>
      <c r="AL29" s="77">
        <v>0.7</v>
      </c>
      <c r="AM29" s="76">
        <v>0</v>
      </c>
      <c r="AN29" s="77">
        <v>0</v>
      </c>
      <c r="AO29" s="128">
        <f>AI29+AK29+AM29</f>
        <v>0.8999999999999999</v>
      </c>
      <c r="AP29" s="129">
        <f>AJ29+AL29+AN29</f>
        <v>0.8999999999999999</v>
      </c>
    </row>
    <row r="30" spans="1:42" ht="12.75" customHeight="1">
      <c r="A30" s="122"/>
      <c r="B30" s="123"/>
      <c r="C30" s="124"/>
      <c r="D30" s="125"/>
      <c r="E30" s="154"/>
      <c r="F30" s="121"/>
      <c r="G30" s="177" t="s">
        <v>248</v>
      </c>
      <c r="H30" s="76">
        <f aca="true" t="shared" si="20" ref="H30:O30">SUM(H28:H29)</f>
        <v>15.399999999999999</v>
      </c>
      <c r="I30" s="120">
        <f t="shared" si="20"/>
        <v>20.5</v>
      </c>
      <c r="J30" s="76">
        <f t="shared" si="20"/>
        <v>0.6</v>
      </c>
      <c r="K30" s="120">
        <f t="shared" si="20"/>
        <v>0.6</v>
      </c>
      <c r="L30" s="76">
        <f t="shared" si="20"/>
        <v>0</v>
      </c>
      <c r="M30" s="120">
        <f t="shared" si="20"/>
        <v>0</v>
      </c>
      <c r="N30" s="76">
        <f t="shared" si="20"/>
        <v>16</v>
      </c>
      <c r="O30" s="77">
        <f t="shared" si="20"/>
        <v>21.1</v>
      </c>
      <c r="P30" s="166"/>
      <c r="Q30" s="76">
        <f aca="true" t="shared" si="21" ref="Q30:X30">SUM(Q28:Q29)</f>
        <v>22.7</v>
      </c>
      <c r="R30" s="120">
        <f t="shared" si="21"/>
        <v>22.7</v>
      </c>
      <c r="S30" s="76">
        <f t="shared" si="21"/>
        <v>0.6</v>
      </c>
      <c r="T30" s="120">
        <f t="shared" si="21"/>
        <v>0.6</v>
      </c>
      <c r="U30" s="76">
        <f t="shared" si="21"/>
        <v>0</v>
      </c>
      <c r="V30" s="120">
        <f t="shared" si="21"/>
        <v>0</v>
      </c>
      <c r="W30" s="76">
        <f t="shared" si="21"/>
        <v>23.3</v>
      </c>
      <c r="X30" s="120">
        <f t="shared" si="21"/>
        <v>23.3</v>
      </c>
      <c r="Y30" s="78"/>
      <c r="Z30" s="76">
        <f aca="true" t="shared" si="22" ref="Z30:AG30">SUM(Z28:Z29)</f>
        <v>22.599999999999998</v>
      </c>
      <c r="AA30" s="120">
        <f t="shared" si="22"/>
        <v>22.599999999999998</v>
      </c>
      <c r="AB30" s="76">
        <f t="shared" si="22"/>
        <v>0.7</v>
      </c>
      <c r="AC30" s="120">
        <f t="shared" si="22"/>
        <v>0.7</v>
      </c>
      <c r="AD30" s="76">
        <f t="shared" si="22"/>
        <v>0</v>
      </c>
      <c r="AE30" s="120">
        <f t="shared" si="22"/>
        <v>0</v>
      </c>
      <c r="AF30" s="76">
        <f t="shared" si="22"/>
        <v>23.299999999999997</v>
      </c>
      <c r="AG30" s="120">
        <f t="shared" si="22"/>
        <v>23.299999999999997</v>
      </c>
      <c r="AH30" s="130"/>
      <c r="AI30" s="76">
        <f aca="true" t="shared" si="23" ref="AI30:AP30">SUM(AI28:AI29)</f>
        <v>23.5</v>
      </c>
      <c r="AJ30" s="120">
        <f t="shared" si="23"/>
        <v>23.5</v>
      </c>
      <c r="AK30" s="76">
        <f t="shared" si="23"/>
        <v>0.7</v>
      </c>
      <c r="AL30" s="120">
        <f t="shared" si="23"/>
        <v>0.7</v>
      </c>
      <c r="AM30" s="76">
        <f t="shared" si="23"/>
        <v>0</v>
      </c>
      <c r="AN30" s="120">
        <f t="shared" si="23"/>
        <v>0</v>
      </c>
      <c r="AO30" s="76">
        <f t="shared" si="23"/>
        <v>24.2</v>
      </c>
      <c r="AP30" s="77">
        <f t="shared" si="23"/>
        <v>24.2</v>
      </c>
    </row>
    <row r="31" spans="1:42" ht="12.75" customHeight="1">
      <c r="A31" s="122"/>
      <c r="B31" s="123"/>
      <c r="C31" s="124"/>
      <c r="D31" s="125"/>
      <c r="E31" s="154"/>
      <c r="F31" s="121"/>
      <c r="G31" s="82"/>
      <c r="H31" s="76"/>
      <c r="I31" s="120"/>
      <c r="J31" s="76"/>
      <c r="K31" s="120"/>
      <c r="L31" s="76"/>
      <c r="M31" s="120"/>
      <c r="N31" s="76"/>
      <c r="O31" s="77"/>
      <c r="P31" s="114"/>
      <c r="Q31" s="76"/>
      <c r="R31" s="77"/>
      <c r="S31" s="76"/>
      <c r="T31" s="77"/>
      <c r="U31" s="76"/>
      <c r="V31" s="77"/>
      <c r="W31" s="76"/>
      <c r="X31" s="77"/>
      <c r="Y31" s="78"/>
      <c r="Z31" s="76"/>
      <c r="AA31" s="120"/>
      <c r="AB31" s="76"/>
      <c r="AC31" s="120"/>
      <c r="AD31" s="76"/>
      <c r="AE31" s="77"/>
      <c r="AF31" s="76"/>
      <c r="AG31" s="77"/>
      <c r="AH31" s="130"/>
      <c r="AI31" s="76"/>
      <c r="AJ31" s="77"/>
      <c r="AK31" s="76"/>
      <c r="AL31" s="77"/>
      <c r="AM31" s="76"/>
      <c r="AN31" s="77"/>
      <c r="AO31" s="76"/>
      <c r="AP31" s="77"/>
    </row>
    <row r="32" spans="1:42" ht="12.75" customHeight="1">
      <c r="A32" s="122"/>
      <c r="B32" s="123"/>
      <c r="C32" s="124"/>
      <c r="D32" s="125"/>
      <c r="E32" s="154"/>
      <c r="F32" s="121"/>
      <c r="G32" s="82"/>
      <c r="H32" s="76"/>
      <c r="I32" s="120"/>
      <c r="J32" s="76"/>
      <c r="K32" s="120"/>
      <c r="L32" s="76"/>
      <c r="M32" s="120"/>
      <c r="N32" s="76"/>
      <c r="O32" s="77"/>
      <c r="P32" s="114"/>
      <c r="Q32" s="76"/>
      <c r="R32" s="77"/>
      <c r="S32" s="76"/>
      <c r="T32" s="77"/>
      <c r="U32" s="76"/>
      <c r="V32" s="77"/>
      <c r="W32" s="76"/>
      <c r="X32" s="77"/>
      <c r="Y32" s="78"/>
      <c r="Z32" s="76"/>
      <c r="AA32" s="120"/>
      <c r="AB32" s="76"/>
      <c r="AC32" s="120"/>
      <c r="AD32" s="76"/>
      <c r="AE32" s="77"/>
      <c r="AF32" s="76"/>
      <c r="AG32" s="77"/>
      <c r="AH32" s="130"/>
      <c r="AI32" s="76"/>
      <c r="AJ32" s="77"/>
      <c r="AK32" s="76"/>
      <c r="AL32" s="77"/>
      <c r="AM32" s="76"/>
      <c r="AN32" s="77"/>
      <c r="AO32" s="76"/>
      <c r="AP32" s="77"/>
    </row>
    <row r="33" spans="1:42" ht="12.75" customHeight="1">
      <c r="A33" s="122" t="s">
        <v>210</v>
      </c>
      <c r="B33" s="123">
        <v>561</v>
      </c>
      <c r="C33" s="124">
        <v>39596</v>
      </c>
      <c r="D33" s="125">
        <v>1286</v>
      </c>
      <c r="E33" s="154" t="s">
        <v>34</v>
      </c>
      <c r="F33" s="121" t="s">
        <v>179</v>
      </c>
      <c r="G33" s="82" t="s">
        <v>230</v>
      </c>
      <c r="H33" s="76">
        <v>0.6</v>
      </c>
      <c r="I33" s="77">
        <v>0.7</v>
      </c>
      <c r="J33" s="128">
        <v>0</v>
      </c>
      <c r="K33" s="155">
        <v>0</v>
      </c>
      <c r="L33" s="128">
        <v>0</v>
      </c>
      <c r="M33" s="129">
        <v>0</v>
      </c>
      <c r="N33" s="128">
        <f aca="true" t="shared" si="24" ref="N33:O42">H33+J33+L33</f>
        <v>0.6</v>
      </c>
      <c r="O33" s="129">
        <f aca="true" t="shared" si="25" ref="O33:O42">I33+K33+M33</f>
        <v>0.7</v>
      </c>
      <c r="P33" s="78"/>
      <c r="Q33" s="76">
        <v>0.8</v>
      </c>
      <c r="R33" s="77">
        <v>0.8</v>
      </c>
      <c r="S33" s="128">
        <v>0</v>
      </c>
      <c r="T33" s="129">
        <v>0</v>
      </c>
      <c r="U33" s="128">
        <v>0</v>
      </c>
      <c r="V33" s="129">
        <v>0</v>
      </c>
      <c r="W33" s="128">
        <f aca="true" t="shared" si="26" ref="W33:X42">Q33+S33+U33</f>
        <v>0.8</v>
      </c>
      <c r="X33" s="129">
        <f aca="true" t="shared" si="27" ref="X33:X42">R33+T33+V33</f>
        <v>0.8</v>
      </c>
      <c r="Y33" s="78"/>
      <c r="Z33" s="128">
        <v>0.8</v>
      </c>
      <c r="AA33" s="155">
        <v>0.8</v>
      </c>
      <c r="AB33" s="128">
        <v>0</v>
      </c>
      <c r="AC33" s="155">
        <v>0</v>
      </c>
      <c r="AD33" s="128">
        <v>0</v>
      </c>
      <c r="AE33" s="129">
        <v>0</v>
      </c>
      <c r="AF33" s="128">
        <f aca="true" t="shared" si="28" ref="AF33:AG42">Z33+AB33+AD33</f>
        <v>0.8</v>
      </c>
      <c r="AG33" s="129">
        <f aca="true" t="shared" si="29" ref="AG33:AG42">AA33+AC33+AE33</f>
        <v>0.8</v>
      </c>
      <c r="AH33" s="130"/>
      <c r="AI33" s="128">
        <v>0.8</v>
      </c>
      <c r="AJ33" s="129">
        <v>0.8</v>
      </c>
      <c r="AK33" s="128">
        <v>0</v>
      </c>
      <c r="AL33" s="129">
        <v>0</v>
      </c>
      <c r="AM33" s="128">
        <v>0</v>
      </c>
      <c r="AN33" s="129">
        <v>0</v>
      </c>
      <c r="AO33" s="128">
        <f aca="true" t="shared" si="30" ref="AO33:AP42">AI33+AK33+AM33</f>
        <v>0.8</v>
      </c>
      <c r="AP33" s="129">
        <f aca="true" t="shared" si="31" ref="AP33:AP42">AJ33+AL33+AN33</f>
        <v>0.8</v>
      </c>
    </row>
    <row r="34" spans="1:42" ht="12.75" customHeight="1">
      <c r="A34" s="122" t="s">
        <v>222</v>
      </c>
      <c r="B34" s="123">
        <v>490</v>
      </c>
      <c r="C34" s="124">
        <v>39589</v>
      </c>
      <c r="D34" s="125">
        <v>1294</v>
      </c>
      <c r="E34" s="126" t="s">
        <v>35</v>
      </c>
      <c r="F34" s="180" t="s">
        <v>258</v>
      </c>
      <c r="G34" s="150" t="s">
        <v>230</v>
      </c>
      <c r="H34" s="158" t="s">
        <v>133</v>
      </c>
      <c r="I34" s="77">
        <v>-1.3</v>
      </c>
      <c r="J34" s="76">
        <v>0</v>
      </c>
      <c r="K34" s="77">
        <v>0</v>
      </c>
      <c r="L34" s="76">
        <v>0</v>
      </c>
      <c r="M34" s="77">
        <v>0</v>
      </c>
      <c r="N34" s="158" t="s">
        <v>133</v>
      </c>
      <c r="O34" s="77">
        <v>-1.3</v>
      </c>
      <c r="P34" s="78"/>
      <c r="Q34" s="76">
        <v>0.1</v>
      </c>
      <c r="R34" s="77">
        <v>-1.3</v>
      </c>
      <c r="S34" s="128">
        <v>0</v>
      </c>
      <c r="T34" s="129">
        <v>0</v>
      </c>
      <c r="U34" s="128">
        <v>0</v>
      </c>
      <c r="V34" s="129">
        <v>0</v>
      </c>
      <c r="W34" s="76">
        <v>0.1</v>
      </c>
      <c r="X34" s="77">
        <v>-1.3</v>
      </c>
      <c r="Y34" s="78"/>
      <c r="Z34" s="128">
        <v>-1.3</v>
      </c>
      <c r="AA34" s="129">
        <v>-1.3</v>
      </c>
      <c r="AB34" s="128">
        <v>0</v>
      </c>
      <c r="AC34" s="129">
        <v>0</v>
      </c>
      <c r="AD34" s="128">
        <v>0</v>
      </c>
      <c r="AE34" s="129">
        <v>0</v>
      </c>
      <c r="AF34" s="128">
        <f>Z34+AB34+AD34</f>
        <v>-1.3</v>
      </c>
      <c r="AG34" s="129">
        <f>AA34+AC34+AE34</f>
        <v>-1.3</v>
      </c>
      <c r="AH34" s="130"/>
      <c r="AI34" s="128">
        <v>-1.3</v>
      </c>
      <c r="AJ34" s="129">
        <v>-1.3</v>
      </c>
      <c r="AK34" s="128">
        <v>0</v>
      </c>
      <c r="AL34" s="129">
        <v>0</v>
      </c>
      <c r="AM34" s="128">
        <v>0</v>
      </c>
      <c r="AN34" s="129">
        <v>0</v>
      </c>
      <c r="AO34" s="128">
        <f t="shared" si="30"/>
        <v>-1.3</v>
      </c>
      <c r="AP34" s="129">
        <f t="shared" si="30"/>
        <v>-1.3</v>
      </c>
    </row>
    <row r="35" spans="1:42" ht="12.75" customHeight="1">
      <c r="A35" s="122" t="s">
        <v>222</v>
      </c>
      <c r="B35" s="123">
        <v>542</v>
      </c>
      <c r="C35" s="124">
        <v>39589</v>
      </c>
      <c r="D35" s="125">
        <v>1294</v>
      </c>
      <c r="E35" s="154"/>
      <c r="F35" s="121" t="s">
        <v>157</v>
      </c>
      <c r="G35" s="82" t="s">
        <v>230</v>
      </c>
      <c r="H35" s="76">
        <v>0.1</v>
      </c>
      <c r="I35" s="77">
        <v>0.4</v>
      </c>
      <c r="J35" s="128">
        <v>0</v>
      </c>
      <c r="K35" s="155">
        <v>0</v>
      </c>
      <c r="L35" s="128">
        <v>0</v>
      </c>
      <c r="M35" s="129">
        <v>0</v>
      </c>
      <c r="N35" s="128">
        <f t="shared" si="24"/>
        <v>0.1</v>
      </c>
      <c r="O35" s="129">
        <f t="shared" si="25"/>
        <v>0.4</v>
      </c>
      <c r="P35" s="78"/>
      <c r="Q35" s="76">
        <v>0.4</v>
      </c>
      <c r="R35" s="77">
        <v>0.4</v>
      </c>
      <c r="S35" s="128">
        <v>0</v>
      </c>
      <c r="T35" s="129">
        <v>0</v>
      </c>
      <c r="U35" s="128">
        <v>0</v>
      </c>
      <c r="V35" s="129">
        <v>0</v>
      </c>
      <c r="W35" s="128">
        <f t="shared" si="26"/>
        <v>0.4</v>
      </c>
      <c r="X35" s="129">
        <f t="shared" si="27"/>
        <v>0.4</v>
      </c>
      <c r="Y35" s="78"/>
      <c r="Z35" s="128">
        <v>0.4</v>
      </c>
      <c r="AA35" s="155">
        <v>0.4</v>
      </c>
      <c r="AB35" s="128">
        <v>0</v>
      </c>
      <c r="AC35" s="155">
        <v>0</v>
      </c>
      <c r="AD35" s="128">
        <v>0</v>
      </c>
      <c r="AE35" s="129">
        <v>0</v>
      </c>
      <c r="AF35" s="128">
        <f t="shared" si="28"/>
        <v>0.4</v>
      </c>
      <c r="AG35" s="129">
        <f t="shared" si="29"/>
        <v>0.4</v>
      </c>
      <c r="AH35" s="130"/>
      <c r="AI35" s="128">
        <v>0.4</v>
      </c>
      <c r="AJ35" s="129">
        <v>0.4</v>
      </c>
      <c r="AK35" s="128">
        <v>0</v>
      </c>
      <c r="AL35" s="129">
        <v>0</v>
      </c>
      <c r="AM35" s="128">
        <v>0</v>
      </c>
      <c r="AN35" s="129">
        <v>0</v>
      </c>
      <c r="AO35" s="128">
        <f t="shared" si="30"/>
        <v>0.4</v>
      </c>
      <c r="AP35" s="129">
        <f t="shared" si="31"/>
        <v>0.4</v>
      </c>
    </row>
    <row r="36" spans="1:42" ht="12.75" customHeight="1">
      <c r="A36" s="122" t="s">
        <v>222</v>
      </c>
      <c r="B36" s="123">
        <v>544</v>
      </c>
      <c r="C36" s="124">
        <v>39589</v>
      </c>
      <c r="D36" s="125">
        <v>1294</v>
      </c>
      <c r="E36" s="154"/>
      <c r="F36" s="121" t="s">
        <v>158</v>
      </c>
      <c r="G36" s="82" t="s">
        <v>230</v>
      </c>
      <c r="H36" s="76">
        <v>0.2</v>
      </c>
      <c r="I36" s="77">
        <v>0.4</v>
      </c>
      <c r="J36" s="128">
        <v>0</v>
      </c>
      <c r="K36" s="155">
        <v>0</v>
      </c>
      <c r="L36" s="128">
        <v>0</v>
      </c>
      <c r="M36" s="129">
        <v>0</v>
      </c>
      <c r="N36" s="128">
        <f t="shared" si="24"/>
        <v>0.2</v>
      </c>
      <c r="O36" s="129">
        <f t="shared" si="25"/>
        <v>0.4</v>
      </c>
      <c r="P36" s="78"/>
      <c r="Q36" s="76">
        <v>0.4</v>
      </c>
      <c r="R36" s="77">
        <v>0.4</v>
      </c>
      <c r="S36" s="128">
        <v>0</v>
      </c>
      <c r="T36" s="129">
        <v>0</v>
      </c>
      <c r="U36" s="128">
        <v>0</v>
      </c>
      <c r="V36" s="129">
        <v>0</v>
      </c>
      <c r="W36" s="128">
        <f t="shared" si="26"/>
        <v>0.4</v>
      </c>
      <c r="X36" s="129">
        <f t="shared" si="27"/>
        <v>0.4</v>
      </c>
      <c r="Y36" s="78"/>
      <c r="Z36" s="128">
        <v>0.4</v>
      </c>
      <c r="AA36" s="155">
        <v>0.4</v>
      </c>
      <c r="AB36" s="128">
        <v>0</v>
      </c>
      <c r="AC36" s="155">
        <v>0</v>
      </c>
      <c r="AD36" s="128">
        <v>0</v>
      </c>
      <c r="AE36" s="129">
        <v>0</v>
      </c>
      <c r="AF36" s="128">
        <f t="shared" si="28"/>
        <v>0.4</v>
      </c>
      <c r="AG36" s="129">
        <f t="shared" si="29"/>
        <v>0.4</v>
      </c>
      <c r="AH36" s="130"/>
      <c r="AI36" s="128">
        <v>0.4</v>
      </c>
      <c r="AJ36" s="129">
        <v>0.4</v>
      </c>
      <c r="AK36" s="128">
        <v>0</v>
      </c>
      <c r="AL36" s="129">
        <v>0</v>
      </c>
      <c r="AM36" s="128">
        <v>0</v>
      </c>
      <c r="AN36" s="129">
        <v>0</v>
      </c>
      <c r="AO36" s="128">
        <f t="shared" si="30"/>
        <v>0.4</v>
      </c>
      <c r="AP36" s="129">
        <f t="shared" si="31"/>
        <v>0.4</v>
      </c>
    </row>
    <row r="37" spans="1:42" ht="12.75" customHeight="1">
      <c r="A37" s="122" t="s">
        <v>211</v>
      </c>
      <c r="B37" s="123">
        <v>496</v>
      </c>
      <c r="C37" s="124">
        <v>39589</v>
      </c>
      <c r="D37" s="125">
        <v>1790</v>
      </c>
      <c r="E37" s="154" t="s">
        <v>39</v>
      </c>
      <c r="F37" s="121" t="s">
        <v>135</v>
      </c>
      <c r="G37" s="82" t="s">
        <v>230</v>
      </c>
      <c r="H37" s="76">
        <v>0.8</v>
      </c>
      <c r="I37" s="77">
        <v>0.9</v>
      </c>
      <c r="J37" s="76">
        <v>0</v>
      </c>
      <c r="K37" s="120">
        <v>0</v>
      </c>
      <c r="L37" s="76">
        <v>0</v>
      </c>
      <c r="M37" s="77">
        <v>0</v>
      </c>
      <c r="N37" s="128">
        <f t="shared" si="24"/>
        <v>0.8</v>
      </c>
      <c r="O37" s="129">
        <f t="shared" si="25"/>
        <v>0.9</v>
      </c>
      <c r="P37" s="78"/>
      <c r="Q37" s="76">
        <v>0.9</v>
      </c>
      <c r="R37" s="77">
        <v>0.9</v>
      </c>
      <c r="S37" s="76">
        <v>0</v>
      </c>
      <c r="T37" s="77">
        <v>0</v>
      </c>
      <c r="U37" s="76">
        <v>0</v>
      </c>
      <c r="V37" s="77">
        <v>0</v>
      </c>
      <c r="W37" s="128">
        <f t="shared" si="26"/>
        <v>0.9</v>
      </c>
      <c r="X37" s="129">
        <f t="shared" si="27"/>
        <v>0.9</v>
      </c>
      <c r="Y37" s="78"/>
      <c r="Z37" s="128">
        <v>0.9</v>
      </c>
      <c r="AA37" s="155">
        <v>0.9</v>
      </c>
      <c r="AB37" s="128">
        <v>0</v>
      </c>
      <c r="AC37" s="155">
        <v>0</v>
      </c>
      <c r="AD37" s="128">
        <v>0</v>
      </c>
      <c r="AE37" s="129">
        <v>0</v>
      </c>
      <c r="AF37" s="128">
        <f t="shared" si="28"/>
        <v>0.9</v>
      </c>
      <c r="AG37" s="129">
        <f t="shared" si="29"/>
        <v>0.9</v>
      </c>
      <c r="AH37" s="130"/>
      <c r="AI37" s="128">
        <v>0.9</v>
      </c>
      <c r="AJ37" s="129">
        <v>0.9</v>
      </c>
      <c r="AK37" s="128">
        <v>0</v>
      </c>
      <c r="AL37" s="129">
        <v>0</v>
      </c>
      <c r="AM37" s="128">
        <v>0</v>
      </c>
      <c r="AN37" s="129">
        <v>0</v>
      </c>
      <c r="AO37" s="128">
        <f t="shared" si="30"/>
        <v>0.9</v>
      </c>
      <c r="AP37" s="129">
        <f t="shared" si="31"/>
        <v>0.9</v>
      </c>
    </row>
    <row r="38" spans="1:42" ht="12.75" customHeight="1">
      <c r="A38" s="122" t="s">
        <v>212</v>
      </c>
      <c r="B38" s="123">
        <v>573</v>
      </c>
      <c r="C38" s="124">
        <v>39596</v>
      </c>
      <c r="D38" s="125">
        <v>1882</v>
      </c>
      <c r="E38" s="154"/>
      <c r="F38" s="121" t="s">
        <v>141</v>
      </c>
      <c r="G38" s="82" t="s">
        <v>230</v>
      </c>
      <c r="H38" s="76">
        <v>13.1</v>
      </c>
      <c r="I38" s="77">
        <v>13.1</v>
      </c>
      <c r="J38" s="76">
        <v>-13.1</v>
      </c>
      <c r="K38" s="120">
        <v>-13.1</v>
      </c>
      <c r="L38" s="76">
        <v>0</v>
      </c>
      <c r="M38" s="77">
        <v>0</v>
      </c>
      <c r="N38" s="128">
        <f t="shared" si="24"/>
        <v>0</v>
      </c>
      <c r="O38" s="129">
        <f t="shared" si="25"/>
        <v>0</v>
      </c>
      <c r="P38" s="78"/>
      <c r="Q38" s="76">
        <v>13.4</v>
      </c>
      <c r="R38" s="77">
        <v>13.4</v>
      </c>
      <c r="S38" s="76">
        <v>-13.4</v>
      </c>
      <c r="T38" s="77">
        <v>-13.4</v>
      </c>
      <c r="U38" s="76">
        <v>0</v>
      </c>
      <c r="V38" s="77">
        <v>0</v>
      </c>
      <c r="W38" s="128">
        <f t="shared" si="26"/>
        <v>0</v>
      </c>
      <c r="X38" s="129">
        <f t="shared" si="27"/>
        <v>0</v>
      </c>
      <c r="Y38" s="78"/>
      <c r="Z38" s="128">
        <v>13.9</v>
      </c>
      <c r="AA38" s="155">
        <v>13.9</v>
      </c>
      <c r="AB38" s="128">
        <v>-13.9</v>
      </c>
      <c r="AC38" s="155">
        <v>-13.9</v>
      </c>
      <c r="AD38" s="128">
        <v>0</v>
      </c>
      <c r="AE38" s="129">
        <v>0</v>
      </c>
      <c r="AF38" s="128">
        <f t="shared" si="28"/>
        <v>0</v>
      </c>
      <c r="AG38" s="129">
        <f t="shared" si="29"/>
        <v>0</v>
      </c>
      <c r="AH38" s="130"/>
      <c r="AI38" s="128">
        <v>14.4</v>
      </c>
      <c r="AJ38" s="129">
        <v>14.4</v>
      </c>
      <c r="AK38" s="128">
        <v>-14.4</v>
      </c>
      <c r="AL38" s="129">
        <v>-14.4</v>
      </c>
      <c r="AM38" s="128">
        <v>0</v>
      </c>
      <c r="AN38" s="129">
        <v>0</v>
      </c>
      <c r="AO38" s="128">
        <f t="shared" si="30"/>
        <v>0</v>
      </c>
      <c r="AP38" s="129">
        <f t="shared" si="31"/>
        <v>0</v>
      </c>
    </row>
    <row r="39" spans="1:42" ht="12.75" customHeight="1">
      <c r="A39" s="122" t="s">
        <v>229</v>
      </c>
      <c r="B39" s="123">
        <v>580</v>
      </c>
      <c r="C39" s="124">
        <v>39596</v>
      </c>
      <c r="D39" s="125">
        <v>2158</v>
      </c>
      <c r="E39" s="154" t="s">
        <v>42</v>
      </c>
      <c r="F39" s="121" t="s">
        <v>166</v>
      </c>
      <c r="G39" s="82" t="s">
        <v>230</v>
      </c>
      <c r="H39" s="76">
        <v>0.1</v>
      </c>
      <c r="I39" s="77">
        <v>0.1</v>
      </c>
      <c r="J39" s="76">
        <v>0</v>
      </c>
      <c r="K39" s="120">
        <v>0</v>
      </c>
      <c r="L39" s="76">
        <v>0</v>
      </c>
      <c r="M39" s="77">
        <v>0</v>
      </c>
      <c r="N39" s="128">
        <f t="shared" si="24"/>
        <v>0.1</v>
      </c>
      <c r="O39" s="129">
        <f t="shared" si="25"/>
        <v>0.1</v>
      </c>
      <c r="P39" s="78"/>
      <c r="Q39" s="76">
        <v>0.1</v>
      </c>
      <c r="R39" s="77">
        <v>0.1</v>
      </c>
      <c r="S39" s="76">
        <v>0</v>
      </c>
      <c r="T39" s="77">
        <v>0</v>
      </c>
      <c r="U39" s="76">
        <v>0</v>
      </c>
      <c r="V39" s="77">
        <v>0</v>
      </c>
      <c r="W39" s="128">
        <f t="shared" si="26"/>
        <v>0.1</v>
      </c>
      <c r="X39" s="129">
        <f t="shared" si="27"/>
        <v>0.1</v>
      </c>
      <c r="Y39" s="78"/>
      <c r="Z39" s="76">
        <v>0.1</v>
      </c>
      <c r="AA39" s="120">
        <v>0.1</v>
      </c>
      <c r="AB39" s="76">
        <v>0</v>
      </c>
      <c r="AC39" s="120">
        <v>0</v>
      </c>
      <c r="AD39" s="76">
        <v>0</v>
      </c>
      <c r="AE39" s="77">
        <v>0</v>
      </c>
      <c r="AF39" s="128">
        <f t="shared" si="28"/>
        <v>0.1</v>
      </c>
      <c r="AG39" s="129">
        <f t="shared" si="29"/>
        <v>0.1</v>
      </c>
      <c r="AH39" s="130"/>
      <c r="AI39" s="76">
        <v>0.1</v>
      </c>
      <c r="AJ39" s="77">
        <v>0.1</v>
      </c>
      <c r="AK39" s="76">
        <v>0</v>
      </c>
      <c r="AL39" s="77">
        <v>0</v>
      </c>
      <c r="AM39" s="76">
        <v>0</v>
      </c>
      <c r="AN39" s="77">
        <v>0</v>
      </c>
      <c r="AO39" s="128">
        <f t="shared" si="30"/>
        <v>0.1</v>
      </c>
      <c r="AP39" s="129">
        <f t="shared" si="31"/>
        <v>0.1</v>
      </c>
    </row>
    <row r="40" spans="1:42" ht="12.75" customHeight="1">
      <c r="A40" s="122" t="s">
        <v>215</v>
      </c>
      <c r="B40" s="123">
        <v>519</v>
      </c>
      <c r="C40" s="124">
        <v>39589</v>
      </c>
      <c r="D40" s="125">
        <v>5043</v>
      </c>
      <c r="E40" s="154" t="s">
        <v>61</v>
      </c>
      <c r="F40" s="121" t="s">
        <v>150</v>
      </c>
      <c r="G40" s="82" t="s">
        <v>230</v>
      </c>
      <c r="H40" s="76">
        <v>-1.5</v>
      </c>
      <c r="I40" s="77">
        <v>-1.5</v>
      </c>
      <c r="J40" s="76">
        <v>1.5</v>
      </c>
      <c r="K40" s="77">
        <v>1.5</v>
      </c>
      <c r="L40" s="76">
        <v>0</v>
      </c>
      <c r="M40" s="77">
        <v>0</v>
      </c>
      <c r="N40" s="76">
        <f t="shared" si="24"/>
        <v>0</v>
      </c>
      <c r="O40" s="77">
        <f t="shared" si="24"/>
        <v>0</v>
      </c>
      <c r="P40" s="78"/>
      <c r="Q40" s="76">
        <v>-1.5</v>
      </c>
      <c r="R40" s="77">
        <v>-1.5</v>
      </c>
      <c r="S40" s="76">
        <v>1.5</v>
      </c>
      <c r="T40" s="77">
        <v>1.5</v>
      </c>
      <c r="U40" s="76">
        <v>0</v>
      </c>
      <c r="V40" s="77">
        <v>0</v>
      </c>
      <c r="W40" s="76">
        <f t="shared" si="26"/>
        <v>0</v>
      </c>
      <c r="X40" s="77">
        <f t="shared" si="26"/>
        <v>0</v>
      </c>
      <c r="Y40" s="78"/>
      <c r="Z40" s="76">
        <v>-1.5</v>
      </c>
      <c r="AA40" s="77">
        <v>-1.5</v>
      </c>
      <c r="AB40" s="76">
        <v>1.5</v>
      </c>
      <c r="AC40" s="77">
        <v>1.5</v>
      </c>
      <c r="AD40" s="76">
        <v>0</v>
      </c>
      <c r="AE40" s="77">
        <v>0</v>
      </c>
      <c r="AF40" s="76">
        <f t="shared" si="28"/>
        <v>0</v>
      </c>
      <c r="AG40" s="77">
        <f t="shared" si="28"/>
        <v>0</v>
      </c>
      <c r="AH40" s="130"/>
      <c r="AI40" s="76">
        <v>-1.5</v>
      </c>
      <c r="AJ40" s="77">
        <v>-1.5</v>
      </c>
      <c r="AK40" s="76">
        <v>1.5</v>
      </c>
      <c r="AL40" s="77">
        <v>1.5</v>
      </c>
      <c r="AM40" s="76">
        <v>0</v>
      </c>
      <c r="AN40" s="77">
        <v>0</v>
      </c>
      <c r="AO40" s="76">
        <f t="shared" si="30"/>
        <v>0</v>
      </c>
      <c r="AP40" s="77">
        <f t="shared" si="30"/>
        <v>0</v>
      </c>
    </row>
    <row r="41" spans="1:42" ht="12.75" customHeight="1">
      <c r="A41" s="122" t="s">
        <v>215</v>
      </c>
      <c r="B41" s="123">
        <v>522</v>
      </c>
      <c r="C41" s="124">
        <v>39589</v>
      </c>
      <c r="D41" s="125">
        <v>5043</v>
      </c>
      <c r="E41" s="154"/>
      <c r="F41" s="180" t="s">
        <v>256</v>
      </c>
      <c r="G41" s="99" t="s">
        <v>230</v>
      </c>
      <c r="H41" s="76">
        <v>0.7</v>
      </c>
      <c r="I41" s="77">
        <v>0.7</v>
      </c>
      <c r="J41" s="76">
        <v>-0.7</v>
      </c>
      <c r="K41" s="77">
        <v>-0.7</v>
      </c>
      <c r="L41" s="76">
        <v>0</v>
      </c>
      <c r="M41" s="77">
        <v>0</v>
      </c>
      <c r="N41" s="76">
        <f t="shared" si="24"/>
        <v>0</v>
      </c>
      <c r="O41" s="77">
        <f t="shared" si="24"/>
        <v>0</v>
      </c>
      <c r="P41" s="78"/>
      <c r="Q41" s="76">
        <v>0.7</v>
      </c>
      <c r="R41" s="77">
        <v>0.7</v>
      </c>
      <c r="S41" s="76">
        <v>-0.7</v>
      </c>
      <c r="T41" s="77">
        <v>-0.7</v>
      </c>
      <c r="U41" s="76">
        <v>0</v>
      </c>
      <c r="V41" s="77">
        <v>0</v>
      </c>
      <c r="W41" s="76">
        <f t="shared" si="26"/>
        <v>0</v>
      </c>
      <c r="X41" s="77">
        <f t="shared" si="26"/>
        <v>0</v>
      </c>
      <c r="Y41" s="78"/>
      <c r="Z41" s="76">
        <v>0.7</v>
      </c>
      <c r="AA41" s="77">
        <v>0.7</v>
      </c>
      <c r="AB41" s="76">
        <v>-0.7</v>
      </c>
      <c r="AC41" s="77">
        <v>-0.7</v>
      </c>
      <c r="AD41" s="76">
        <v>0</v>
      </c>
      <c r="AE41" s="77">
        <v>0</v>
      </c>
      <c r="AF41" s="76">
        <f t="shared" si="28"/>
        <v>0</v>
      </c>
      <c r="AG41" s="77">
        <f t="shared" si="28"/>
        <v>0</v>
      </c>
      <c r="AH41" s="130"/>
      <c r="AI41" s="76">
        <v>0.7</v>
      </c>
      <c r="AJ41" s="77">
        <v>0.7</v>
      </c>
      <c r="AK41" s="76">
        <v>-0.7</v>
      </c>
      <c r="AL41" s="77">
        <v>-0.7</v>
      </c>
      <c r="AM41" s="76">
        <v>0</v>
      </c>
      <c r="AN41" s="77">
        <v>0</v>
      </c>
      <c r="AO41" s="76">
        <f t="shared" si="30"/>
        <v>0</v>
      </c>
      <c r="AP41" s="77">
        <f t="shared" si="30"/>
        <v>0</v>
      </c>
    </row>
    <row r="42" spans="1:42" ht="12.75" customHeight="1">
      <c r="A42" s="122" t="s">
        <v>205</v>
      </c>
      <c r="B42" s="123">
        <v>65</v>
      </c>
      <c r="C42" s="124">
        <v>39589</v>
      </c>
      <c r="D42" s="125">
        <v>7019</v>
      </c>
      <c r="E42" s="154" t="s">
        <v>68</v>
      </c>
      <c r="F42" s="121" t="s">
        <v>80</v>
      </c>
      <c r="G42" s="82" t="s">
        <v>230</v>
      </c>
      <c r="H42" s="80">
        <v>0.7</v>
      </c>
      <c r="I42" s="81">
        <v>0.7</v>
      </c>
      <c r="J42" s="128">
        <v>0</v>
      </c>
      <c r="K42" s="155">
        <v>0</v>
      </c>
      <c r="L42" s="128">
        <v>0</v>
      </c>
      <c r="M42" s="129">
        <v>0</v>
      </c>
      <c r="N42" s="76">
        <f t="shared" si="24"/>
        <v>0.7</v>
      </c>
      <c r="O42" s="77">
        <f t="shared" si="25"/>
        <v>0.7</v>
      </c>
      <c r="P42" s="78"/>
      <c r="Q42" s="76">
        <v>0.7</v>
      </c>
      <c r="R42" s="77">
        <v>0.7</v>
      </c>
      <c r="S42" s="76">
        <v>0</v>
      </c>
      <c r="T42" s="77">
        <v>0</v>
      </c>
      <c r="U42" s="76">
        <v>0</v>
      </c>
      <c r="V42" s="77">
        <v>0</v>
      </c>
      <c r="W42" s="76">
        <f t="shared" si="26"/>
        <v>0.7</v>
      </c>
      <c r="X42" s="77">
        <f t="shared" si="27"/>
        <v>0.7</v>
      </c>
      <c r="Y42" s="78"/>
      <c r="Z42" s="80">
        <v>0.8</v>
      </c>
      <c r="AA42" s="162">
        <v>0.8</v>
      </c>
      <c r="AB42" s="128">
        <v>0</v>
      </c>
      <c r="AC42" s="155">
        <v>0</v>
      </c>
      <c r="AD42" s="128">
        <v>0</v>
      </c>
      <c r="AE42" s="129">
        <v>0</v>
      </c>
      <c r="AF42" s="76">
        <f t="shared" si="28"/>
        <v>0.8</v>
      </c>
      <c r="AG42" s="77">
        <f t="shared" si="29"/>
        <v>0.8</v>
      </c>
      <c r="AH42" s="78"/>
      <c r="AI42" s="76">
        <v>1</v>
      </c>
      <c r="AJ42" s="77">
        <v>1</v>
      </c>
      <c r="AK42" s="76">
        <v>0</v>
      </c>
      <c r="AL42" s="77">
        <v>0</v>
      </c>
      <c r="AM42" s="76">
        <v>0</v>
      </c>
      <c r="AN42" s="77">
        <v>0</v>
      </c>
      <c r="AO42" s="76">
        <f t="shared" si="30"/>
        <v>1</v>
      </c>
      <c r="AP42" s="77">
        <f t="shared" si="31"/>
        <v>1</v>
      </c>
    </row>
    <row r="43" spans="1:42" ht="12.75" customHeight="1">
      <c r="A43" s="122"/>
      <c r="B43" s="123"/>
      <c r="C43" s="124"/>
      <c r="D43" s="125"/>
      <c r="E43" s="154"/>
      <c r="F43" s="121"/>
      <c r="G43" s="177" t="s">
        <v>248</v>
      </c>
      <c r="H43" s="80">
        <f aca="true" t="shared" si="32" ref="H43:O43">SUM(H33:H42)</f>
        <v>14.799999999999997</v>
      </c>
      <c r="I43" s="81">
        <f t="shared" si="32"/>
        <v>14.199999999999998</v>
      </c>
      <c r="J43" s="80">
        <f t="shared" si="32"/>
        <v>-12.299999999999999</v>
      </c>
      <c r="K43" s="162">
        <f t="shared" si="32"/>
        <v>-12.299999999999999</v>
      </c>
      <c r="L43" s="80">
        <f t="shared" si="32"/>
        <v>0</v>
      </c>
      <c r="M43" s="81">
        <f t="shared" si="32"/>
        <v>0</v>
      </c>
      <c r="N43" s="80">
        <f t="shared" si="32"/>
        <v>2.5</v>
      </c>
      <c r="O43" s="81">
        <f t="shared" si="32"/>
        <v>1.9000000000000001</v>
      </c>
      <c r="P43" s="78"/>
      <c r="Q43" s="80">
        <f aca="true" t="shared" si="33" ref="Q43:X43">SUM(Q33:Q42)</f>
        <v>16</v>
      </c>
      <c r="R43" s="81">
        <f t="shared" si="33"/>
        <v>14.6</v>
      </c>
      <c r="S43" s="80">
        <f t="shared" si="33"/>
        <v>-12.6</v>
      </c>
      <c r="T43" s="81">
        <f t="shared" si="33"/>
        <v>-12.6</v>
      </c>
      <c r="U43" s="80">
        <f t="shared" si="33"/>
        <v>0</v>
      </c>
      <c r="V43" s="81">
        <f t="shared" si="33"/>
        <v>0</v>
      </c>
      <c r="W43" s="80">
        <f t="shared" si="33"/>
        <v>3.4000000000000004</v>
      </c>
      <c r="X43" s="81">
        <f t="shared" si="33"/>
        <v>2</v>
      </c>
      <c r="Y43" s="78"/>
      <c r="Z43" s="80">
        <f aca="true" t="shared" si="34" ref="Z43:AG43">SUM(Z33:Z42)</f>
        <v>15.200000000000001</v>
      </c>
      <c r="AA43" s="162">
        <f t="shared" si="34"/>
        <v>15.200000000000001</v>
      </c>
      <c r="AB43" s="80">
        <f t="shared" si="34"/>
        <v>-13.1</v>
      </c>
      <c r="AC43" s="162">
        <f t="shared" si="34"/>
        <v>-13.1</v>
      </c>
      <c r="AD43" s="80">
        <f t="shared" si="34"/>
        <v>0</v>
      </c>
      <c r="AE43" s="81">
        <f t="shared" si="34"/>
        <v>0</v>
      </c>
      <c r="AF43" s="80">
        <f t="shared" si="34"/>
        <v>2.1000000000000005</v>
      </c>
      <c r="AG43" s="81">
        <f t="shared" si="34"/>
        <v>2.1000000000000005</v>
      </c>
      <c r="AH43" s="78"/>
      <c r="AI43" s="80">
        <f aca="true" t="shared" si="35" ref="AI43:AP43">SUM(AI33:AI42)</f>
        <v>15.9</v>
      </c>
      <c r="AJ43" s="81">
        <f t="shared" si="35"/>
        <v>15.9</v>
      </c>
      <c r="AK43" s="80">
        <f t="shared" si="35"/>
        <v>-13.6</v>
      </c>
      <c r="AL43" s="81">
        <f t="shared" si="35"/>
        <v>-13.6</v>
      </c>
      <c r="AM43" s="80">
        <f t="shared" si="35"/>
        <v>0</v>
      </c>
      <c r="AN43" s="81">
        <f t="shared" si="35"/>
        <v>0</v>
      </c>
      <c r="AO43" s="80">
        <f t="shared" si="35"/>
        <v>2.3000000000000003</v>
      </c>
      <c r="AP43" s="81">
        <f t="shared" si="35"/>
        <v>2.3000000000000003</v>
      </c>
    </row>
    <row r="44" spans="1:42" ht="12.75" customHeight="1">
      <c r="A44" s="122"/>
      <c r="B44" s="123"/>
      <c r="C44" s="124"/>
      <c r="D44" s="125"/>
      <c r="E44" s="154"/>
      <c r="F44" s="121"/>
      <c r="G44" s="82"/>
      <c r="H44" s="80"/>
      <c r="I44" s="81"/>
      <c r="J44" s="128"/>
      <c r="K44" s="155"/>
      <c r="L44" s="128"/>
      <c r="M44" s="129"/>
      <c r="N44" s="76"/>
      <c r="O44" s="77"/>
      <c r="P44" s="78"/>
      <c r="Q44" s="76"/>
      <c r="R44" s="77"/>
      <c r="S44" s="76"/>
      <c r="T44" s="77"/>
      <c r="U44" s="76"/>
      <c r="V44" s="77"/>
      <c r="W44" s="76"/>
      <c r="X44" s="77"/>
      <c r="Y44" s="78"/>
      <c r="Z44" s="80"/>
      <c r="AA44" s="162"/>
      <c r="AB44" s="128"/>
      <c r="AC44" s="155"/>
      <c r="AD44" s="128"/>
      <c r="AE44" s="129"/>
      <c r="AF44" s="76"/>
      <c r="AG44" s="77"/>
      <c r="AH44" s="78"/>
      <c r="AI44" s="76"/>
      <c r="AJ44" s="77"/>
      <c r="AK44" s="76"/>
      <c r="AL44" s="77"/>
      <c r="AM44" s="76"/>
      <c r="AN44" s="77"/>
      <c r="AO44" s="76"/>
      <c r="AP44" s="77"/>
    </row>
    <row r="45" spans="1:42" ht="12.75" customHeight="1">
      <c r="A45" s="122"/>
      <c r="B45" s="123"/>
      <c r="C45" s="124"/>
      <c r="D45" s="125"/>
      <c r="E45" s="154"/>
      <c r="F45" s="121"/>
      <c r="G45" s="82"/>
      <c r="H45" s="76"/>
      <c r="I45" s="77"/>
      <c r="J45" s="76"/>
      <c r="K45" s="120"/>
      <c r="L45" s="76"/>
      <c r="M45" s="77"/>
      <c r="N45" s="128"/>
      <c r="O45" s="129"/>
      <c r="P45" s="78"/>
      <c r="Q45" s="76"/>
      <c r="R45" s="77"/>
      <c r="S45" s="76"/>
      <c r="T45" s="77"/>
      <c r="U45" s="76"/>
      <c r="V45" s="77"/>
      <c r="W45" s="128"/>
      <c r="X45" s="129"/>
      <c r="Y45" s="78"/>
      <c r="Z45" s="128"/>
      <c r="AA45" s="155"/>
      <c r="AB45" s="128"/>
      <c r="AC45" s="155"/>
      <c r="AD45" s="128"/>
      <c r="AE45" s="129"/>
      <c r="AF45" s="128"/>
      <c r="AG45" s="129"/>
      <c r="AH45" s="130"/>
      <c r="AI45" s="128"/>
      <c r="AJ45" s="129"/>
      <c r="AK45" s="128"/>
      <c r="AL45" s="129"/>
      <c r="AM45" s="128"/>
      <c r="AN45" s="129"/>
      <c r="AO45" s="128"/>
      <c r="AP45" s="129"/>
    </row>
    <row r="46" spans="1:42" ht="12.75" customHeight="1">
      <c r="A46" s="122" t="s">
        <v>215</v>
      </c>
      <c r="B46" s="123">
        <v>519</v>
      </c>
      <c r="C46" s="124">
        <v>39589</v>
      </c>
      <c r="D46" s="125">
        <v>5043</v>
      </c>
      <c r="E46" s="154" t="s">
        <v>61</v>
      </c>
      <c r="F46" s="121" t="s">
        <v>150</v>
      </c>
      <c r="G46" s="82" t="s">
        <v>89</v>
      </c>
      <c r="H46" s="76">
        <v>20</v>
      </c>
      <c r="I46" s="77">
        <v>20</v>
      </c>
      <c r="J46" s="76">
        <v>-20</v>
      </c>
      <c r="K46" s="77">
        <v>-20</v>
      </c>
      <c r="L46" s="76">
        <v>0</v>
      </c>
      <c r="M46" s="77">
        <v>0</v>
      </c>
      <c r="N46" s="76">
        <f>H46+J46+L46</f>
        <v>0</v>
      </c>
      <c r="O46" s="77">
        <f>I46+K46+M46</f>
        <v>0</v>
      </c>
      <c r="P46" s="78"/>
      <c r="Q46" s="76">
        <v>20.6</v>
      </c>
      <c r="R46" s="77">
        <v>20.6</v>
      </c>
      <c r="S46" s="76">
        <v>-20.6</v>
      </c>
      <c r="T46" s="77">
        <v>-20.6</v>
      </c>
      <c r="U46" s="76">
        <v>0</v>
      </c>
      <c r="V46" s="77">
        <v>0</v>
      </c>
      <c r="W46" s="76">
        <f>Q46+S46+U46</f>
        <v>0</v>
      </c>
      <c r="X46" s="77">
        <f>R46+T46+V46</f>
        <v>0</v>
      </c>
      <c r="Y46" s="78"/>
      <c r="Z46" s="76">
        <v>21.2</v>
      </c>
      <c r="AA46" s="77">
        <v>21.2</v>
      </c>
      <c r="AB46" s="76">
        <v>-21.2</v>
      </c>
      <c r="AC46" s="77">
        <v>-21.2</v>
      </c>
      <c r="AD46" s="76">
        <v>0</v>
      </c>
      <c r="AE46" s="77">
        <v>0</v>
      </c>
      <c r="AF46" s="76">
        <f>Z46+AB46+AD46</f>
        <v>0</v>
      </c>
      <c r="AG46" s="77">
        <f>AA46+AC46+AE46</f>
        <v>0</v>
      </c>
      <c r="AH46" s="130"/>
      <c r="AI46" s="76">
        <v>21.8</v>
      </c>
      <c r="AJ46" s="77">
        <v>21.8</v>
      </c>
      <c r="AK46" s="76">
        <v>-21.8</v>
      </c>
      <c r="AL46" s="77">
        <v>-21.8</v>
      </c>
      <c r="AM46" s="76">
        <v>0</v>
      </c>
      <c r="AN46" s="77">
        <v>0</v>
      </c>
      <c r="AO46" s="76">
        <f>AI46+AK46+AM46</f>
        <v>0</v>
      </c>
      <c r="AP46" s="77">
        <f>AJ46+AL46+AN46</f>
        <v>0</v>
      </c>
    </row>
    <row r="47" spans="1:42" ht="12.75" customHeight="1">
      <c r="A47" s="122"/>
      <c r="B47" s="123"/>
      <c r="C47" s="124"/>
      <c r="D47" s="125"/>
      <c r="E47" s="154"/>
      <c r="F47" s="121"/>
      <c r="G47" s="82"/>
      <c r="H47" s="76"/>
      <c r="I47" s="77"/>
      <c r="J47" s="76"/>
      <c r="K47" s="120"/>
      <c r="L47" s="76"/>
      <c r="M47" s="77"/>
      <c r="N47" s="76"/>
      <c r="O47" s="77"/>
      <c r="P47" s="78"/>
      <c r="Q47" s="76"/>
      <c r="R47" s="77"/>
      <c r="S47" s="76"/>
      <c r="T47" s="77"/>
      <c r="U47" s="76"/>
      <c r="V47" s="77"/>
      <c r="W47" s="76"/>
      <c r="X47" s="77"/>
      <c r="Y47" s="78"/>
      <c r="Z47" s="76"/>
      <c r="AA47" s="120"/>
      <c r="AB47" s="76"/>
      <c r="AC47" s="120"/>
      <c r="AD47" s="76"/>
      <c r="AE47" s="77"/>
      <c r="AF47" s="76"/>
      <c r="AG47" s="77"/>
      <c r="AH47" s="130"/>
      <c r="AI47" s="76"/>
      <c r="AJ47" s="77"/>
      <c r="AK47" s="76"/>
      <c r="AL47" s="77"/>
      <c r="AM47" s="76"/>
      <c r="AN47" s="77"/>
      <c r="AO47" s="76"/>
      <c r="AP47" s="77"/>
    </row>
    <row r="48" spans="1:42" ht="12.75" customHeight="1">
      <c r="A48" s="122"/>
      <c r="B48" s="123"/>
      <c r="C48" s="124"/>
      <c r="D48" s="125"/>
      <c r="E48" s="154"/>
      <c r="F48" s="121"/>
      <c r="G48" s="82"/>
      <c r="H48" s="76"/>
      <c r="I48" s="77"/>
      <c r="J48" s="76"/>
      <c r="K48" s="120"/>
      <c r="L48" s="76"/>
      <c r="M48" s="77"/>
      <c r="N48" s="76"/>
      <c r="O48" s="77"/>
      <c r="P48" s="78"/>
      <c r="Q48" s="76"/>
      <c r="R48" s="77"/>
      <c r="S48" s="76"/>
      <c r="T48" s="77"/>
      <c r="U48" s="76"/>
      <c r="V48" s="77"/>
      <c r="W48" s="76"/>
      <c r="X48" s="77"/>
      <c r="Y48" s="78"/>
      <c r="Z48" s="76"/>
      <c r="AA48" s="120"/>
      <c r="AB48" s="76"/>
      <c r="AC48" s="120"/>
      <c r="AD48" s="76"/>
      <c r="AE48" s="77"/>
      <c r="AF48" s="76"/>
      <c r="AG48" s="77"/>
      <c r="AH48" s="130"/>
      <c r="AI48" s="76"/>
      <c r="AJ48" s="77"/>
      <c r="AK48" s="76"/>
      <c r="AL48" s="77"/>
      <c r="AM48" s="76"/>
      <c r="AN48" s="77"/>
      <c r="AO48" s="76"/>
      <c r="AP48" s="77"/>
    </row>
    <row r="49" spans="1:42" ht="12.75" customHeight="1">
      <c r="A49" s="122" t="s">
        <v>199</v>
      </c>
      <c r="B49" s="123">
        <v>367</v>
      </c>
      <c r="C49" s="124">
        <v>39555</v>
      </c>
      <c r="D49" s="125">
        <v>2116</v>
      </c>
      <c r="E49" s="154" t="s">
        <v>41</v>
      </c>
      <c r="F49" s="121" t="s">
        <v>83</v>
      </c>
      <c r="G49" s="82" t="s">
        <v>73</v>
      </c>
      <c r="H49" s="76">
        <v>0.3</v>
      </c>
      <c r="I49" s="77">
        <v>0.3</v>
      </c>
      <c r="J49" s="76">
        <v>0</v>
      </c>
      <c r="K49" s="120">
        <v>0</v>
      </c>
      <c r="L49" s="76">
        <v>0</v>
      </c>
      <c r="M49" s="77">
        <v>0</v>
      </c>
      <c r="N49" s="128">
        <f aca="true" t="shared" si="36" ref="N49:O51">H49+J49+L49</f>
        <v>0.3</v>
      </c>
      <c r="O49" s="129">
        <f t="shared" si="36"/>
        <v>0.3</v>
      </c>
      <c r="P49" s="78"/>
      <c r="Q49" s="76">
        <v>0.3</v>
      </c>
      <c r="R49" s="77">
        <v>0.3</v>
      </c>
      <c r="S49" s="76">
        <v>0</v>
      </c>
      <c r="T49" s="77">
        <v>0</v>
      </c>
      <c r="U49" s="76">
        <v>0</v>
      </c>
      <c r="V49" s="77">
        <v>0</v>
      </c>
      <c r="W49" s="128">
        <f aca="true" t="shared" si="37" ref="W49:X51">Q49+S49+U49</f>
        <v>0.3</v>
      </c>
      <c r="X49" s="129">
        <f t="shared" si="37"/>
        <v>0.3</v>
      </c>
      <c r="Y49" s="78"/>
      <c r="Z49" s="76">
        <v>0.3</v>
      </c>
      <c r="AA49" s="120">
        <v>0.3</v>
      </c>
      <c r="AB49" s="76">
        <v>0</v>
      </c>
      <c r="AC49" s="120">
        <v>0</v>
      </c>
      <c r="AD49" s="76">
        <v>0</v>
      </c>
      <c r="AE49" s="77">
        <v>0</v>
      </c>
      <c r="AF49" s="128">
        <f aca="true" t="shared" si="38" ref="AF49:AG51">Z49+AB49+AD49</f>
        <v>0.3</v>
      </c>
      <c r="AG49" s="129">
        <f t="shared" si="38"/>
        <v>0.3</v>
      </c>
      <c r="AH49" s="130"/>
      <c r="AI49" s="76">
        <v>0.3</v>
      </c>
      <c r="AJ49" s="77">
        <v>0.3</v>
      </c>
      <c r="AK49" s="76">
        <v>0</v>
      </c>
      <c r="AL49" s="77">
        <v>0</v>
      </c>
      <c r="AM49" s="76">
        <v>0</v>
      </c>
      <c r="AN49" s="77">
        <v>0</v>
      </c>
      <c r="AO49" s="128">
        <f aca="true" t="shared" si="39" ref="AO49:AP51">AI49+AK49+AM49</f>
        <v>0.3</v>
      </c>
      <c r="AP49" s="129">
        <f t="shared" si="39"/>
        <v>0.3</v>
      </c>
    </row>
    <row r="50" spans="1:42" ht="12.75" customHeight="1">
      <c r="A50" s="122" t="s">
        <v>213</v>
      </c>
      <c r="B50" s="123">
        <v>502</v>
      </c>
      <c r="C50" s="124">
        <v>39589</v>
      </c>
      <c r="D50" s="125">
        <v>137</v>
      </c>
      <c r="E50" s="154" t="s">
        <v>46</v>
      </c>
      <c r="F50" s="121" t="s">
        <v>139</v>
      </c>
      <c r="G50" s="82" t="s">
        <v>73</v>
      </c>
      <c r="H50" s="76">
        <v>0.2</v>
      </c>
      <c r="I50" s="77">
        <v>0.2</v>
      </c>
      <c r="J50" s="76">
        <v>0.2</v>
      </c>
      <c r="K50" s="120">
        <v>0.2</v>
      </c>
      <c r="L50" s="76">
        <v>0.4</v>
      </c>
      <c r="M50" s="77">
        <v>0.7</v>
      </c>
      <c r="N50" s="128">
        <f t="shared" si="36"/>
        <v>0.8</v>
      </c>
      <c r="O50" s="129">
        <f t="shared" si="36"/>
        <v>1.1</v>
      </c>
      <c r="P50" s="78"/>
      <c r="Q50" s="76">
        <v>0.2</v>
      </c>
      <c r="R50" s="77">
        <v>0.2</v>
      </c>
      <c r="S50" s="76">
        <v>0.2</v>
      </c>
      <c r="T50" s="77">
        <v>0.2</v>
      </c>
      <c r="U50" s="76">
        <v>0.7</v>
      </c>
      <c r="V50" s="77">
        <v>0.7</v>
      </c>
      <c r="W50" s="128">
        <f t="shared" si="37"/>
        <v>1.1</v>
      </c>
      <c r="X50" s="129">
        <f t="shared" si="37"/>
        <v>1.1</v>
      </c>
      <c r="Y50" s="78"/>
      <c r="Z50" s="76">
        <v>0.2</v>
      </c>
      <c r="AA50" s="120">
        <v>0.2</v>
      </c>
      <c r="AB50" s="76">
        <v>0.2</v>
      </c>
      <c r="AC50" s="120">
        <v>0.2</v>
      </c>
      <c r="AD50" s="76">
        <v>0.7</v>
      </c>
      <c r="AE50" s="77">
        <v>0.7</v>
      </c>
      <c r="AF50" s="128">
        <f t="shared" si="38"/>
        <v>1.1</v>
      </c>
      <c r="AG50" s="129">
        <f t="shared" si="38"/>
        <v>1.1</v>
      </c>
      <c r="AH50" s="130"/>
      <c r="AI50" s="76">
        <v>0.2</v>
      </c>
      <c r="AJ50" s="77">
        <v>0.2</v>
      </c>
      <c r="AK50" s="76">
        <v>0.2</v>
      </c>
      <c r="AL50" s="77">
        <v>0.2</v>
      </c>
      <c r="AM50" s="76">
        <v>0.7</v>
      </c>
      <c r="AN50" s="77">
        <v>0.7</v>
      </c>
      <c r="AO50" s="128">
        <f t="shared" si="39"/>
        <v>1.1</v>
      </c>
      <c r="AP50" s="129">
        <f t="shared" si="39"/>
        <v>1.1</v>
      </c>
    </row>
    <row r="51" spans="1:42" ht="12.75" customHeight="1">
      <c r="A51" s="122" t="s">
        <v>215</v>
      </c>
      <c r="B51" s="123">
        <v>522</v>
      </c>
      <c r="C51" s="124">
        <v>39589</v>
      </c>
      <c r="D51" s="125">
        <v>5043</v>
      </c>
      <c r="E51" s="154"/>
      <c r="F51" s="121" t="s">
        <v>151</v>
      </c>
      <c r="G51" s="99" t="s">
        <v>73</v>
      </c>
      <c r="H51" s="76">
        <v>-9.6</v>
      </c>
      <c r="I51" s="77">
        <v>-9.6</v>
      </c>
      <c r="J51" s="76">
        <v>9.6</v>
      </c>
      <c r="K51" s="77">
        <v>9.6</v>
      </c>
      <c r="L51" s="76">
        <v>0</v>
      </c>
      <c r="M51" s="77">
        <v>0</v>
      </c>
      <c r="N51" s="76">
        <f t="shared" si="36"/>
        <v>0</v>
      </c>
      <c r="O51" s="77">
        <f t="shared" si="36"/>
        <v>0</v>
      </c>
      <c r="P51" s="78"/>
      <c r="Q51" s="76">
        <v>-9.6</v>
      </c>
      <c r="R51" s="77">
        <v>-9.6</v>
      </c>
      <c r="S51" s="76">
        <v>9.6</v>
      </c>
      <c r="T51" s="77">
        <v>9.6</v>
      </c>
      <c r="U51" s="76">
        <v>0</v>
      </c>
      <c r="V51" s="77">
        <v>0</v>
      </c>
      <c r="W51" s="76">
        <f t="shared" si="37"/>
        <v>0</v>
      </c>
      <c r="X51" s="77">
        <f t="shared" si="37"/>
        <v>0</v>
      </c>
      <c r="Y51" s="78"/>
      <c r="Z51" s="76">
        <v>-9.6</v>
      </c>
      <c r="AA51" s="77">
        <v>-9.6</v>
      </c>
      <c r="AB51" s="76">
        <v>9.6</v>
      </c>
      <c r="AC51" s="77">
        <v>9.6</v>
      </c>
      <c r="AD51" s="76">
        <v>0</v>
      </c>
      <c r="AE51" s="77">
        <v>0</v>
      </c>
      <c r="AF51" s="76">
        <f t="shared" si="38"/>
        <v>0</v>
      </c>
      <c r="AG51" s="77">
        <f t="shared" si="38"/>
        <v>0</v>
      </c>
      <c r="AH51" s="130"/>
      <c r="AI51" s="76">
        <v>-9.6</v>
      </c>
      <c r="AJ51" s="77">
        <v>-9.6</v>
      </c>
      <c r="AK51" s="76">
        <v>9.6</v>
      </c>
      <c r="AL51" s="77">
        <v>9.6</v>
      </c>
      <c r="AM51" s="76">
        <v>0</v>
      </c>
      <c r="AN51" s="77">
        <v>0</v>
      </c>
      <c r="AO51" s="76">
        <f t="shared" si="39"/>
        <v>0</v>
      </c>
      <c r="AP51" s="77">
        <f t="shared" si="39"/>
        <v>0</v>
      </c>
    </row>
    <row r="52" spans="1:42" ht="12.75" customHeight="1">
      <c r="A52" s="122"/>
      <c r="B52" s="123"/>
      <c r="C52" s="124"/>
      <c r="D52" s="125"/>
      <c r="E52" s="154"/>
      <c r="F52" s="121"/>
      <c r="G52" s="177" t="s">
        <v>248</v>
      </c>
      <c r="H52" s="128">
        <f aca="true" t="shared" si="40" ref="H52:O52">SUM(H49:H51)</f>
        <v>-9.1</v>
      </c>
      <c r="I52" s="129">
        <f t="shared" si="40"/>
        <v>-9.1</v>
      </c>
      <c r="J52" s="128">
        <f t="shared" si="40"/>
        <v>9.799999999999999</v>
      </c>
      <c r="K52" s="155">
        <f t="shared" si="40"/>
        <v>9.799999999999999</v>
      </c>
      <c r="L52" s="128">
        <f t="shared" si="40"/>
        <v>0.4</v>
      </c>
      <c r="M52" s="129">
        <f t="shared" si="40"/>
        <v>0.7</v>
      </c>
      <c r="N52" s="128">
        <f t="shared" si="40"/>
        <v>1.1</v>
      </c>
      <c r="O52" s="129">
        <f t="shared" si="40"/>
        <v>1.4000000000000001</v>
      </c>
      <c r="P52" s="130"/>
      <c r="Q52" s="128">
        <f aca="true" t="shared" si="41" ref="Q52:X52">SUM(Q49:Q51)</f>
        <v>-9.1</v>
      </c>
      <c r="R52" s="129">
        <f t="shared" si="41"/>
        <v>-9.1</v>
      </c>
      <c r="S52" s="128">
        <f t="shared" si="41"/>
        <v>9.799999999999999</v>
      </c>
      <c r="T52" s="129">
        <f t="shared" si="41"/>
        <v>9.799999999999999</v>
      </c>
      <c r="U52" s="128">
        <f t="shared" si="41"/>
        <v>0.7</v>
      </c>
      <c r="V52" s="129">
        <f t="shared" si="41"/>
        <v>0.7</v>
      </c>
      <c r="W52" s="128">
        <f t="shared" si="41"/>
        <v>1.4000000000000001</v>
      </c>
      <c r="X52" s="129">
        <f t="shared" si="41"/>
        <v>1.4000000000000001</v>
      </c>
      <c r="Y52" s="130"/>
      <c r="Z52" s="128">
        <f aca="true" t="shared" si="42" ref="Z52:AG52">SUM(Z49:Z51)</f>
        <v>-9.1</v>
      </c>
      <c r="AA52" s="155">
        <f t="shared" si="42"/>
        <v>-9.1</v>
      </c>
      <c r="AB52" s="128">
        <f t="shared" si="42"/>
        <v>9.799999999999999</v>
      </c>
      <c r="AC52" s="155">
        <f t="shared" si="42"/>
        <v>9.799999999999999</v>
      </c>
      <c r="AD52" s="128">
        <f t="shared" si="42"/>
        <v>0.7</v>
      </c>
      <c r="AE52" s="129">
        <f t="shared" si="42"/>
        <v>0.7</v>
      </c>
      <c r="AF52" s="128">
        <f t="shared" si="42"/>
        <v>1.4000000000000001</v>
      </c>
      <c r="AG52" s="129">
        <f t="shared" si="42"/>
        <v>1.4000000000000001</v>
      </c>
      <c r="AH52" s="130"/>
      <c r="AI52" s="128">
        <f aca="true" t="shared" si="43" ref="AI52:AP52">SUM(AI49:AI51)</f>
        <v>-9.1</v>
      </c>
      <c r="AJ52" s="129">
        <f t="shared" si="43"/>
        <v>-9.1</v>
      </c>
      <c r="AK52" s="128">
        <f t="shared" si="43"/>
        <v>9.799999999999999</v>
      </c>
      <c r="AL52" s="129">
        <f t="shared" si="43"/>
        <v>9.799999999999999</v>
      </c>
      <c r="AM52" s="128">
        <f t="shared" si="43"/>
        <v>0.7</v>
      </c>
      <c r="AN52" s="129">
        <f t="shared" si="43"/>
        <v>0.7</v>
      </c>
      <c r="AO52" s="128">
        <f t="shared" si="43"/>
        <v>1.4000000000000001</v>
      </c>
      <c r="AP52" s="129">
        <f t="shared" si="43"/>
        <v>1.4000000000000001</v>
      </c>
    </row>
    <row r="53" spans="1:42" ht="12.75" customHeight="1">
      <c r="A53" s="122"/>
      <c r="B53" s="123"/>
      <c r="C53" s="124"/>
      <c r="D53" s="125"/>
      <c r="E53" s="154"/>
      <c r="F53" s="121"/>
      <c r="G53" s="82"/>
      <c r="H53" s="128"/>
      <c r="I53" s="129"/>
      <c r="J53" s="128"/>
      <c r="K53" s="155"/>
      <c r="L53" s="128"/>
      <c r="M53" s="129"/>
      <c r="N53" s="76"/>
      <c r="O53" s="77"/>
      <c r="P53" s="130"/>
      <c r="Q53" s="128"/>
      <c r="R53" s="129"/>
      <c r="S53" s="128"/>
      <c r="T53" s="129"/>
      <c r="U53" s="128"/>
      <c r="V53" s="129"/>
      <c r="W53" s="76"/>
      <c r="X53" s="77"/>
      <c r="Y53" s="130"/>
      <c r="Z53" s="128"/>
      <c r="AA53" s="155"/>
      <c r="AB53" s="128"/>
      <c r="AC53" s="155"/>
      <c r="AD53" s="128"/>
      <c r="AE53" s="129"/>
      <c r="AF53" s="76"/>
      <c r="AG53" s="77"/>
      <c r="AH53" s="130"/>
      <c r="AI53" s="128"/>
      <c r="AJ53" s="129"/>
      <c r="AK53" s="128"/>
      <c r="AL53" s="129"/>
      <c r="AM53" s="128"/>
      <c r="AN53" s="129"/>
      <c r="AO53" s="76"/>
      <c r="AP53" s="77"/>
    </row>
    <row r="54" spans="1:42" ht="12.75" customHeight="1">
      <c r="A54" s="122"/>
      <c r="B54" s="123"/>
      <c r="C54" s="124"/>
      <c r="D54" s="125"/>
      <c r="E54" s="154"/>
      <c r="F54" s="121"/>
      <c r="G54" s="82"/>
      <c r="H54" s="128"/>
      <c r="I54" s="129"/>
      <c r="J54" s="128"/>
      <c r="K54" s="155"/>
      <c r="L54" s="128"/>
      <c r="M54" s="129"/>
      <c r="N54" s="76"/>
      <c r="O54" s="77"/>
      <c r="P54" s="130"/>
      <c r="Q54" s="128"/>
      <c r="R54" s="129"/>
      <c r="S54" s="128"/>
      <c r="T54" s="129"/>
      <c r="U54" s="128"/>
      <c r="V54" s="129"/>
      <c r="W54" s="76"/>
      <c r="X54" s="77"/>
      <c r="Y54" s="130"/>
      <c r="Z54" s="128"/>
      <c r="AA54" s="155"/>
      <c r="AB54" s="128"/>
      <c r="AC54" s="155"/>
      <c r="AD54" s="128"/>
      <c r="AE54" s="129"/>
      <c r="AF54" s="76"/>
      <c r="AG54" s="77"/>
      <c r="AH54" s="130"/>
      <c r="AI54" s="128"/>
      <c r="AJ54" s="129"/>
      <c r="AK54" s="128"/>
      <c r="AL54" s="129"/>
      <c r="AM54" s="128"/>
      <c r="AN54" s="129"/>
      <c r="AO54" s="76"/>
      <c r="AP54" s="77"/>
    </row>
    <row r="55" spans="1:42" ht="12.75" customHeight="1">
      <c r="A55" s="122" t="s">
        <v>224</v>
      </c>
      <c r="B55" s="123">
        <v>517</v>
      </c>
      <c r="C55" s="124">
        <v>39589</v>
      </c>
      <c r="D55" s="125">
        <v>5003</v>
      </c>
      <c r="E55" s="154" t="s">
        <v>60</v>
      </c>
      <c r="F55" s="121" t="s">
        <v>90</v>
      </c>
      <c r="G55" s="178" t="s">
        <v>122</v>
      </c>
      <c r="H55" s="76">
        <v>-1.8</v>
      </c>
      <c r="I55" s="77">
        <v>0</v>
      </c>
      <c r="J55" s="76" t="s">
        <v>137</v>
      </c>
      <c r="K55" s="120">
        <v>0</v>
      </c>
      <c r="L55" s="76">
        <v>-0.3</v>
      </c>
      <c r="M55" s="77">
        <v>0</v>
      </c>
      <c r="N55" s="76">
        <f>SUM(H55,J55,L55)</f>
        <v>-2.1</v>
      </c>
      <c r="O55" s="77">
        <f>SUM(I55,K55,M55)</f>
        <v>0</v>
      </c>
      <c r="P55" s="78"/>
      <c r="Q55" s="76">
        <v>0</v>
      </c>
      <c r="R55" s="77">
        <v>0</v>
      </c>
      <c r="S55" s="76">
        <v>0</v>
      </c>
      <c r="T55" s="77">
        <v>0</v>
      </c>
      <c r="U55" s="76">
        <v>0</v>
      </c>
      <c r="V55" s="77">
        <v>0</v>
      </c>
      <c r="W55" s="76">
        <f>Q55+S55+U55</f>
        <v>0</v>
      </c>
      <c r="X55" s="77">
        <f>R55+T55+V55</f>
        <v>0</v>
      </c>
      <c r="Y55" s="78"/>
      <c r="Z55" s="76">
        <v>0</v>
      </c>
      <c r="AA55" s="120">
        <v>0</v>
      </c>
      <c r="AB55" s="76">
        <v>0</v>
      </c>
      <c r="AC55" s="120">
        <v>0</v>
      </c>
      <c r="AD55" s="76">
        <v>0</v>
      </c>
      <c r="AE55" s="77">
        <v>0</v>
      </c>
      <c r="AF55" s="76">
        <f>Z55+AB55+AD55</f>
        <v>0</v>
      </c>
      <c r="AG55" s="77">
        <f>AA55+AC55+AE55</f>
        <v>0</v>
      </c>
      <c r="AH55" s="130"/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76">
        <f>AI55+AK55+AM55</f>
        <v>0</v>
      </c>
      <c r="AP55" s="77">
        <f>AJ55+AL55+AN55</f>
        <v>0</v>
      </c>
    </row>
    <row r="56" spans="1:42" ht="12.75" customHeight="1">
      <c r="A56" s="122"/>
      <c r="B56" s="123"/>
      <c r="C56" s="124"/>
      <c r="D56" s="125"/>
      <c r="E56" s="154"/>
      <c r="F56" s="121"/>
      <c r="G56" s="177" t="s">
        <v>248</v>
      </c>
      <c r="H56" s="128">
        <f aca="true" t="shared" si="44" ref="H56:O56">SUM(H55:H55)</f>
        <v>-1.8</v>
      </c>
      <c r="I56" s="129">
        <f t="shared" si="44"/>
        <v>0</v>
      </c>
      <c r="J56" s="128">
        <f t="shared" si="44"/>
        <v>0</v>
      </c>
      <c r="K56" s="155">
        <f t="shared" si="44"/>
        <v>0</v>
      </c>
      <c r="L56" s="128">
        <f t="shared" si="44"/>
        <v>-0.3</v>
      </c>
      <c r="M56" s="129">
        <f t="shared" si="44"/>
        <v>0</v>
      </c>
      <c r="N56" s="128">
        <f t="shared" si="44"/>
        <v>-2.1</v>
      </c>
      <c r="O56" s="129">
        <f t="shared" si="44"/>
        <v>0</v>
      </c>
      <c r="P56" s="130"/>
      <c r="Q56" s="128">
        <f aca="true" t="shared" si="45" ref="Q56:X56">SUM(Q55:Q55)</f>
        <v>0</v>
      </c>
      <c r="R56" s="129">
        <f t="shared" si="45"/>
        <v>0</v>
      </c>
      <c r="S56" s="128">
        <f t="shared" si="45"/>
        <v>0</v>
      </c>
      <c r="T56" s="129">
        <f t="shared" si="45"/>
        <v>0</v>
      </c>
      <c r="U56" s="128">
        <f t="shared" si="45"/>
        <v>0</v>
      </c>
      <c r="V56" s="129">
        <f t="shared" si="45"/>
        <v>0</v>
      </c>
      <c r="W56" s="128">
        <f t="shared" si="45"/>
        <v>0</v>
      </c>
      <c r="X56" s="129">
        <f t="shared" si="45"/>
        <v>0</v>
      </c>
      <c r="Y56" s="130"/>
      <c r="Z56" s="128">
        <f aca="true" t="shared" si="46" ref="Z56:AG56">SUM(Z55:Z55)</f>
        <v>0</v>
      </c>
      <c r="AA56" s="155">
        <f t="shared" si="46"/>
        <v>0</v>
      </c>
      <c r="AB56" s="128">
        <f t="shared" si="46"/>
        <v>0</v>
      </c>
      <c r="AC56" s="155">
        <f t="shared" si="46"/>
        <v>0</v>
      </c>
      <c r="AD56" s="128">
        <f t="shared" si="46"/>
        <v>0</v>
      </c>
      <c r="AE56" s="129">
        <f t="shared" si="46"/>
        <v>0</v>
      </c>
      <c r="AF56" s="128">
        <f t="shared" si="46"/>
        <v>0</v>
      </c>
      <c r="AG56" s="129">
        <f t="shared" si="46"/>
        <v>0</v>
      </c>
      <c r="AH56" s="130"/>
      <c r="AI56" s="128">
        <f aca="true" t="shared" si="47" ref="AI56:AP56">SUM(AI55:AI55)</f>
        <v>0</v>
      </c>
      <c r="AJ56" s="129">
        <f t="shared" si="47"/>
        <v>0</v>
      </c>
      <c r="AK56" s="128">
        <f t="shared" si="47"/>
        <v>0</v>
      </c>
      <c r="AL56" s="129">
        <f t="shared" si="47"/>
        <v>0</v>
      </c>
      <c r="AM56" s="128">
        <f t="shared" si="47"/>
        <v>0</v>
      </c>
      <c r="AN56" s="129">
        <f t="shared" si="47"/>
        <v>0</v>
      </c>
      <c r="AO56" s="128">
        <f t="shared" si="47"/>
        <v>0</v>
      </c>
      <c r="AP56" s="129">
        <f t="shared" si="47"/>
        <v>0</v>
      </c>
    </row>
    <row r="57" spans="1:42" ht="12.75" customHeight="1">
      <c r="A57" s="122"/>
      <c r="B57" s="123"/>
      <c r="C57" s="124"/>
      <c r="D57" s="125"/>
      <c r="E57" s="154"/>
      <c r="F57" s="121"/>
      <c r="G57" s="82"/>
      <c r="H57" s="128"/>
      <c r="I57" s="129"/>
      <c r="J57" s="128"/>
      <c r="K57" s="155"/>
      <c r="L57" s="128"/>
      <c r="M57" s="129"/>
      <c r="N57" s="128"/>
      <c r="O57" s="129"/>
      <c r="P57" s="130"/>
      <c r="Q57" s="128"/>
      <c r="R57" s="129"/>
      <c r="S57" s="128"/>
      <c r="T57" s="129"/>
      <c r="U57" s="128"/>
      <c r="V57" s="129"/>
      <c r="W57" s="128"/>
      <c r="X57" s="129"/>
      <c r="Y57" s="130"/>
      <c r="Z57" s="128"/>
      <c r="AA57" s="155"/>
      <c r="AB57" s="128"/>
      <c r="AC57" s="155"/>
      <c r="AD57" s="128"/>
      <c r="AE57" s="129"/>
      <c r="AF57" s="128"/>
      <c r="AG57" s="129"/>
      <c r="AH57" s="130"/>
      <c r="AI57" s="128"/>
      <c r="AJ57" s="129"/>
      <c r="AK57" s="128"/>
      <c r="AL57" s="129"/>
      <c r="AM57" s="128"/>
      <c r="AN57" s="129"/>
      <c r="AO57" s="128"/>
      <c r="AP57" s="129"/>
    </row>
    <row r="58" spans="1:42" ht="12.75" customHeight="1">
      <c r="A58" s="122"/>
      <c r="B58" s="123"/>
      <c r="C58" s="124"/>
      <c r="D58" s="125"/>
      <c r="E58" s="154"/>
      <c r="F58" s="121"/>
      <c r="G58" s="82"/>
      <c r="H58" s="128"/>
      <c r="I58" s="129"/>
      <c r="J58" s="128"/>
      <c r="K58" s="155"/>
      <c r="L58" s="128"/>
      <c r="M58" s="129"/>
      <c r="N58" s="128"/>
      <c r="O58" s="129"/>
      <c r="P58" s="130"/>
      <c r="Q58" s="128"/>
      <c r="R58" s="129"/>
      <c r="S58" s="128"/>
      <c r="T58" s="129"/>
      <c r="U58" s="128"/>
      <c r="V58" s="129"/>
      <c r="W58" s="128"/>
      <c r="X58" s="129"/>
      <c r="Y58" s="130"/>
      <c r="Z58" s="128"/>
      <c r="AA58" s="155"/>
      <c r="AB58" s="128"/>
      <c r="AC58" s="155"/>
      <c r="AD58" s="128"/>
      <c r="AE58" s="129"/>
      <c r="AF58" s="128"/>
      <c r="AG58" s="129"/>
      <c r="AH58" s="130"/>
      <c r="AI58" s="128"/>
      <c r="AJ58" s="129"/>
      <c r="AK58" s="128"/>
      <c r="AL58" s="129"/>
      <c r="AM58" s="128"/>
      <c r="AN58" s="129"/>
      <c r="AO58" s="128"/>
      <c r="AP58" s="129"/>
    </row>
    <row r="59" spans="1:42" ht="12.75" customHeight="1">
      <c r="A59" s="122" t="s">
        <v>222</v>
      </c>
      <c r="B59" s="123">
        <v>490</v>
      </c>
      <c r="C59" s="124">
        <v>39589</v>
      </c>
      <c r="D59" s="125">
        <v>1294</v>
      </c>
      <c r="E59" s="126" t="s">
        <v>35</v>
      </c>
      <c r="F59" s="180" t="s">
        <v>258</v>
      </c>
      <c r="G59" s="99" t="s">
        <v>95</v>
      </c>
      <c r="H59" s="76">
        <v>1</v>
      </c>
      <c r="I59" s="77">
        <v>1.3</v>
      </c>
      <c r="J59" s="76">
        <v>29.7</v>
      </c>
      <c r="K59" s="77">
        <v>-5.1</v>
      </c>
      <c r="L59" s="76">
        <v>0.7</v>
      </c>
      <c r="M59" s="77">
        <v>0</v>
      </c>
      <c r="N59" s="128">
        <f>H59+J59+L59</f>
        <v>31.4</v>
      </c>
      <c r="O59" s="129">
        <f>I59+K59+M59</f>
        <v>-3.8</v>
      </c>
      <c r="P59" s="78"/>
      <c r="Q59" s="76">
        <v>1.6</v>
      </c>
      <c r="R59" s="77">
        <v>1.3</v>
      </c>
      <c r="S59" s="76">
        <v>30.2</v>
      </c>
      <c r="T59" s="77">
        <v>-5.1</v>
      </c>
      <c r="U59" s="76">
        <v>1.2</v>
      </c>
      <c r="V59" s="77">
        <v>0</v>
      </c>
      <c r="W59" s="128">
        <f>Q59+S59+U59</f>
        <v>33</v>
      </c>
      <c r="X59" s="129">
        <f>R59+T59+V59</f>
        <v>-3.8</v>
      </c>
      <c r="Y59" s="78"/>
      <c r="Z59" s="128">
        <v>1.3</v>
      </c>
      <c r="AA59" s="129">
        <v>1.3</v>
      </c>
      <c r="AB59" s="128">
        <v>-5.1</v>
      </c>
      <c r="AC59" s="129">
        <v>-5.1</v>
      </c>
      <c r="AD59" s="128">
        <v>0</v>
      </c>
      <c r="AE59" s="129">
        <v>0</v>
      </c>
      <c r="AF59" s="128">
        <f>Z59+AB59+AD59</f>
        <v>-3.8</v>
      </c>
      <c r="AG59" s="129">
        <f>AA59+AC59+AE59</f>
        <v>-3.8</v>
      </c>
      <c r="AH59" s="130"/>
      <c r="AI59" s="128">
        <v>1.3</v>
      </c>
      <c r="AJ59" s="129">
        <v>1.3</v>
      </c>
      <c r="AK59" s="128">
        <v>-5.1</v>
      </c>
      <c r="AL59" s="129">
        <v>-5.1</v>
      </c>
      <c r="AM59" s="128">
        <v>0</v>
      </c>
      <c r="AN59" s="129">
        <v>0</v>
      </c>
      <c r="AO59" s="128">
        <f>AI59+AK59+AM59</f>
        <v>-3.8</v>
      </c>
      <c r="AP59" s="129">
        <f>AJ59+AL59+AN59</f>
        <v>-3.8</v>
      </c>
    </row>
    <row r="60" spans="1:42" ht="12.75" customHeight="1">
      <c r="A60" s="122"/>
      <c r="B60" s="123"/>
      <c r="C60" s="124"/>
      <c r="D60" s="125"/>
      <c r="E60" s="154"/>
      <c r="F60" s="121"/>
      <c r="G60" s="82"/>
      <c r="H60" s="76"/>
      <c r="I60" s="77"/>
      <c r="J60" s="76"/>
      <c r="K60" s="120"/>
      <c r="L60" s="76"/>
      <c r="M60" s="77"/>
      <c r="N60" s="128"/>
      <c r="O60" s="129"/>
      <c r="P60" s="78"/>
      <c r="Q60" s="76"/>
      <c r="R60" s="77"/>
      <c r="S60" s="76"/>
      <c r="T60" s="77"/>
      <c r="U60" s="76"/>
      <c r="V60" s="77"/>
      <c r="W60" s="128"/>
      <c r="X60" s="129"/>
      <c r="Y60" s="78"/>
      <c r="Z60" s="128"/>
      <c r="AA60" s="155"/>
      <c r="AB60" s="128"/>
      <c r="AC60" s="155"/>
      <c r="AD60" s="128"/>
      <c r="AE60" s="129"/>
      <c r="AF60" s="128"/>
      <c r="AG60" s="129"/>
      <c r="AH60" s="130"/>
      <c r="AI60" s="128"/>
      <c r="AJ60" s="129"/>
      <c r="AK60" s="128"/>
      <c r="AL60" s="129"/>
      <c r="AM60" s="128"/>
      <c r="AN60" s="129"/>
      <c r="AO60" s="128"/>
      <c r="AP60" s="129"/>
    </row>
    <row r="61" spans="1:42" ht="12.75" customHeight="1">
      <c r="A61" s="133"/>
      <c r="B61" s="134"/>
      <c r="C61" s="135"/>
      <c r="D61" s="107"/>
      <c r="E61" s="101"/>
      <c r="F61" s="83"/>
      <c r="G61" s="83"/>
      <c r="H61" s="85"/>
      <c r="I61" s="86"/>
      <c r="J61" s="87"/>
      <c r="K61" s="165"/>
      <c r="L61" s="87"/>
      <c r="M61" s="88"/>
      <c r="N61" s="87"/>
      <c r="O61" s="88"/>
      <c r="P61" s="89"/>
      <c r="Q61" s="87"/>
      <c r="R61" s="88"/>
      <c r="S61" s="87"/>
      <c r="T61" s="88"/>
      <c r="U61" s="87"/>
      <c r="V61" s="88"/>
      <c r="W61" s="87"/>
      <c r="X61" s="88"/>
      <c r="Y61" s="89"/>
      <c r="Z61" s="87"/>
      <c r="AA61" s="165"/>
      <c r="AB61" s="87"/>
      <c r="AC61" s="165"/>
      <c r="AD61" s="87"/>
      <c r="AE61" s="88"/>
      <c r="AF61" s="87"/>
      <c r="AG61" s="88"/>
      <c r="AH61" s="136"/>
      <c r="AI61" s="87"/>
      <c r="AJ61" s="88"/>
      <c r="AK61" s="87"/>
      <c r="AL61" s="88"/>
      <c r="AM61" s="87"/>
      <c r="AN61" s="88"/>
      <c r="AO61" s="87"/>
      <c r="AP61" s="88"/>
    </row>
    <row r="62" spans="1:42" ht="12.75" customHeight="1">
      <c r="A62" s="138"/>
      <c r="B62" s="139"/>
      <c r="C62" s="140"/>
      <c r="D62" s="90"/>
      <c r="E62" s="90"/>
      <c r="F62" s="141"/>
      <c r="G62" s="141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</row>
    <row r="63" spans="1:42" ht="12.75">
      <c r="A63" s="138"/>
      <c r="B63" s="139"/>
      <c r="C63" s="140"/>
      <c r="D63" s="90"/>
      <c r="E63" s="90"/>
      <c r="F63" s="91"/>
      <c r="G63" s="141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</row>
    <row r="64" spans="1:42" ht="12.75">
      <c r="A64" s="138"/>
      <c r="B64" s="139"/>
      <c r="C64" s="140"/>
      <c r="D64" s="90"/>
      <c r="E64" s="90"/>
      <c r="F64" s="91" t="s">
        <v>252</v>
      </c>
      <c r="G64" s="141"/>
      <c r="H64" s="142">
        <f>SUM(H59,H56,H52,H46,H43,H30,H25,H19,H12)</f>
        <v>559.1999999999999</v>
      </c>
      <c r="I64" s="142">
        <f aca="true" t="shared" si="48" ref="I64:O64">SUM(I59,I56,I52,I46,I43,I30,I25,I19,I12)</f>
        <v>476.19999999999993</v>
      </c>
      <c r="J64" s="142">
        <f t="shared" si="48"/>
        <v>-306.4</v>
      </c>
      <c r="K64" s="142">
        <f t="shared" si="48"/>
        <v>-332.5</v>
      </c>
      <c r="L64" s="142">
        <f t="shared" si="48"/>
        <v>6.7</v>
      </c>
      <c r="M64" s="142">
        <f t="shared" si="48"/>
        <v>6.6000000000000005</v>
      </c>
      <c r="N64" s="142">
        <f t="shared" si="48"/>
        <v>259.5</v>
      </c>
      <c r="O64" s="142">
        <f t="shared" si="48"/>
        <v>150.3</v>
      </c>
      <c r="P64" s="142" t="e">
        <f>SUM(#REF!,#REF!,#REF!,P59,P56,P52,#REF!,#REF!,#REF!,P46,#REF!,#REF!,P43,P30,P25,P19,P12,#REF!)</f>
        <v>#REF!</v>
      </c>
      <c r="Q64" s="142">
        <f>SUM(Q59,Q56,Q52,Q46,Q43,Q30,Q25,Q19,Q12)</f>
        <v>477.30000000000007</v>
      </c>
      <c r="R64" s="142">
        <f aca="true" t="shared" si="49" ref="R64:X64">SUM(R59,R56,R52,R46,R43,R30,R25,R19,R12)</f>
        <v>473.4000000000001</v>
      </c>
      <c r="S64" s="142">
        <f t="shared" si="49"/>
        <v>-287.6</v>
      </c>
      <c r="T64" s="142">
        <f t="shared" si="49"/>
        <v>-320.7</v>
      </c>
      <c r="U64" s="142">
        <f t="shared" si="49"/>
        <v>7.9</v>
      </c>
      <c r="V64" s="142">
        <f t="shared" si="49"/>
        <v>6.7</v>
      </c>
      <c r="W64" s="142">
        <f t="shared" si="49"/>
        <v>197.60000000000002</v>
      </c>
      <c r="X64" s="142">
        <f t="shared" si="49"/>
        <v>159.40000000000003</v>
      </c>
      <c r="Y64" s="142"/>
      <c r="Z64" s="142">
        <f>SUM(Z59,Z56,Z52,Z46,Z43,Z30,Z25,Z19,Z12)</f>
        <v>383.4</v>
      </c>
      <c r="AA64" s="142">
        <f aca="true" t="shared" si="50" ref="AA64:AG64">SUM(AA59,AA56,AA52,AA46,AA43,AA30,AA25,AA19,AA12)</f>
        <v>383.4</v>
      </c>
      <c r="AB64" s="142">
        <f t="shared" si="50"/>
        <v>-228.1</v>
      </c>
      <c r="AC64" s="142">
        <f t="shared" si="50"/>
        <v>-228.1</v>
      </c>
      <c r="AD64" s="142">
        <f t="shared" si="50"/>
        <v>6.7</v>
      </c>
      <c r="AE64" s="142">
        <f t="shared" si="50"/>
        <v>6.7</v>
      </c>
      <c r="AF64" s="142">
        <f t="shared" si="50"/>
        <v>162</v>
      </c>
      <c r="AG64" s="142">
        <f t="shared" si="50"/>
        <v>162</v>
      </c>
      <c r="AH64" s="142" t="e">
        <f>SUM(#REF!,#REF!,#REF!,AH59,AH56,AH52,#REF!,#REF!,#REF!,AH46,#REF!,#REF!,AH43,AH30,AH25,AH19,AH12,#REF!)</f>
        <v>#REF!</v>
      </c>
      <c r="AI64" s="142">
        <f>SUM(AI59,AI56,AI52,AI46,AI43,AI30,AI25,AI19,AI12)</f>
        <v>293.4</v>
      </c>
      <c r="AJ64" s="142">
        <f aca="true" t="shared" si="51" ref="AJ64:AP64">SUM(AJ59,AJ56,AJ52,AJ46,AJ43,AJ30,AJ25,AJ19,AJ12)</f>
        <v>293.4</v>
      </c>
      <c r="AK64" s="142">
        <f t="shared" si="51"/>
        <v>-134.8</v>
      </c>
      <c r="AL64" s="142">
        <f t="shared" si="51"/>
        <v>-134.8</v>
      </c>
      <c r="AM64" s="142">
        <f t="shared" si="51"/>
        <v>6.8</v>
      </c>
      <c r="AN64" s="142">
        <f t="shared" si="51"/>
        <v>6.8</v>
      </c>
      <c r="AO64" s="142">
        <f t="shared" si="51"/>
        <v>165.39999999999998</v>
      </c>
      <c r="AP64" s="142">
        <f t="shared" si="51"/>
        <v>165.39999999999998</v>
      </c>
    </row>
    <row r="65" spans="1:42" ht="12.75">
      <c r="A65" s="138"/>
      <c r="B65" s="139"/>
      <c r="C65" s="140"/>
      <c r="D65" s="90"/>
      <c r="E65" s="90"/>
      <c r="F65" s="91"/>
      <c r="G65" s="141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</row>
    <row r="66" spans="1:42" ht="12.75">
      <c r="A66" s="143"/>
      <c r="B66" s="139"/>
      <c r="C66" s="149"/>
      <c r="D66" s="147"/>
      <c r="E66" s="147"/>
      <c r="F66" s="145"/>
      <c r="G66" s="145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4"/>
      <c r="Y66" s="144"/>
      <c r="Z66" s="142"/>
      <c r="AA66" s="142"/>
      <c r="AB66" s="142"/>
      <c r="AC66" s="142"/>
      <c r="AD66" s="142"/>
      <c r="AE66" s="142"/>
      <c r="AF66" s="142"/>
      <c r="AG66" s="142"/>
      <c r="AH66" s="142"/>
      <c r="AI66" s="144"/>
      <c r="AJ66" s="142"/>
      <c r="AK66" s="142"/>
      <c r="AL66" s="142"/>
      <c r="AM66" s="142"/>
      <c r="AN66" s="142"/>
      <c r="AO66" s="142"/>
      <c r="AP66" s="142"/>
    </row>
    <row r="67" spans="1:42" ht="12.75">
      <c r="A67" s="143" t="s">
        <v>194</v>
      </c>
      <c r="B67" s="139"/>
      <c r="C67" s="140"/>
      <c r="D67" s="141"/>
      <c r="E67" s="141"/>
      <c r="F67" s="145"/>
      <c r="G67" s="145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4"/>
      <c r="Y67" s="144"/>
      <c r="Z67" s="142"/>
      <c r="AA67" s="142"/>
      <c r="AB67" s="142"/>
      <c r="AC67" s="142"/>
      <c r="AD67" s="142"/>
      <c r="AE67" s="142"/>
      <c r="AF67" s="142"/>
      <c r="AG67" s="142"/>
      <c r="AH67" s="142"/>
      <c r="AI67" s="144"/>
      <c r="AJ67" s="142"/>
      <c r="AK67" s="142"/>
      <c r="AL67" s="142"/>
      <c r="AM67" s="142"/>
      <c r="AN67" s="142"/>
      <c r="AO67" s="142"/>
      <c r="AP67" s="142"/>
    </row>
    <row r="68" spans="1:42" ht="12.75">
      <c r="A68" s="143" t="s">
        <v>194</v>
      </c>
      <c r="B68" s="139"/>
      <c r="C68" s="140"/>
      <c r="D68" s="141"/>
      <c r="E68" s="141"/>
      <c r="F68" s="145"/>
      <c r="G68" s="145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4"/>
      <c r="Y68" s="144"/>
      <c r="Z68" s="142"/>
      <c r="AA68" s="142"/>
      <c r="AB68" s="142"/>
      <c r="AC68" s="142"/>
      <c r="AD68" s="142"/>
      <c r="AE68" s="142"/>
      <c r="AF68" s="142"/>
      <c r="AG68" s="142"/>
      <c r="AH68" s="142"/>
      <c r="AI68" s="144"/>
      <c r="AJ68" s="142"/>
      <c r="AK68" s="142"/>
      <c r="AL68" s="142"/>
      <c r="AM68" s="142"/>
      <c r="AN68" s="142"/>
      <c r="AO68" s="142"/>
      <c r="AP68" s="142"/>
    </row>
    <row r="69" spans="1:42" ht="12.75">
      <c r="A69" s="143" t="s">
        <v>194</v>
      </c>
      <c r="B69" s="139"/>
      <c r="C69" s="140"/>
      <c r="D69" s="141"/>
      <c r="E69" s="141"/>
      <c r="F69" s="145"/>
      <c r="G69" s="145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4"/>
      <c r="Y69" s="144"/>
      <c r="Z69" s="142"/>
      <c r="AA69" s="142"/>
      <c r="AB69" s="142"/>
      <c r="AC69" s="142"/>
      <c r="AD69" s="142"/>
      <c r="AE69" s="142"/>
      <c r="AF69" s="142"/>
      <c r="AG69" s="142"/>
      <c r="AH69" s="142"/>
      <c r="AI69" s="144"/>
      <c r="AJ69" s="142"/>
      <c r="AK69" s="142"/>
      <c r="AL69" s="142"/>
      <c r="AM69" s="142"/>
      <c r="AN69" s="142"/>
      <c r="AO69" s="142"/>
      <c r="AP69" s="142"/>
    </row>
    <row r="70" spans="1:42" ht="12.75">
      <c r="A70" s="143"/>
      <c r="B70" s="139"/>
      <c r="C70" s="140"/>
      <c r="D70" s="147"/>
      <c r="E70" s="147"/>
      <c r="F70" s="145"/>
      <c r="G70" s="145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4"/>
      <c r="Y70" s="144"/>
      <c r="Z70" s="142"/>
      <c r="AA70" s="142"/>
      <c r="AB70" s="142"/>
      <c r="AC70" s="142"/>
      <c r="AD70" s="142"/>
      <c r="AE70" s="142"/>
      <c r="AF70" s="142"/>
      <c r="AG70" s="142"/>
      <c r="AH70" s="142"/>
      <c r="AI70" s="144"/>
      <c r="AJ70" s="142"/>
      <c r="AK70" s="142"/>
      <c r="AL70" s="142"/>
      <c r="AM70" s="142"/>
      <c r="AN70" s="142"/>
      <c r="AO70" s="142"/>
      <c r="AP70" s="142"/>
    </row>
    <row r="71" spans="1:42" ht="12.75">
      <c r="A71" s="143"/>
      <c r="B71" s="139"/>
      <c r="C71" s="140"/>
      <c r="D71" s="147"/>
      <c r="E71" s="147"/>
      <c r="F71" s="145"/>
      <c r="G71" s="145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4"/>
      <c r="Y71" s="144"/>
      <c r="Z71" s="142"/>
      <c r="AA71" s="142"/>
      <c r="AB71" s="142"/>
      <c r="AC71" s="142"/>
      <c r="AD71" s="142"/>
      <c r="AE71" s="142"/>
      <c r="AF71" s="142"/>
      <c r="AG71" s="142"/>
      <c r="AH71" s="142"/>
      <c r="AI71" s="144"/>
      <c r="AJ71" s="142"/>
      <c r="AK71" s="142"/>
      <c r="AL71" s="142"/>
      <c r="AM71" s="142"/>
      <c r="AN71" s="142"/>
      <c r="AO71" s="142"/>
      <c r="AP71" s="142"/>
    </row>
  </sheetData>
  <sheetProtection/>
  <mergeCells count="24">
    <mergeCell ref="AF7:AG7"/>
    <mergeCell ref="A1:O1"/>
    <mergeCell ref="A2:O2"/>
    <mergeCell ref="A3:O3"/>
    <mergeCell ref="A4:O4"/>
    <mergeCell ref="S7:T7"/>
    <mergeCell ref="J7:K7"/>
    <mergeCell ref="L7:M7"/>
    <mergeCell ref="AM7:AN7"/>
    <mergeCell ref="AD7:AE7"/>
    <mergeCell ref="AO7:AP7"/>
    <mergeCell ref="Z6:AG6"/>
    <mergeCell ref="H6:O6"/>
    <mergeCell ref="Q6:X6"/>
    <mergeCell ref="U7:V7"/>
    <mergeCell ref="W7:X7"/>
    <mergeCell ref="AI6:AP6"/>
    <mergeCell ref="H7:I7"/>
    <mergeCell ref="AI7:AJ7"/>
    <mergeCell ref="AK7:AL7"/>
    <mergeCell ref="Z7:AA7"/>
    <mergeCell ref="AB7:AC7"/>
    <mergeCell ref="N7:O7"/>
    <mergeCell ref="Q7:R7"/>
  </mergeCells>
  <printOptions/>
  <pageMargins left="0.75" right="0.75" top="1" bottom="1" header="0.5" footer="0.5"/>
  <pageSetup fitToHeight="3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Johnson</dc:creator>
  <cp:keywords/>
  <dc:description/>
  <cp:lastModifiedBy>johnson.pam</cp:lastModifiedBy>
  <cp:lastPrinted>2008-07-07T16:04:36Z</cp:lastPrinted>
  <dcterms:created xsi:type="dcterms:W3CDTF">1999-10-06T13:08:25Z</dcterms:created>
  <dcterms:modified xsi:type="dcterms:W3CDTF">2008-07-23T14:24:54Z</dcterms:modified>
  <cp:category/>
  <cp:version/>
  <cp:contentType/>
  <cp:contentStatus/>
</cp:coreProperties>
</file>