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935" activeTab="0"/>
  </bookViews>
  <sheets>
    <sheet name="Long-Range FEFP Summary" sheetId="1" r:id="rId1"/>
    <sheet name="2008-09 Mar 2008" sheetId="2" r:id="rId2"/>
    <sheet name="2009-10 Mar 2008" sheetId="3" r:id="rId3"/>
    <sheet name="2010-11 Mar 2008" sheetId="4" r:id="rId4"/>
    <sheet name="2011-12 Mar 2008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FTEDATA" localSheetId="1">#REF!</definedName>
    <definedName name="FTEDATA">#REF!</definedName>
    <definedName name="HTML_CodePage" hidden="1">1252</definedName>
    <definedName name="HTML_Control" localSheetId="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'Long-Range FEFP Summary'!$C$3:$K$44</definedName>
    <definedName name="TITLES" localSheetId="0">'Long-Range FEFP Summary'!$C$16:$C$143</definedName>
  </definedNames>
  <calcPr fullCalcOnLoad="1"/>
</workbook>
</file>

<file path=xl/sharedStrings.xml><?xml version="1.0" encoding="utf-8"?>
<sst xmlns="http://schemas.openxmlformats.org/spreadsheetml/2006/main" count="735" uniqueCount="222">
  <si>
    <t>UNWEIGHTED FTE</t>
  </si>
  <si>
    <t>Long-Term Projected Enrollment for Florida School Districts</t>
  </si>
  <si>
    <t>School District PreK-12 Programs</t>
  </si>
  <si>
    <t>Projected</t>
  </si>
  <si>
    <t>2008-09</t>
  </si>
  <si>
    <t>2009-10</t>
  </si>
  <si>
    <t>2010-11</t>
  </si>
  <si>
    <t>UFTE</t>
  </si>
  <si>
    <t>K-12 Basic</t>
  </si>
  <si>
    <t xml:space="preserve">  K-3</t>
  </si>
  <si>
    <t xml:space="preserve">  4-8</t>
  </si>
  <si>
    <t xml:space="preserve">  9-12</t>
  </si>
  <si>
    <t xml:space="preserve">      Total K-12 Basic</t>
  </si>
  <si>
    <t xml:space="preserve">  K-3 ESE in Basic</t>
  </si>
  <si>
    <t xml:space="preserve">  4-8 ESE in Basic</t>
  </si>
  <si>
    <t xml:space="preserve">  9-12 ESE in Basic</t>
  </si>
  <si>
    <t xml:space="preserve">      Total ESE Basic</t>
  </si>
  <si>
    <t xml:space="preserve">  Total K-12 Basic</t>
  </si>
  <si>
    <t>ESOL</t>
  </si>
  <si>
    <t>Exceptional Students</t>
  </si>
  <si>
    <t xml:space="preserve">  ESE Support Level IV</t>
  </si>
  <si>
    <t xml:space="preserve">  ESE Support Level V</t>
  </si>
  <si>
    <t xml:space="preserve">Total </t>
  </si>
  <si>
    <t>Career Education</t>
  </si>
  <si>
    <t>Total Group Two</t>
  </si>
  <si>
    <t>Total</t>
  </si>
  <si>
    <t>Growth</t>
  </si>
  <si>
    <r>
      <t>Total ESE</t>
    </r>
    <r>
      <rPr>
        <sz val="11"/>
        <rFont val="Arial Narrow"/>
        <family val="2"/>
      </rPr>
      <t xml:space="preserve"> (ESE and ESE Basic)</t>
    </r>
  </si>
  <si>
    <t xml:space="preserve">Projected </t>
  </si>
  <si>
    <t>2011-12</t>
  </si>
  <si>
    <t>Difference</t>
  </si>
  <si>
    <t>4th Calc</t>
  </si>
  <si>
    <t>2007-08</t>
  </si>
  <si>
    <t>(1)</t>
  </si>
  <si>
    <t>(2)</t>
  </si>
  <si>
    <t>(3)</t>
  </si>
  <si>
    <t>(5)</t>
  </si>
  <si>
    <t>(6)</t>
  </si>
  <si>
    <t>(7)</t>
  </si>
  <si>
    <t>(8)</t>
  </si>
  <si>
    <t>(9)</t>
  </si>
  <si>
    <t>(11)</t>
  </si>
  <si>
    <t>(10)</t>
  </si>
  <si>
    <t>(4)</t>
  </si>
  <si>
    <t>(3)-(2)</t>
  </si>
  <si>
    <t>(6)-(5)</t>
  </si>
  <si>
    <t>(9)-(8)</t>
  </si>
  <si>
    <t>Must Be Zero</t>
  </si>
  <si>
    <t>DISTRICT</t>
  </si>
  <si>
    <t>Dist Name</t>
  </si>
  <si>
    <t>111 PK</t>
  </si>
  <si>
    <t>111 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</si>
  <si>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</si>
  <si>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</si>
  <si>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</si>
  <si>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</si>
  <si>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</si>
  <si>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</si>
  <si>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</si>
  <si>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</si>
  <si>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</si>
  <si>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</si>
  <si>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</si>
  <si>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</si>
  <si>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254 PK</t>
  </si>
  <si>
    <t>254 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</si>
  <si>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</si>
  <si>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</si>
  <si>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</si>
  <si>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</si>
  <si>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</si>
  <si>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</si>
  <si>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</si>
  <si>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</si>
  <si>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</si>
  <si>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</si>
  <si>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</si>
  <si>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</si>
  <si>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PK</t>
  </si>
  <si>
    <t>255 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</si>
  <si>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</si>
  <si>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</si>
  <si>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</si>
  <si>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</si>
  <si>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</si>
  <si>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</si>
  <si>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</si>
  <si>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</si>
  <si>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</si>
  <si>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</si>
  <si>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</si>
  <si>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</si>
  <si>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</si>
  <si>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</si>
  <si>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</si>
  <si>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</si>
  <si>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101 PK</t>
  </si>
  <si>
    <t>101 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</si>
  <si>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</si>
  <si>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</si>
  <si>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</si>
  <si>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</si>
  <si>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</si>
  <si>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</si>
  <si>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</si>
  <si>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</si>
  <si>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</si>
  <si>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</si>
  <si>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</si>
  <si>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</si>
  <si>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130 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</si>
  <si>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</si>
  <si>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</si>
  <si>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</si>
  <si>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</si>
  <si>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</si>
  <si>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</si>
  <si>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</si>
  <si>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</si>
  <si>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</si>
  <si>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</si>
  <si>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</si>
  <si>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</si>
  <si>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PreK</t>
  </si>
  <si>
    <t>Kdg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</si>
  <si>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</si>
  <si>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</si>
  <si>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</si>
  <si>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</si>
  <si>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</si>
  <si>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</si>
  <si>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</si>
  <si>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</si>
  <si>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</si>
  <si>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</si>
  <si>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</si>
  <si>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</si>
  <si>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</si>
  <si>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</si>
  <si>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</si>
  <si>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</si>
  <si>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</si>
  <si>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</si>
  <si>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</si>
  <si>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</si>
  <si>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</si>
  <si>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</si>
  <si>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</si>
  <si>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</si>
  <si>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</si>
  <si>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</si>
  <si>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</si>
  <si>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</si>
  <si>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</si>
  <si>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</si>
  <si>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</si>
  <si>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</si>
  <si>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</si>
  <si>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</si>
  <si>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</si>
  <si>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</si>
  <si>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</si>
  <si>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</si>
  <si>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</si>
  <si>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</si>
  <si>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</si>
  <si>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</si>
  <si>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</si>
  <si>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</si>
  <si>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</si>
  <si>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</si>
  <si>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</si>
  <si>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</si>
  <si>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</si>
  <si>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</si>
  <si>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</si>
  <si>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</si>
  <si>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</si>
  <si>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</si>
  <si>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</si>
  <si>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</si>
  <si>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</si>
  <si>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</si>
  <si>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</si>
  <si>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</si>
  <si>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</si>
  <si>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</si>
  <si>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</si>
  <si>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</si>
  <si>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</si>
  <si>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</si>
  <si>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</si>
  <si>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</si>
  <si>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</si>
  <si>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</si>
  <si>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</si>
  <si>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</si>
  <si>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</si>
  <si>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</si>
  <si>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</si>
  <si>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</si>
  <si>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</si>
  <si>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</si>
  <si>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</si>
  <si>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</si>
  <si>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FAMU Lab School</t>
  </si>
  <si>
    <t>FAU PB</t>
  </si>
  <si>
    <t>FAU St. Lucie</t>
  </si>
  <si>
    <t>FSU ---Broward</t>
  </si>
  <si>
    <t>FSU ---Leon</t>
  </si>
  <si>
    <t>UF</t>
  </si>
  <si>
    <t>FL Virtual School</t>
  </si>
  <si>
    <t>State Total</t>
  </si>
  <si>
    <t>FAU Lab School-PB</t>
  </si>
  <si>
    <t>FAU Lab School-STL</t>
  </si>
  <si>
    <t>FSU Lab School---Broward</t>
  </si>
  <si>
    <t>FSU Lab School---Leon</t>
  </si>
  <si>
    <t>UF Lab School</t>
  </si>
  <si>
    <t>Florida Virtual School</t>
  </si>
  <si>
    <t>Florida</t>
  </si>
  <si>
    <t>Forecast</t>
  </si>
  <si>
    <t>Must be 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</si>
</sst>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%"/>
    <numFmt numFmtId="167" formatCode="[$-409]mmmm\ d\,\ yyyy;@"/>
    <numFmt numFmtId="168" formatCode="[$-F800]dddd\,\ mmmm\ dd\,\ yyyy"/>
    <numFmt numFmtId="169" formatCode="\-\ #\ \-"/>
    <numFmt numFmtId="170" formatCode="[$-409]dddd\,\ mmmm\ dd\,\ yyyy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_);_(* \(#,##0.00000000\);_(* &quot;-&quot;??_);_(@_)"/>
    <numFmt numFmtId="177" formatCode="_(* #,##0.000000000_);_(* \(#,##0.000000000\);_(* &quot;-&quot;??_);_(@_)"/>
    <numFmt numFmtId="178" formatCode="_(* #,##0.0_);_(* \(#,##0.0\);_(* &quot;-&quot;??_);_(@_)"/>
  </numFmts>
  <fonts count="18">
    <font>
      <sz val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"/>
      <family val="2"/>
    </font>
    <font>
      <sz val="8"/>
      <color indexed="8"/>
      <name val="Arial Condensed Bold"/>
      <family val="0"/>
    </font>
    <font>
      <sz val="10"/>
      <color indexed="9"/>
      <name val="Arial"/>
      <family val="0"/>
    </font>
    <font>
      <sz val="10"/>
      <color indexed="5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39" fontId="12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23" applyFont="1" applyFill="1" applyBorder="1">
      <alignment/>
      <protection/>
    </xf>
    <xf numFmtId="0" fontId="5" fillId="0" borderId="0" xfId="23" applyFont="1" applyFill="1" applyBorder="1" applyAlignment="1">
      <alignment horizontal="left"/>
      <protection/>
    </xf>
    <xf numFmtId="0" fontId="1" fillId="0" borderId="0" xfId="22">
      <alignment/>
      <protection/>
    </xf>
    <xf numFmtId="0" fontId="6" fillId="0" borderId="0" xfId="23" applyFont="1" applyFill="1" applyBorder="1" applyAlignment="1">
      <alignment horizontal="center"/>
      <protection/>
    </xf>
    <xf numFmtId="0" fontId="6" fillId="0" borderId="0" xfId="23" applyFont="1" applyFill="1" applyBorder="1" applyAlignment="1">
      <alignment horizontal="center"/>
      <protection/>
    </xf>
    <xf numFmtId="0" fontId="7" fillId="0" borderId="0" xfId="23" applyFont="1" applyFill="1" applyBorder="1" applyAlignment="1">
      <alignment horizontal="center"/>
      <protection/>
    </xf>
    <xf numFmtId="164" fontId="7" fillId="0" borderId="0" xfId="23" applyNumberFormat="1" applyFont="1" applyFill="1" applyBorder="1" applyAlignment="1" quotePrefix="1">
      <alignment horizontal="center"/>
      <protection/>
    </xf>
    <xf numFmtId="0" fontId="8" fillId="0" borderId="0" xfId="23" applyFont="1" applyFill="1" applyBorder="1" applyAlignment="1">
      <alignment horizontal="left"/>
      <protection/>
    </xf>
    <xf numFmtId="0" fontId="8" fillId="0" borderId="0" xfId="23" applyFont="1" applyFill="1" applyBorder="1">
      <alignment/>
      <protection/>
    </xf>
    <xf numFmtId="0" fontId="8" fillId="0" borderId="0" xfId="23" applyFont="1" applyFill="1" applyBorder="1" applyAlignment="1">
      <alignment horizontal="right"/>
      <protection/>
    </xf>
    <xf numFmtId="0" fontId="8" fillId="0" borderId="0" xfId="23" applyFont="1" applyFill="1" applyBorder="1" applyAlignment="1">
      <alignment horizontal="center"/>
      <protection/>
    </xf>
    <xf numFmtId="165" fontId="5" fillId="0" borderId="0" xfId="15" applyNumberFormat="1" applyFont="1" applyFill="1" applyBorder="1" applyAlignment="1">
      <alignment horizontal="right"/>
    </xf>
    <xf numFmtId="14" fontId="8" fillId="0" borderId="0" xfId="23" applyNumberFormat="1" applyFont="1" applyFill="1" applyBorder="1" applyAlignment="1">
      <alignment horizontal="center"/>
      <protection/>
    </xf>
    <xf numFmtId="169" fontId="8" fillId="0" borderId="0" xfId="23" applyNumberFormat="1" applyFont="1" applyFill="1" applyBorder="1" applyAlignment="1" quotePrefix="1">
      <alignment horizontal="center"/>
      <protection/>
    </xf>
    <xf numFmtId="0" fontId="5" fillId="0" borderId="0" xfId="23" applyFont="1" applyFill="1" applyBorder="1" applyAlignment="1">
      <alignment horizontal="right"/>
      <protection/>
    </xf>
    <xf numFmtId="4" fontId="8" fillId="0" borderId="0" xfId="23" applyNumberFormat="1" applyFont="1" applyFill="1" applyBorder="1">
      <alignment/>
      <protection/>
    </xf>
    <xf numFmtId="165" fontId="5" fillId="0" borderId="0" xfId="15" applyNumberFormat="1" applyFont="1" applyFill="1" applyBorder="1" applyAlignment="1">
      <alignment/>
    </xf>
    <xf numFmtId="0" fontId="9" fillId="0" borderId="0" xfId="23" applyFont="1" applyFill="1" applyBorder="1" applyAlignment="1">
      <alignment horizontal="left"/>
      <protection/>
    </xf>
    <xf numFmtId="4" fontId="9" fillId="0" borderId="0" xfId="23" applyNumberFormat="1" applyFont="1" applyFill="1" applyBorder="1">
      <alignment/>
      <protection/>
    </xf>
    <xf numFmtId="0" fontId="10" fillId="0" borderId="0" xfId="23" applyFont="1" applyFill="1" applyBorder="1">
      <alignment/>
      <protection/>
    </xf>
    <xf numFmtId="0" fontId="9" fillId="0" borderId="0" xfId="23" applyFont="1" applyFill="1" applyBorder="1">
      <alignment/>
      <protection/>
    </xf>
    <xf numFmtId="43" fontId="8" fillId="0" borderId="0" xfId="15" applyNumberFormat="1" applyFont="1" applyFill="1" applyBorder="1" applyAlignment="1">
      <alignment/>
    </xf>
    <xf numFmtId="0" fontId="8" fillId="0" borderId="0" xfId="23" applyFont="1" applyFill="1" applyBorder="1" applyAlignment="1">
      <alignment horizontal="centerContinuous"/>
      <protection/>
    </xf>
    <xf numFmtId="0" fontId="5" fillId="0" borderId="0" xfId="23" applyFont="1" applyFill="1" applyBorder="1" applyAlignment="1">
      <alignment horizontal="centerContinuous"/>
      <protection/>
    </xf>
    <xf numFmtId="43" fontId="5" fillId="0" borderId="0" xfId="15" applyNumberFormat="1" applyFont="1" applyFill="1" applyBorder="1" applyAlignment="1">
      <alignment/>
    </xf>
    <xf numFmtId="43" fontId="11" fillId="0" borderId="0" xfId="15" applyNumberFormat="1" applyFont="1" applyFill="1" applyBorder="1" applyAlignment="1">
      <alignment/>
    </xf>
    <xf numFmtId="4" fontId="8" fillId="0" borderId="0" xfId="23" applyNumberFormat="1" applyFont="1" applyFill="1" applyBorder="1" applyAlignment="1">
      <alignment horizontal="right"/>
      <protection/>
    </xf>
    <xf numFmtId="0" fontId="8" fillId="0" borderId="0" xfId="23" applyFont="1" applyFill="1" applyBorder="1" applyAlignment="1" quotePrefix="1">
      <alignment horizontal="center"/>
      <protection/>
    </xf>
    <xf numFmtId="165" fontId="8" fillId="0" borderId="0" xfId="15" applyNumberFormat="1" applyFont="1" applyFill="1" applyBorder="1" applyAlignment="1">
      <alignment horizontal="right"/>
    </xf>
    <xf numFmtId="0" fontId="1" fillId="0" borderId="0" xfId="21">
      <alignment/>
      <protection/>
    </xf>
    <xf numFmtId="0" fontId="1" fillId="0" borderId="0" xfId="21" applyFont="1">
      <alignment/>
      <protection/>
    </xf>
    <xf numFmtId="37" fontId="13" fillId="2" borderId="0" xfId="21" applyNumberFormat="1" applyFont="1" applyFill="1">
      <alignment/>
      <protection/>
    </xf>
    <xf numFmtId="0" fontId="1" fillId="0" borderId="0" xfId="21" applyFont="1" applyAlignment="1">
      <alignment horizontal="center"/>
      <protection/>
    </xf>
    <xf numFmtId="40" fontId="1" fillId="0" borderId="0" xfId="21" applyNumberFormat="1">
      <alignment/>
      <protection/>
    </xf>
    <xf numFmtId="0" fontId="1" fillId="0" borderId="0" xfId="21" applyAlignment="1">
      <alignment horizontal="center"/>
      <protection/>
    </xf>
    <xf numFmtId="40" fontId="1" fillId="3" borderId="0" xfId="21" applyNumberFormat="1" applyFill="1">
      <alignment/>
      <protection/>
    </xf>
    <xf numFmtId="43" fontId="1" fillId="0" borderId="0" xfId="15" applyAlignment="1">
      <alignment/>
    </xf>
    <xf numFmtId="43" fontId="1" fillId="3" borderId="0" xfId="15" applyFill="1" applyAlignment="1">
      <alignment/>
    </xf>
    <xf numFmtId="0" fontId="14" fillId="0" borderId="0" xfId="21" applyFont="1">
      <alignment/>
      <protection/>
    </xf>
    <xf numFmtId="40" fontId="14" fillId="0" borderId="0" xfId="21" applyNumberFormat="1" applyFont="1">
      <alignment/>
      <protection/>
    </xf>
    <xf numFmtId="40" fontId="14" fillId="3" borderId="0" xfId="21" applyNumberFormat="1" applyFont="1" applyFill="1">
      <alignment/>
      <protection/>
    </xf>
    <xf numFmtId="43" fontId="14" fillId="0" borderId="0" xfId="15" applyFont="1" applyAlignment="1">
      <alignment/>
    </xf>
    <xf numFmtId="43" fontId="14" fillId="3" borderId="0" xfId="15" applyFont="1" applyFill="1" applyAlignment="1">
      <alignment/>
    </xf>
    <xf numFmtId="0" fontId="1" fillId="4" borderId="0" xfId="21" applyFont="1" applyFill="1">
      <alignment/>
      <protection/>
    </xf>
    <xf numFmtId="0" fontId="15" fillId="3" borderId="0" xfId="21" applyFont="1" applyFill="1">
      <alignment/>
      <protection/>
    </xf>
    <xf numFmtId="40" fontId="1" fillId="3" borderId="0" xfId="21" applyNumberFormat="1" applyFont="1" applyFill="1">
      <alignment/>
      <protection/>
    </xf>
    <xf numFmtId="40" fontId="15" fillId="3" borderId="0" xfId="21" applyNumberFormat="1" applyFont="1" applyFill="1">
      <alignment/>
      <protection/>
    </xf>
    <xf numFmtId="43" fontId="15" fillId="3" borderId="0" xfId="15" applyFont="1" applyFill="1" applyAlignment="1">
      <alignment/>
    </xf>
    <xf numFmtId="0" fontId="16" fillId="0" borderId="0" xfId="21" applyFont="1">
      <alignment/>
      <protection/>
    </xf>
    <xf numFmtId="39" fontId="12" fillId="0" borderId="0" xfId="24">
      <alignment/>
      <protection/>
    </xf>
    <xf numFmtId="40" fontId="1" fillId="0" borderId="0" xfId="21" applyNumberFormat="1" applyFont="1">
      <alignment/>
      <protection/>
    </xf>
    <xf numFmtId="43" fontId="1" fillId="0" borderId="0" xfId="15" applyFont="1" applyAlignment="1">
      <alignment/>
    </xf>
    <xf numFmtId="43" fontId="1" fillId="3" borderId="0" xfId="15" applyFont="1" applyFill="1" applyAlignment="1">
      <alignment/>
    </xf>
    <xf numFmtId="0" fontId="17" fillId="0" borderId="0" xfId="21" applyFont="1">
      <alignment/>
      <protection/>
    </xf>
    <xf numFmtId="0" fontId="1" fillId="3" borderId="0" xfId="21" applyFont="1" applyFill="1">
      <alignment/>
      <protection/>
    </xf>
    <xf numFmtId="43" fontId="1" fillId="0" borderId="0" xfId="21" applyNumberFormat="1">
      <alignment/>
      <protection/>
    </xf>
    <xf numFmtId="0" fontId="15" fillId="0" borderId="0" xfId="21" applyFont="1" applyAlignment="1">
      <alignment horizontal="center"/>
      <protection/>
    </xf>
    <xf numFmtId="43" fontId="16" fillId="0" borderId="0" xfId="15" applyFont="1" applyAlignment="1">
      <alignment/>
    </xf>
    <xf numFmtId="39" fontId="12" fillId="0" borderId="0" xfId="24" applyFont="1" applyAlignment="1">
      <alignment horizontal="righ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-04 3rd Calculation FTE" xfId="21"/>
    <cellStyle name="Normal_EEC Official Summary 02-28-08" xfId="22"/>
    <cellStyle name="Normal_EEC Official Summary Report 12-15-06" xfId="23"/>
    <cellStyle name="Normal_Longterm forecast PC Feb 6 200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ubard.carolyn\My%20Documents\Excel\Proj%200809\Dist%20Req\EEC%20Official%20Summary%2002-28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rk.hudson\My%20Documents\Forecasts\FTE%20Forecast%202005-06\WINDOWS\TEMP\2003-04%20Forecast%20By%20Grade%20---Dec%2005%202002---ED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2003-04%20Forecast%20By%20Grade%20---Dec%2005%202002---ED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ist%202011-12%20Grade%20to%20Program%20dr%20Mar%203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ong-Range%20FEFP%20SumFeb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ff"/>
      <sheetName val="Percent"/>
      <sheetName val="Long-Range FEFP Summary"/>
      <sheetName val="2007-08 FEFP 3rd Calc Detail"/>
      <sheetName val="2008-09 FEFP Detail"/>
      <sheetName val="2009-10"/>
      <sheetName val="2010-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"/>
      <sheetName val="Data for Chart"/>
      <sheetName val="Forecast"/>
      <sheetName val="grd with special"/>
      <sheetName val="grd"/>
      <sheetName val="Summer Term Grade"/>
      <sheetName val="grt"/>
      <sheetName val="Y-1 Prog By Grade"/>
      <sheetName val="2006-07 program by grade"/>
      <sheetName val="Y-1 program by grade ratios"/>
      <sheetName val="Basic Distribution"/>
      <sheetName val="Chart1"/>
      <sheetName val="Chart2"/>
      <sheetName val="Chart3"/>
      <sheetName val="prog by grd trends"/>
      <sheetName val="2005-06 program by grade"/>
      <sheetName val="2004-05 program by grade"/>
      <sheetName val="Y-2 program by grade"/>
      <sheetName val="Y-2 program by grade ratios"/>
      <sheetName val="2003-04 program by grade"/>
      <sheetName val="2002-03 program by grade"/>
      <sheetName val="2001-02 program by grade"/>
      <sheetName val="Cohort Ratios AVG"/>
      <sheetName val="Cohort Ratios 1"/>
      <sheetName val="Cohort Ratios 2"/>
      <sheetName val="Cohort Ratios 3"/>
      <sheetName val="Cohort Ratios 1a"/>
      <sheetName val="Cohort Ratios 2a"/>
      <sheetName val="Cohort Ratios 3a"/>
      <sheetName val="Cohort Forecast Only"/>
      <sheetName val="  Demo Forecast Only"/>
      <sheetName val="Y1 Program Growth"/>
      <sheetName val="Y1 Demo Only Estimate"/>
      <sheetName val="Forecast Adm1"/>
      <sheetName val=" Forecast Adm 2"/>
      <sheetName val="Forecast Adm 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ong-Range FEFP SumFeb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>
    <tabColor indexed="49"/>
    <pageSetUpPr fitToPage="1"/>
  </sheetPr>
  <dimension ref="A1:HJ143"/>
  <sheetViews>
    <sheetView tabSelected="1" zoomScaleSheetLayoutView="80" workbookViewId="0" topLeftCell="B1">
      <selection activeCell="C1" sqref="C1"/>
    </sheetView>
  </sheetViews>
  <sheetFormatPr defaultColWidth="6.5546875" defaultRowHeight="15"/>
  <cols>
    <col min="1" max="1" width="8.3359375" style="1" hidden="1" customWidth="1"/>
    <col min="2" max="2" width="8.3359375" style="1" customWidth="1"/>
    <col min="3" max="3" width="20.99609375" style="1" bestFit="1" customWidth="1"/>
    <col min="4" max="4" width="9.6640625" style="1" customWidth="1"/>
    <col min="5" max="5" width="8.77734375" style="1" bestFit="1" customWidth="1"/>
    <col min="6" max="6" width="10.3359375" style="1" customWidth="1"/>
    <col min="7" max="7" width="8.77734375" style="1" customWidth="1"/>
    <col min="8" max="8" width="9.21484375" style="1" customWidth="1"/>
    <col min="9" max="9" width="9.6640625" style="1" bestFit="1" customWidth="1"/>
    <col min="10" max="10" width="9.21484375" style="1" customWidth="1"/>
    <col min="11" max="11" width="9.4453125" style="1" customWidth="1"/>
    <col min="12" max="12" width="11.3359375" style="1" customWidth="1"/>
    <col min="13" max="13" width="9.3359375" style="1" bestFit="1" customWidth="1"/>
    <col min="14" max="14" width="11.21484375" style="1" bestFit="1" customWidth="1"/>
    <col min="15" max="15" width="9.6640625" style="1" bestFit="1" customWidth="1"/>
    <col min="16" max="16" width="6.5546875" style="1" customWidth="1"/>
    <col min="17" max="17" width="9.6640625" style="1" bestFit="1" customWidth="1"/>
    <col min="18" max="18" width="7.77734375" style="1" bestFit="1" customWidth="1"/>
    <col min="19" max="16384" width="6.5546875" style="1" customWidth="1"/>
  </cols>
  <sheetData>
    <row r="1" spans="8:10" ht="14.25">
      <c r="H1" s="2"/>
      <c r="I1" s="2"/>
      <c r="J1" s="2"/>
    </row>
    <row r="2" spans="5:7" ht="14.25">
      <c r="E2" s="3"/>
      <c r="F2" s="3"/>
      <c r="G2" s="3"/>
    </row>
    <row r="3" spans="3:11" ht="18"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3:10" ht="18">
      <c r="C4" s="5"/>
      <c r="D4" s="5"/>
      <c r="E4" s="5"/>
      <c r="F4" s="5"/>
      <c r="G4" s="5"/>
      <c r="H4" s="5"/>
      <c r="I4" s="5"/>
      <c r="J4" s="5"/>
    </row>
    <row r="5" spans="3:11" ht="18">
      <c r="C5" s="6" t="s">
        <v>1</v>
      </c>
      <c r="D5" s="6"/>
      <c r="E5" s="6"/>
      <c r="F5" s="6"/>
      <c r="G5" s="6"/>
      <c r="H5" s="6"/>
      <c r="I5" s="6"/>
      <c r="J5" s="6"/>
      <c r="K5" s="6"/>
    </row>
    <row r="6" spans="3:11" ht="18">
      <c r="C6" s="6" t="s">
        <v>2</v>
      </c>
      <c r="D6" s="6"/>
      <c r="E6" s="6"/>
      <c r="F6" s="6"/>
      <c r="G6" s="6"/>
      <c r="H6" s="6"/>
      <c r="I6" s="6"/>
      <c r="J6" s="6"/>
      <c r="K6" s="6"/>
    </row>
    <row r="7" spans="3:11" ht="18">
      <c r="C7" s="7">
        <v>39538</v>
      </c>
      <c r="D7" s="7"/>
      <c r="E7" s="7"/>
      <c r="F7" s="7"/>
      <c r="G7" s="7"/>
      <c r="H7" s="7"/>
      <c r="I7" s="7"/>
      <c r="J7" s="7"/>
      <c r="K7" s="7"/>
    </row>
    <row r="8" spans="3:10" ht="16.5">
      <c r="C8" s="8"/>
      <c r="D8" s="8"/>
      <c r="E8" s="9"/>
      <c r="F8" s="9"/>
      <c r="G8" s="9"/>
      <c r="H8" s="9"/>
      <c r="I8" s="9"/>
      <c r="J8" s="9"/>
    </row>
    <row r="9" spans="1:15" ht="16.5">
      <c r="A9" s="9"/>
      <c r="B9" s="9"/>
      <c r="C9" s="8"/>
      <c r="D9" s="8"/>
      <c r="E9" s="9"/>
      <c r="F9" s="9"/>
      <c r="G9" s="9"/>
      <c r="H9" s="10"/>
      <c r="I9" s="10"/>
      <c r="J9" s="10"/>
      <c r="K9" s="9"/>
      <c r="L9" s="9"/>
      <c r="M9" s="9"/>
      <c r="N9" s="9"/>
      <c r="O9" s="9"/>
    </row>
    <row r="10" spans="1:15" ht="16.5">
      <c r="A10" s="9"/>
      <c r="B10" s="9"/>
      <c r="C10" s="9"/>
      <c r="D10" s="11" t="s">
        <v>31</v>
      </c>
      <c r="E10" s="11" t="s">
        <v>3</v>
      </c>
      <c r="F10" s="11" t="s">
        <v>3</v>
      </c>
      <c r="G10" s="11"/>
      <c r="H10" s="11" t="s">
        <v>3</v>
      </c>
      <c r="I10" s="11" t="s">
        <v>3</v>
      </c>
      <c r="J10" s="11"/>
      <c r="K10" s="11" t="s">
        <v>3</v>
      </c>
      <c r="L10" s="11" t="s">
        <v>3</v>
      </c>
      <c r="M10" s="9"/>
      <c r="N10" s="11" t="s">
        <v>28</v>
      </c>
      <c r="O10" s="29"/>
    </row>
    <row r="11" spans="1:15" ht="16.5">
      <c r="A11" s="9"/>
      <c r="B11" s="9"/>
      <c r="C11" s="9"/>
      <c r="D11" s="11" t="s">
        <v>32</v>
      </c>
      <c r="E11" s="11" t="s">
        <v>4</v>
      </c>
      <c r="F11" s="11" t="s">
        <v>4</v>
      </c>
      <c r="G11" s="11"/>
      <c r="H11" s="11" t="s">
        <v>5</v>
      </c>
      <c r="I11" s="11" t="s">
        <v>5</v>
      </c>
      <c r="J11" s="11"/>
      <c r="K11" s="11" t="s">
        <v>6</v>
      </c>
      <c r="L11" s="11" t="s">
        <v>6</v>
      </c>
      <c r="M11" s="9"/>
      <c r="N11" s="11" t="s">
        <v>29</v>
      </c>
      <c r="O11" s="29"/>
    </row>
    <row r="12" spans="1:15" ht="16.5">
      <c r="A12" s="9"/>
      <c r="B12" s="9"/>
      <c r="C12" s="9"/>
      <c r="D12" s="11" t="s">
        <v>7</v>
      </c>
      <c r="E12" s="11" t="s">
        <v>7</v>
      </c>
      <c r="F12" s="11" t="s">
        <v>7</v>
      </c>
      <c r="G12" s="13" t="s">
        <v>30</v>
      </c>
      <c r="H12" s="11" t="s">
        <v>7</v>
      </c>
      <c r="I12" s="11" t="s">
        <v>7</v>
      </c>
      <c r="J12" s="13" t="s">
        <v>30</v>
      </c>
      <c r="K12" s="11" t="s">
        <v>7</v>
      </c>
      <c r="L12" s="11" t="s">
        <v>7</v>
      </c>
      <c r="M12" s="13" t="s">
        <v>30</v>
      </c>
      <c r="N12" s="11" t="s">
        <v>7</v>
      </c>
      <c r="O12" s="29"/>
    </row>
    <row r="13" spans="1:15" ht="16.5">
      <c r="A13" s="9"/>
      <c r="B13" s="9"/>
      <c r="C13" s="9"/>
      <c r="D13" s="9"/>
      <c r="E13" s="13">
        <v>39506</v>
      </c>
      <c r="F13" s="13">
        <v>39538</v>
      </c>
      <c r="G13" s="11" t="s">
        <v>44</v>
      </c>
      <c r="H13" s="13">
        <v>39506</v>
      </c>
      <c r="I13" s="13">
        <v>39538</v>
      </c>
      <c r="J13" s="11" t="s">
        <v>45</v>
      </c>
      <c r="K13" s="13">
        <v>39506</v>
      </c>
      <c r="L13" s="13">
        <v>39538</v>
      </c>
      <c r="M13" s="11" t="s">
        <v>46</v>
      </c>
      <c r="N13" s="13">
        <v>39538</v>
      </c>
      <c r="O13" s="29"/>
    </row>
    <row r="14" spans="1:15" ht="16.5">
      <c r="A14" s="9"/>
      <c r="B14" s="9"/>
      <c r="C14" s="9"/>
      <c r="D14" s="28" t="s">
        <v>33</v>
      </c>
      <c r="E14" s="14" t="s">
        <v>34</v>
      </c>
      <c r="F14" s="14" t="s">
        <v>35</v>
      </c>
      <c r="G14" s="14" t="s">
        <v>43</v>
      </c>
      <c r="H14" s="14" t="s">
        <v>36</v>
      </c>
      <c r="I14" s="14" t="s">
        <v>37</v>
      </c>
      <c r="J14" s="14" t="s">
        <v>38</v>
      </c>
      <c r="K14" s="14" t="s">
        <v>39</v>
      </c>
      <c r="L14" s="28" t="s">
        <v>40</v>
      </c>
      <c r="M14" s="28" t="s">
        <v>42</v>
      </c>
      <c r="N14" s="28" t="s">
        <v>41</v>
      </c>
      <c r="O14" s="9"/>
    </row>
    <row r="15" spans="1:15" ht="16.5">
      <c r="A15" s="9"/>
      <c r="B15" s="9"/>
      <c r="C15" s="9"/>
      <c r="D15" s="9"/>
      <c r="E15" s="9"/>
      <c r="F15" s="9"/>
      <c r="G15" s="9"/>
      <c r="H15" s="10"/>
      <c r="I15" s="10"/>
      <c r="J15" s="10"/>
      <c r="K15" s="9"/>
      <c r="L15" s="9"/>
      <c r="M15" s="9"/>
      <c r="N15" s="9"/>
      <c r="O15" s="9"/>
    </row>
    <row r="16" spans="3:17" ht="16.5">
      <c r="C16" s="8" t="s">
        <v>8</v>
      </c>
      <c r="D16" s="8"/>
      <c r="E16" s="9"/>
      <c r="F16" s="9"/>
      <c r="G16" s="9"/>
      <c r="H16" s="10"/>
      <c r="I16" s="10"/>
      <c r="J16" s="10"/>
      <c r="Q16" s="15"/>
    </row>
    <row r="17" spans="1:218" ht="16.5">
      <c r="A17" s="1">
        <v>1</v>
      </c>
      <c r="B17" s="1">
        <v>1</v>
      </c>
      <c r="C17" s="8" t="s">
        <v>9</v>
      </c>
      <c r="D17" s="16">
        <v>603551.51</v>
      </c>
      <c r="E17" s="16">
        <v>604259.97</v>
      </c>
      <c r="F17" s="16">
        <v>604167.33</v>
      </c>
      <c r="G17" s="25">
        <v>-92.63999999989755</v>
      </c>
      <c r="H17" s="16">
        <v>607682.02</v>
      </c>
      <c r="I17" s="16">
        <v>607589.38</v>
      </c>
      <c r="J17" s="25">
        <v>-92.63999999989755</v>
      </c>
      <c r="K17" s="16">
        <v>620102.2</v>
      </c>
      <c r="L17" s="16">
        <v>620009.56</v>
      </c>
      <c r="M17" s="25">
        <v>-92.64000000001397</v>
      </c>
      <c r="N17" s="16">
        <v>644035.7</v>
      </c>
      <c r="O17" s="12"/>
      <c r="P17" s="15"/>
      <c r="Q17" s="12"/>
      <c r="R17" s="1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</row>
    <row r="18" spans="1:18" ht="16.5">
      <c r="A18" s="1">
        <v>2</v>
      </c>
      <c r="B18" s="1">
        <v>2</v>
      </c>
      <c r="C18" s="8" t="s">
        <v>10</v>
      </c>
      <c r="D18" s="16">
        <v>726932.61</v>
      </c>
      <c r="E18" s="16">
        <v>729344.65</v>
      </c>
      <c r="F18" s="16">
        <v>729294.15</v>
      </c>
      <c r="G18" s="25">
        <v>-50.50000000023283</v>
      </c>
      <c r="H18" s="16">
        <v>732087.9</v>
      </c>
      <c r="I18" s="16">
        <v>732037.4</v>
      </c>
      <c r="J18" s="25">
        <v>-50.5</v>
      </c>
      <c r="K18" s="16">
        <v>738942.05</v>
      </c>
      <c r="L18" s="16">
        <v>738891.55</v>
      </c>
      <c r="M18" s="25">
        <v>-50.5</v>
      </c>
      <c r="N18" s="16">
        <v>744346</v>
      </c>
      <c r="O18" s="12"/>
      <c r="Q18" s="17"/>
      <c r="R18" s="17"/>
    </row>
    <row r="19" spans="1:18" ht="16.5">
      <c r="A19" s="1">
        <v>3</v>
      </c>
      <c r="B19" s="1">
        <v>3</v>
      </c>
      <c r="C19" s="8" t="s">
        <v>11</v>
      </c>
      <c r="D19" s="16">
        <v>546537.08</v>
      </c>
      <c r="E19" s="16">
        <v>540571.94</v>
      </c>
      <c r="F19" s="16">
        <v>540531.54</v>
      </c>
      <c r="G19" s="25">
        <v>-40.4000000001397</v>
      </c>
      <c r="H19" s="16">
        <v>537529.38</v>
      </c>
      <c r="I19" s="16">
        <v>537488.98</v>
      </c>
      <c r="J19" s="25">
        <v>-40.40000000002328</v>
      </c>
      <c r="K19" s="16">
        <v>535030.74</v>
      </c>
      <c r="L19" s="16">
        <v>534990.34</v>
      </c>
      <c r="M19" s="25">
        <v>-40.40000000002328</v>
      </c>
      <c r="N19" s="16">
        <v>538309.58</v>
      </c>
      <c r="O19" s="12"/>
      <c r="Q19" s="17"/>
      <c r="R19" s="17"/>
    </row>
    <row r="20" spans="3:18" ht="16.5">
      <c r="C20" s="18" t="s">
        <v>12</v>
      </c>
      <c r="D20" s="19">
        <v>1877021.2</v>
      </c>
      <c r="E20" s="19">
        <v>1874176.56</v>
      </c>
      <c r="F20" s="19">
        <v>1873993.02</v>
      </c>
      <c r="G20" s="26">
        <v>-183.54000000027008</v>
      </c>
      <c r="H20" s="19">
        <v>1877299.3</v>
      </c>
      <c r="I20" s="19">
        <v>1877115.76</v>
      </c>
      <c r="J20" s="26">
        <v>-183.53999999980442</v>
      </c>
      <c r="K20" s="19">
        <v>1894074.99</v>
      </c>
      <c r="L20" s="19">
        <v>1893891.45</v>
      </c>
      <c r="M20" s="26">
        <v>-183.54000000003725</v>
      </c>
      <c r="N20" s="19">
        <f>SUM(N17:N19)</f>
        <v>1926691.2799999998</v>
      </c>
      <c r="O20" s="17"/>
      <c r="Q20" s="17"/>
      <c r="R20" s="17"/>
    </row>
    <row r="21" spans="3:18" ht="16.5">
      <c r="C21" s="18"/>
      <c r="D21" s="16"/>
      <c r="E21" s="16"/>
      <c r="G21" s="25">
        <v>0</v>
      </c>
      <c r="H21" s="16"/>
      <c r="J21" s="25"/>
      <c r="K21" s="16"/>
      <c r="M21" s="25">
        <v>0</v>
      </c>
      <c r="O21" s="17"/>
      <c r="Q21" s="17"/>
      <c r="R21" s="17"/>
    </row>
    <row r="22" spans="1:18" ht="16.5">
      <c r="A22" s="1">
        <v>4</v>
      </c>
      <c r="B22" s="1">
        <v>4</v>
      </c>
      <c r="C22" s="8" t="s">
        <v>13</v>
      </c>
      <c r="D22" s="16">
        <v>138886.36</v>
      </c>
      <c r="E22" s="16">
        <v>138740.86</v>
      </c>
      <c r="F22" s="16">
        <v>138703.27</v>
      </c>
      <c r="G22" s="25">
        <v>-37.590000000054715</v>
      </c>
      <c r="H22" s="16">
        <v>139177.56</v>
      </c>
      <c r="I22" s="16">
        <v>138866.71</v>
      </c>
      <c r="J22" s="25">
        <v>-310.8499999999767</v>
      </c>
      <c r="K22" s="16">
        <v>141373.11</v>
      </c>
      <c r="L22" s="16">
        <v>141051.24</v>
      </c>
      <c r="M22" s="25">
        <v>-321.87000000002445</v>
      </c>
      <c r="N22" s="16">
        <v>145665.72</v>
      </c>
      <c r="O22" s="12"/>
      <c r="Q22" s="17"/>
      <c r="R22" s="17"/>
    </row>
    <row r="23" spans="1:18" ht="16.5">
      <c r="A23" s="1">
        <v>5</v>
      </c>
      <c r="B23" s="1">
        <v>5</v>
      </c>
      <c r="C23" s="8" t="s">
        <v>14</v>
      </c>
      <c r="D23" s="16">
        <v>217497.95</v>
      </c>
      <c r="E23" s="16">
        <v>218454.12</v>
      </c>
      <c r="F23" s="16">
        <v>218403.92</v>
      </c>
      <c r="G23" s="25">
        <v>-50.19999999998254</v>
      </c>
      <c r="H23" s="16">
        <v>219045.42</v>
      </c>
      <c r="I23" s="16">
        <v>218659.37</v>
      </c>
      <c r="J23" s="25">
        <v>-386.04999999998836</v>
      </c>
      <c r="K23" s="16">
        <v>220577.2</v>
      </c>
      <c r="L23" s="16">
        <v>220177.58</v>
      </c>
      <c r="M23" s="25">
        <v>-399.61999999999534</v>
      </c>
      <c r="N23" s="16">
        <v>221364.65</v>
      </c>
      <c r="O23" s="12"/>
      <c r="Q23" s="17"/>
      <c r="R23" s="17"/>
    </row>
    <row r="24" spans="1:18" ht="16.5">
      <c r="A24" s="1">
        <v>6</v>
      </c>
      <c r="B24" s="1">
        <v>6</v>
      </c>
      <c r="C24" s="8" t="s">
        <v>15</v>
      </c>
      <c r="D24" s="16">
        <v>137414.9</v>
      </c>
      <c r="E24" s="16">
        <v>137874.28</v>
      </c>
      <c r="F24" s="16">
        <v>137820.73</v>
      </c>
      <c r="G24" s="25">
        <v>-53.54999999993015</v>
      </c>
      <c r="H24" s="16">
        <v>136572.7</v>
      </c>
      <c r="I24" s="16">
        <v>136140.14</v>
      </c>
      <c r="J24" s="25">
        <v>-432.5599999999977</v>
      </c>
      <c r="K24" s="16">
        <v>135175</v>
      </c>
      <c r="L24" s="16">
        <v>134727.11</v>
      </c>
      <c r="M24" s="25">
        <v>-447.88999999998487</v>
      </c>
      <c r="N24" s="16">
        <v>134783.03</v>
      </c>
      <c r="O24" s="12"/>
      <c r="Q24" s="17"/>
      <c r="R24" s="17"/>
    </row>
    <row r="25" spans="3:18" ht="16.5">
      <c r="C25" s="18" t="s">
        <v>16</v>
      </c>
      <c r="D25" s="19">
        <v>493799.21</v>
      </c>
      <c r="E25" s="19">
        <v>495069.26</v>
      </c>
      <c r="F25" s="19">
        <v>494927.92</v>
      </c>
      <c r="G25" s="26">
        <v>-141.3399999999674</v>
      </c>
      <c r="H25" s="19">
        <v>494795.68</v>
      </c>
      <c r="I25" s="19">
        <v>493666.22</v>
      </c>
      <c r="J25" s="26">
        <v>-1129.4599999999627</v>
      </c>
      <c r="K25" s="19">
        <v>497125.31</v>
      </c>
      <c r="L25" s="19">
        <v>495955.93</v>
      </c>
      <c r="M25" s="26">
        <v>-1169.38</v>
      </c>
      <c r="N25" s="19">
        <f>SUM(N22:N24)</f>
        <v>501813.4</v>
      </c>
      <c r="O25" s="17"/>
      <c r="Q25" s="17"/>
      <c r="R25" s="17"/>
    </row>
    <row r="26" spans="3:18" ht="16.5">
      <c r="C26" s="18"/>
      <c r="D26" s="16"/>
      <c r="E26" s="16"/>
      <c r="G26" s="25">
        <v>0</v>
      </c>
      <c r="H26" s="16"/>
      <c r="J26" s="25"/>
      <c r="K26" s="16"/>
      <c r="M26" s="25">
        <v>0</v>
      </c>
      <c r="O26" s="17"/>
      <c r="Q26" s="17"/>
      <c r="R26" s="17"/>
    </row>
    <row r="27" spans="3:18" ht="16.5">
      <c r="C27" s="18" t="s">
        <v>17</v>
      </c>
      <c r="D27" s="19">
        <v>2370820.41</v>
      </c>
      <c r="E27" s="19">
        <v>2369245.82</v>
      </c>
      <c r="F27" s="19">
        <v>2368920.94</v>
      </c>
      <c r="G27" s="26">
        <v>-324.8800000003539</v>
      </c>
      <c r="H27" s="19">
        <v>2372094.98</v>
      </c>
      <c r="I27" s="19">
        <v>2370781.98</v>
      </c>
      <c r="J27" s="26">
        <v>-1313</v>
      </c>
      <c r="K27" s="19">
        <v>2391200.3</v>
      </c>
      <c r="L27" s="19">
        <v>2389847.38</v>
      </c>
      <c r="M27" s="26">
        <v>-1352.9199999999255</v>
      </c>
      <c r="N27" s="19">
        <f>N25+N20</f>
        <v>2428504.6799999997</v>
      </c>
      <c r="O27" s="17"/>
      <c r="Q27" s="17"/>
      <c r="R27" s="17"/>
    </row>
    <row r="28" spans="3:17" ht="16.5">
      <c r="C28" s="9"/>
      <c r="D28" s="16"/>
      <c r="E28" s="16"/>
      <c r="G28" s="25">
        <v>0</v>
      </c>
      <c r="H28" s="16"/>
      <c r="I28" s="16"/>
      <c r="J28" s="25"/>
      <c r="K28" s="16"/>
      <c r="M28" s="25">
        <v>0</v>
      </c>
      <c r="Q28" s="17"/>
    </row>
    <row r="29" spans="1:18" ht="16.5">
      <c r="A29" s="1">
        <v>7</v>
      </c>
      <c r="B29" s="1">
        <v>7</v>
      </c>
      <c r="C29" s="8" t="s">
        <v>18</v>
      </c>
      <c r="D29" s="16">
        <v>158642.4</v>
      </c>
      <c r="E29" s="16">
        <v>161863.73</v>
      </c>
      <c r="F29" s="16">
        <v>161863.73</v>
      </c>
      <c r="G29" s="25">
        <v>0</v>
      </c>
      <c r="H29" s="16">
        <v>168247.02</v>
      </c>
      <c r="I29" s="16">
        <v>168247.02</v>
      </c>
      <c r="J29" s="25">
        <v>0</v>
      </c>
      <c r="K29" s="16">
        <v>176194.03</v>
      </c>
      <c r="L29" s="16">
        <v>176194.03</v>
      </c>
      <c r="M29" s="25">
        <v>0</v>
      </c>
      <c r="N29" s="16">
        <v>185900.61</v>
      </c>
      <c r="O29" s="12"/>
      <c r="Q29" s="17"/>
      <c r="R29" s="17"/>
    </row>
    <row r="30" spans="3:17" ht="16.5">
      <c r="C30" s="9"/>
      <c r="D30" s="16"/>
      <c r="E30" s="16"/>
      <c r="G30" s="25">
        <v>0</v>
      </c>
      <c r="H30" s="16"/>
      <c r="I30" s="16"/>
      <c r="J30" s="25"/>
      <c r="K30" s="16"/>
      <c r="M30" s="25">
        <v>0</v>
      </c>
      <c r="O30" s="12"/>
      <c r="Q30" s="17"/>
    </row>
    <row r="31" spans="3:17" ht="16.5">
      <c r="C31" s="8" t="s">
        <v>19</v>
      </c>
      <c r="D31" s="16"/>
      <c r="E31" s="16"/>
      <c r="G31" s="25">
        <v>0</v>
      </c>
      <c r="H31" s="16"/>
      <c r="I31" s="16"/>
      <c r="J31" s="25"/>
      <c r="K31" s="16"/>
      <c r="M31" s="25">
        <v>0</v>
      </c>
      <c r="O31" s="12"/>
      <c r="Q31" s="17"/>
    </row>
    <row r="32" spans="1:17" ht="16.5">
      <c r="A32" s="1">
        <v>8</v>
      </c>
      <c r="B32" s="1">
        <v>8</v>
      </c>
      <c r="C32" s="20" t="s">
        <v>20</v>
      </c>
      <c r="D32" s="16">
        <v>18933.63</v>
      </c>
      <c r="E32" s="16">
        <v>19464.94</v>
      </c>
      <c r="F32" s="16">
        <v>19557.99</v>
      </c>
      <c r="G32" s="25">
        <v>93.05000000000655</v>
      </c>
      <c r="H32" s="16">
        <v>19297.12</v>
      </c>
      <c r="I32" s="16">
        <v>20062.74</v>
      </c>
      <c r="J32" s="25">
        <v>765.6200000000026</v>
      </c>
      <c r="K32" s="16">
        <v>19366.61</v>
      </c>
      <c r="L32" s="16">
        <v>20159.42</v>
      </c>
      <c r="M32" s="25">
        <v>792.8100000000013</v>
      </c>
      <c r="N32" s="16">
        <v>20523.47</v>
      </c>
      <c r="O32" s="12"/>
      <c r="Q32" s="17"/>
    </row>
    <row r="33" spans="1:17" ht="16.5">
      <c r="A33" s="1">
        <v>9</v>
      </c>
      <c r="B33" s="1">
        <v>9</v>
      </c>
      <c r="C33" s="20" t="s">
        <v>21</v>
      </c>
      <c r="D33" s="16">
        <v>5977.77</v>
      </c>
      <c r="E33" s="16">
        <v>6093.84</v>
      </c>
      <c r="F33" s="16">
        <v>6111.44</v>
      </c>
      <c r="G33" s="25">
        <v>17.599999999998545</v>
      </c>
      <c r="H33" s="16">
        <v>5878.47</v>
      </c>
      <c r="I33" s="16">
        <v>6211.62</v>
      </c>
      <c r="J33" s="25">
        <v>333.15</v>
      </c>
      <c r="K33" s="16">
        <v>5743.58</v>
      </c>
      <c r="L33" s="16">
        <v>6089.46</v>
      </c>
      <c r="M33" s="25">
        <v>345.88</v>
      </c>
      <c r="N33" s="16">
        <v>6055.8</v>
      </c>
      <c r="O33" s="12"/>
      <c r="Q33" s="17"/>
    </row>
    <row r="34" spans="3:15" ht="16.5">
      <c r="C34" s="21" t="s">
        <v>22</v>
      </c>
      <c r="D34" s="19">
        <v>24911.4</v>
      </c>
      <c r="E34" s="19">
        <v>25558.78</v>
      </c>
      <c r="F34" s="19">
        <v>25669.43</v>
      </c>
      <c r="G34" s="26">
        <v>110.6500000000051</v>
      </c>
      <c r="H34" s="19">
        <v>25175.59</v>
      </c>
      <c r="I34" s="19">
        <v>26274.36</v>
      </c>
      <c r="J34" s="26">
        <v>1098.77</v>
      </c>
      <c r="K34" s="19">
        <v>25110.19</v>
      </c>
      <c r="L34" s="19">
        <v>26248.88</v>
      </c>
      <c r="M34" s="26">
        <v>1138.69</v>
      </c>
      <c r="N34" s="19">
        <f>SUM(N32:N33)</f>
        <v>26579.27</v>
      </c>
      <c r="O34" s="12"/>
    </row>
    <row r="35" spans="3:18" ht="16.5">
      <c r="C35" s="9"/>
      <c r="D35" s="16"/>
      <c r="E35" s="16"/>
      <c r="F35" s="16"/>
      <c r="G35" s="25">
        <v>0</v>
      </c>
      <c r="H35" s="16"/>
      <c r="I35" s="16"/>
      <c r="J35" s="25"/>
      <c r="K35" s="16"/>
      <c r="L35" s="16"/>
      <c r="M35" s="25">
        <v>0</v>
      </c>
      <c r="N35" s="16"/>
      <c r="O35" s="17"/>
      <c r="R35" s="17"/>
    </row>
    <row r="36" spans="3:18" ht="16.5">
      <c r="C36" s="21" t="s">
        <v>27</v>
      </c>
      <c r="D36" s="19">
        <v>518710.61</v>
      </c>
      <c r="E36" s="19">
        <v>520628.04</v>
      </c>
      <c r="F36" s="19">
        <v>520597.35</v>
      </c>
      <c r="G36" s="26">
        <v>-30.68999999994412</v>
      </c>
      <c r="H36" s="19">
        <v>519971.27</v>
      </c>
      <c r="I36" s="19">
        <v>519940.58</v>
      </c>
      <c r="J36" s="26">
        <v>-30.69000000000233</v>
      </c>
      <c r="K36" s="19">
        <v>522235.5</v>
      </c>
      <c r="L36" s="19">
        <v>522204.81</v>
      </c>
      <c r="M36" s="26">
        <v>-30.69000000000233</v>
      </c>
      <c r="N36" s="19">
        <f>N34+N25</f>
        <v>528392.67</v>
      </c>
      <c r="O36" s="17"/>
      <c r="R36" s="17"/>
    </row>
    <row r="37" spans="3:18" ht="16.5">
      <c r="C37" s="9"/>
      <c r="D37" s="16"/>
      <c r="E37" s="16"/>
      <c r="F37" s="16"/>
      <c r="G37" s="25">
        <v>0</v>
      </c>
      <c r="H37" s="16"/>
      <c r="I37" s="16"/>
      <c r="J37" s="25"/>
      <c r="K37" s="16"/>
      <c r="L37" s="16"/>
      <c r="M37" s="25">
        <v>0</v>
      </c>
      <c r="N37" s="16"/>
      <c r="O37" s="17"/>
      <c r="R37" s="17"/>
    </row>
    <row r="38" spans="1:15" ht="16.5">
      <c r="A38" s="1">
        <v>10</v>
      </c>
      <c r="B38" s="1">
        <v>10</v>
      </c>
      <c r="C38" s="8" t="s">
        <v>23</v>
      </c>
      <c r="D38" s="16">
        <v>75329.09</v>
      </c>
      <c r="E38" s="16">
        <v>74940.95</v>
      </c>
      <c r="F38" s="16">
        <v>74931.92</v>
      </c>
      <c r="G38" s="25">
        <v>-9.029999999998836</v>
      </c>
      <c r="H38" s="16">
        <v>75708.25</v>
      </c>
      <c r="I38" s="16">
        <v>75699.22</v>
      </c>
      <c r="J38" s="25">
        <v>-9.029999999998836</v>
      </c>
      <c r="K38" s="16">
        <v>76295.62</v>
      </c>
      <c r="L38" s="16">
        <v>76286.59</v>
      </c>
      <c r="M38" s="25">
        <v>-9.029999999998836</v>
      </c>
      <c r="N38" s="16">
        <v>76933.44</v>
      </c>
      <c r="O38" s="12"/>
    </row>
    <row r="39" spans="3:18" ht="16.5">
      <c r="C39" s="9"/>
      <c r="D39" s="16"/>
      <c r="E39" s="16"/>
      <c r="F39" s="16"/>
      <c r="G39" s="25">
        <v>0</v>
      </c>
      <c r="H39" s="16"/>
      <c r="I39" s="16"/>
      <c r="J39" s="25"/>
      <c r="K39" s="16"/>
      <c r="L39" s="16"/>
      <c r="M39" s="25">
        <v>0</v>
      </c>
      <c r="N39" s="16"/>
      <c r="O39" s="12"/>
      <c r="R39" s="17"/>
    </row>
    <row r="40" spans="3:15" ht="16.5">
      <c r="C40" s="21" t="s">
        <v>24</v>
      </c>
      <c r="D40" s="19">
        <v>258882.89</v>
      </c>
      <c r="E40" s="19">
        <v>262363.46</v>
      </c>
      <c r="F40" s="19">
        <v>262465.08</v>
      </c>
      <c r="G40" s="26">
        <v>101.62000000005355</v>
      </c>
      <c r="H40" s="19">
        <v>269130.86</v>
      </c>
      <c r="I40" s="19">
        <v>270220.6</v>
      </c>
      <c r="J40" s="26">
        <v>1089.740000000049</v>
      </c>
      <c r="K40" s="19">
        <v>277599.84</v>
      </c>
      <c r="L40" s="19">
        <v>278729.5</v>
      </c>
      <c r="M40" s="26">
        <v>1129.6600000000326</v>
      </c>
      <c r="N40" s="19">
        <f>N38+N34+N29</f>
        <v>289413.32</v>
      </c>
      <c r="O40" s="12"/>
    </row>
    <row r="41" spans="3:18" ht="16.5">
      <c r="C41" s="9"/>
      <c r="D41" s="16"/>
      <c r="E41" s="16"/>
      <c r="F41" s="16"/>
      <c r="G41" s="25">
        <v>0</v>
      </c>
      <c r="H41" s="16"/>
      <c r="I41" s="16"/>
      <c r="J41" s="25"/>
      <c r="K41" s="16"/>
      <c r="L41" s="16"/>
      <c r="M41" s="25">
        <v>0</v>
      </c>
      <c r="N41" s="16"/>
      <c r="O41" s="17"/>
      <c r="R41" s="17"/>
    </row>
    <row r="42" spans="3:14" ht="16.5">
      <c r="C42" s="18" t="s">
        <v>25</v>
      </c>
      <c r="D42" s="19">
        <v>2629703.3</v>
      </c>
      <c r="E42" s="19">
        <v>2631609.28</v>
      </c>
      <c r="F42" s="19">
        <v>2631386.02</v>
      </c>
      <c r="G42" s="26">
        <v>-223.26000000024214</v>
      </c>
      <c r="H42" s="19">
        <v>2641225.84</v>
      </c>
      <c r="I42" s="19">
        <v>2641002.58</v>
      </c>
      <c r="J42" s="26">
        <v>-223.25999999977648</v>
      </c>
      <c r="K42" s="19">
        <v>2668800.14</v>
      </c>
      <c r="L42" s="19">
        <v>2668576.88</v>
      </c>
      <c r="M42" s="26">
        <v>-223.25999999977648</v>
      </c>
      <c r="N42" s="19">
        <f>N40+N27</f>
        <v>2717917.9999999995</v>
      </c>
    </row>
    <row r="43" spans="3:14" ht="16.5">
      <c r="C43" s="8"/>
      <c r="G43" s="25">
        <v>0</v>
      </c>
      <c r="H43" s="22"/>
      <c r="I43" s="22"/>
      <c r="J43" s="25"/>
      <c r="K43" s="22"/>
      <c r="L43" s="22"/>
      <c r="M43" s="25">
        <v>0</v>
      </c>
      <c r="N43" s="22"/>
    </row>
    <row r="44" spans="3:14" ht="16.5">
      <c r="C44" s="9" t="s">
        <v>26</v>
      </c>
      <c r="D44" s="27"/>
      <c r="E44" s="27">
        <v>1905.9799999999814</v>
      </c>
      <c r="F44" s="27">
        <v>1682.7199999997392</v>
      </c>
      <c r="G44" s="25"/>
      <c r="H44" s="22">
        <v>9616.55999999959</v>
      </c>
      <c r="I44" s="22">
        <v>9616.560000000056</v>
      </c>
      <c r="J44" s="25"/>
      <c r="K44" s="22">
        <v>27574.299999999814</v>
      </c>
      <c r="L44" s="22">
        <v>27574.299999999814</v>
      </c>
      <c r="M44" s="25">
        <v>0</v>
      </c>
      <c r="N44" s="22">
        <f>N42-L42</f>
        <v>49341.119999999646</v>
      </c>
    </row>
    <row r="45" spans="3:11" ht="16.5">
      <c r="C45" s="9"/>
      <c r="D45" s="9"/>
      <c r="H45" s="23"/>
      <c r="I45" s="23"/>
      <c r="J45" s="23"/>
      <c r="K45" s="23"/>
    </row>
    <row r="46" spans="3:10" ht="16.5">
      <c r="C46" s="9"/>
      <c r="D46" s="9"/>
      <c r="E46" s="23"/>
      <c r="F46" s="23"/>
      <c r="G46" s="23"/>
      <c r="H46" s="9"/>
      <c r="I46" s="9"/>
      <c r="J46" s="9"/>
    </row>
    <row r="47" spans="3:10" ht="16.5">
      <c r="C47" s="8"/>
      <c r="D47" s="8"/>
      <c r="E47" s="9"/>
      <c r="F47" s="9"/>
      <c r="G47" s="9"/>
      <c r="H47" s="9"/>
      <c r="I47" s="9"/>
      <c r="J47" s="9"/>
    </row>
    <row r="48" spans="3:10" ht="16.5">
      <c r="C48" s="8"/>
      <c r="D48" s="8"/>
      <c r="E48" s="9"/>
      <c r="F48" s="9"/>
      <c r="G48" s="9"/>
      <c r="H48" s="9"/>
      <c r="I48" s="9"/>
      <c r="J48" s="9"/>
    </row>
    <row r="49" spans="3:10" ht="16.5">
      <c r="C49" s="8"/>
      <c r="D49" s="8"/>
      <c r="E49" s="9"/>
      <c r="F49" s="9"/>
      <c r="G49" s="9"/>
      <c r="H49" s="9"/>
      <c r="I49" s="9"/>
      <c r="J49" s="9"/>
    </row>
    <row r="50" spans="3:10" ht="16.5">
      <c r="C50" s="8"/>
      <c r="D50" s="8"/>
      <c r="E50" s="9"/>
      <c r="F50" s="9"/>
      <c r="G50" s="9"/>
      <c r="H50" s="9"/>
      <c r="I50" s="9"/>
      <c r="J50" s="9"/>
    </row>
    <row r="51" spans="3:10" ht="16.5">
      <c r="C51" s="8"/>
      <c r="D51" s="8"/>
      <c r="E51" s="9"/>
      <c r="F51" s="9"/>
      <c r="G51" s="9"/>
      <c r="H51" s="9"/>
      <c r="I51" s="9"/>
      <c r="J51" s="9"/>
    </row>
    <row r="52" spans="3:10" ht="16.5">
      <c r="C52" s="8"/>
      <c r="D52" s="8"/>
      <c r="E52" s="9"/>
      <c r="F52" s="9"/>
      <c r="G52" s="9"/>
      <c r="H52" s="9"/>
      <c r="I52" s="9"/>
      <c r="J52" s="9"/>
    </row>
    <row r="53" spans="3:10" ht="16.5">
      <c r="C53" s="8"/>
      <c r="D53" s="8"/>
      <c r="E53" s="9"/>
      <c r="F53" s="9"/>
      <c r="G53" s="9"/>
      <c r="H53" s="9"/>
      <c r="I53" s="9"/>
      <c r="J53" s="9"/>
    </row>
    <row r="54" spans="3:10" ht="16.5">
      <c r="C54" s="8"/>
      <c r="D54" s="8"/>
      <c r="E54" s="9"/>
      <c r="F54" s="9"/>
      <c r="G54" s="9"/>
      <c r="H54" s="9"/>
      <c r="I54" s="9"/>
      <c r="J54" s="9"/>
    </row>
    <row r="55" spans="3:10" ht="16.5">
      <c r="C55" s="8"/>
      <c r="D55" s="8"/>
      <c r="E55" s="9"/>
      <c r="F55" s="9"/>
      <c r="G55" s="9"/>
      <c r="H55" s="9"/>
      <c r="I55" s="9"/>
      <c r="J55" s="9"/>
    </row>
    <row r="56" spans="3:10" ht="16.5">
      <c r="C56" s="8"/>
      <c r="D56" s="8"/>
      <c r="E56" s="9"/>
      <c r="F56" s="9"/>
      <c r="G56" s="9"/>
      <c r="H56" s="9"/>
      <c r="I56" s="9"/>
      <c r="J56" s="9"/>
    </row>
    <row r="57" spans="3:10" ht="16.5">
      <c r="C57" s="8"/>
      <c r="D57" s="8"/>
      <c r="E57" s="9"/>
      <c r="F57" s="9"/>
      <c r="G57" s="9"/>
      <c r="H57" s="9"/>
      <c r="I57" s="9"/>
      <c r="J57" s="9"/>
    </row>
    <row r="58" spans="3:10" ht="16.5">
      <c r="C58" s="8"/>
      <c r="D58" s="8"/>
      <c r="E58" s="9"/>
      <c r="F58" s="9"/>
      <c r="G58" s="9"/>
      <c r="H58" s="9"/>
      <c r="I58" s="9"/>
      <c r="J58" s="9"/>
    </row>
    <row r="59" spans="3:10" ht="16.5">
      <c r="C59" s="8"/>
      <c r="D59" s="8"/>
      <c r="E59" s="9"/>
      <c r="F59" s="9"/>
      <c r="G59" s="9"/>
      <c r="H59" s="9"/>
      <c r="I59" s="9"/>
      <c r="J59" s="9"/>
    </row>
    <row r="60" spans="3:10" ht="16.5">
      <c r="C60" s="9"/>
      <c r="D60" s="9"/>
      <c r="E60" s="9"/>
      <c r="F60" s="9"/>
      <c r="G60" s="9"/>
      <c r="H60" s="9"/>
      <c r="I60" s="9"/>
      <c r="J60" s="9"/>
    </row>
    <row r="61" spans="3:10" ht="16.5">
      <c r="C61" s="20"/>
      <c r="D61" s="20"/>
      <c r="E61" s="9"/>
      <c r="F61" s="9"/>
      <c r="G61" s="9"/>
      <c r="H61" s="9"/>
      <c r="I61" s="9"/>
      <c r="J61" s="9"/>
    </row>
    <row r="62" spans="3:10" ht="16.5">
      <c r="C62" s="20"/>
      <c r="D62" s="20"/>
      <c r="E62" s="9"/>
      <c r="F62" s="9"/>
      <c r="G62" s="9"/>
      <c r="H62" s="9"/>
      <c r="I62" s="9"/>
      <c r="J62" s="9"/>
    </row>
    <row r="63" spans="3:10" ht="16.5">
      <c r="C63" s="20"/>
      <c r="D63" s="20"/>
      <c r="E63" s="9"/>
      <c r="F63" s="9"/>
      <c r="G63" s="9"/>
      <c r="H63" s="9"/>
      <c r="I63" s="9"/>
      <c r="J63" s="9"/>
    </row>
    <row r="64" spans="3:10" ht="16.5">
      <c r="C64" s="20"/>
      <c r="D64" s="20"/>
      <c r="E64" s="9"/>
      <c r="F64" s="9"/>
      <c r="G64" s="9"/>
      <c r="H64" s="9"/>
      <c r="I64" s="9"/>
      <c r="J64" s="9"/>
    </row>
    <row r="65" spans="3:10" ht="16.5">
      <c r="C65" s="20"/>
      <c r="D65" s="20"/>
      <c r="E65" s="9"/>
      <c r="F65" s="9"/>
      <c r="G65" s="9"/>
      <c r="H65" s="9"/>
      <c r="I65" s="9"/>
      <c r="J65" s="9"/>
    </row>
    <row r="66" spans="3:10" ht="16.5">
      <c r="C66" s="8"/>
      <c r="D66" s="8"/>
      <c r="E66" s="9"/>
      <c r="F66" s="9"/>
      <c r="G66" s="9"/>
      <c r="H66" s="9"/>
      <c r="I66" s="9"/>
      <c r="J66" s="9"/>
    </row>
    <row r="67" spans="3:10" ht="16.5">
      <c r="C67" s="8"/>
      <c r="D67" s="8"/>
      <c r="E67" s="9"/>
      <c r="F67" s="9"/>
      <c r="G67" s="9"/>
      <c r="H67" s="9"/>
      <c r="I67" s="9"/>
      <c r="J67" s="9"/>
    </row>
    <row r="68" spans="3:10" ht="16.5">
      <c r="C68" s="9"/>
      <c r="D68" s="9"/>
      <c r="E68" s="9"/>
      <c r="F68" s="9"/>
      <c r="G68" s="9"/>
      <c r="H68" s="9"/>
      <c r="I68" s="9"/>
      <c r="J68" s="9"/>
    </row>
    <row r="69" spans="3:10" ht="16.5">
      <c r="C69" s="23"/>
      <c r="D69" s="23"/>
      <c r="E69" s="9"/>
      <c r="F69" s="9"/>
      <c r="G69" s="9"/>
      <c r="H69" s="9"/>
      <c r="I69" s="9"/>
      <c r="J69" s="9"/>
    </row>
    <row r="70" spans="3:10" ht="16.5">
      <c r="C70" s="23"/>
      <c r="D70" s="23"/>
      <c r="E70" s="9"/>
      <c r="F70" s="9"/>
      <c r="G70" s="9"/>
      <c r="H70" s="9"/>
      <c r="I70" s="9"/>
      <c r="J70" s="9"/>
    </row>
    <row r="71" spans="3:10" ht="16.5">
      <c r="C71" s="23"/>
      <c r="D71" s="23"/>
      <c r="E71" s="9"/>
      <c r="F71" s="9"/>
      <c r="G71" s="9"/>
      <c r="H71" s="9"/>
      <c r="I71" s="9"/>
      <c r="J71" s="9"/>
    </row>
    <row r="72" spans="3:10" ht="16.5">
      <c r="C72" s="23"/>
      <c r="D72" s="23"/>
      <c r="E72" s="9"/>
      <c r="F72" s="9"/>
      <c r="G72" s="9"/>
      <c r="H72" s="9"/>
      <c r="I72" s="9"/>
      <c r="J72" s="9"/>
    </row>
    <row r="73" spans="3:10" ht="16.5">
      <c r="C73" s="8"/>
      <c r="D73" s="8"/>
      <c r="E73" s="9"/>
      <c r="F73" s="9"/>
      <c r="G73" s="9"/>
      <c r="H73" s="9"/>
      <c r="I73" s="9"/>
      <c r="J73" s="9"/>
    </row>
    <row r="74" spans="3:10" ht="16.5">
      <c r="C74" s="9"/>
      <c r="D74" s="9"/>
      <c r="E74" s="9"/>
      <c r="F74" s="9"/>
      <c r="G74" s="9"/>
      <c r="H74" s="9"/>
      <c r="I74" s="9"/>
      <c r="J74" s="9"/>
    </row>
    <row r="75" spans="3:10" ht="16.5">
      <c r="C75" s="9"/>
      <c r="D75" s="9"/>
      <c r="E75" s="9"/>
      <c r="F75" s="9"/>
      <c r="G75" s="9"/>
      <c r="H75" s="9"/>
      <c r="I75" s="9"/>
      <c r="J75" s="9"/>
    </row>
    <row r="76" spans="3:10" ht="16.5">
      <c r="C76" s="9"/>
      <c r="D76" s="9"/>
      <c r="E76" s="9"/>
      <c r="F76" s="9"/>
      <c r="G76" s="9"/>
      <c r="H76" s="9"/>
      <c r="I76" s="9"/>
      <c r="J76" s="9"/>
    </row>
    <row r="77" spans="3:10" ht="16.5">
      <c r="C77" s="9"/>
      <c r="D77" s="9"/>
      <c r="E77" s="9"/>
      <c r="F77" s="9"/>
      <c r="G77" s="9"/>
      <c r="H77" s="9"/>
      <c r="I77" s="9"/>
      <c r="J77" s="9"/>
    </row>
    <row r="78" spans="3:10" ht="16.5">
      <c r="C78" s="9"/>
      <c r="D78" s="9"/>
      <c r="E78" s="9"/>
      <c r="F78" s="9"/>
      <c r="G78" s="9"/>
      <c r="H78" s="9"/>
      <c r="I78" s="9"/>
      <c r="J78" s="9"/>
    </row>
    <row r="79" spans="3:10" ht="16.5">
      <c r="C79" s="8"/>
      <c r="D79" s="8"/>
      <c r="E79" s="9"/>
      <c r="F79" s="9"/>
      <c r="G79" s="9"/>
      <c r="H79" s="9"/>
      <c r="I79" s="9"/>
      <c r="J79" s="9"/>
    </row>
    <row r="80" spans="3:10" ht="16.5">
      <c r="C80" s="9"/>
      <c r="D80" s="9"/>
      <c r="E80" s="9"/>
      <c r="F80" s="9"/>
      <c r="G80" s="9"/>
      <c r="H80" s="9"/>
      <c r="I80" s="9"/>
      <c r="J80" s="9"/>
    </row>
    <row r="81" spans="3:10" ht="16.5">
      <c r="C81" s="8"/>
      <c r="D81" s="8"/>
      <c r="E81" s="9"/>
      <c r="F81" s="9"/>
      <c r="G81" s="9"/>
      <c r="H81" s="9"/>
      <c r="I81" s="9"/>
      <c r="J81" s="9"/>
    </row>
    <row r="82" spans="3:10" ht="16.5">
      <c r="C82" s="8"/>
      <c r="D82" s="8"/>
      <c r="E82" s="9"/>
      <c r="F82" s="9"/>
      <c r="G82" s="9"/>
      <c r="H82" s="9"/>
      <c r="I82" s="9"/>
      <c r="J82" s="9"/>
    </row>
    <row r="83" spans="3:10" ht="16.5">
      <c r="C83" s="8"/>
      <c r="D83" s="8"/>
      <c r="E83" s="9"/>
      <c r="F83" s="9"/>
      <c r="G83" s="9"/>
      <c r="H83" s="9"/>
      <c r="I83" s="9"/>
      <c r="J83" s="9"/>
    </row>
    <row r="84" spans="3:10" ht="16.5">
      <c r="C84" s="8"/>
      <c r="D84" s="8"/>
      <c r="E84" s="9"/>
      <c r="F84" s="9"/>
      <c r="G84" s="9"/>
      <c r="H84" s="9"/>
      <c r="I84" s="9"/>
      <c r="J84" s="9"/>
    </row>
    <row r="85" spans="3:10" ht="16.5">
      <c r="C85" s="8"/>
      <c r="D85" s="8"/>
      <c r="E85" s="9"/>
      <c r="F85" s="9"/>
      <c r="G85" s="9"/>
      <c r="H85" s="9"/>
      <c r="I85" s="9"/>
      <c r="J85" s="9"/>
    </row>
    <row r="86" spans="3:10" ht="16.5">
      <c r="C86" s="8"/>
      <c r="D86" s="8"/>
      <c r="E86" s="9"/>
      <c r="F86" s="9"/>
      <c r="G86" s="9"/>
      <c r="H86" s="9"/>
      <c r="I86" s="9"/>
      <c r="J86" s="9"/>
    </row>
    <row r="87" spans="3:10" ht="16.5">
      <c r="C87" s="8"/>
      <c r="D87" s="8"/>
      <c r="E87" s="9"/>
      <c r="F87" s="9"/>
      <c r="G87" s="9"/>
      <c r="H87" s="9"/>
      <c r="I87" s="9"/>
      <c r="J87" s="9"/>
    </row>
    <row r="88" spans="3:10" ht="16.5">
      <c r="C88" s="8"/>
      <c r="D88" s="8"/>
      <c r="E88" s="9"/>
      <c r="F88" s="9"/>
      <c r="G88" s="9"/>
      <c r="H88" s="9"/>
      <c r="I88" s="9"/>
      <c r="J88" s="9"/>
    </row>
    <row r="89" spans="3:10" ht="16.5">
      <c r="C89" s="8"/>
      <c r="D89" s="8"/>
      <c r="E89" s="9"/>
      <c r="F89" s="9"/>
      <c r="G89" s="9"/>
      <c r="H89" s="9"/>
      <c r="I89" s="9"/>
      <c r="J89" s="9"/>
    </row>
    <row r="90" spans="3:10" ht="16.5">
      <c r="C90" s="8"/>
      <c r="D90" s="8"/>
      <c r="E90" s="9"/>
      <c r="F90" s="9"/>
      <c r="G90" s="9"/>
      <c r="H90" s="9"/>
      <c r="I90" s="9"/>
      <c r="J90" s="9"/>
    </row>
    <row r="91" spans="3:10" ht="16.5">
      <c r="C91" s="8"/>
      <c r="D91" s="8"/>
      <c r="E91" s="9"/>
      <c r="F91" s="9"/>
      <c r="G91" s="9"/>
      <c r="H91" s="9"/>
      <c r="I91" s="9"/>
      <c r="J91" s="9"/>
    </row>
    <row r="92" spans="3:10" ht="16.5">
      <c r="C92" s="8"/>
      <c r="D92" s="8"/>
      <c r="E92" s="9"/>
      <c r="F92" s="9"/>
      <c r="G92" s="9"/>
      <c r="H92" s="9"/>
      <c r="I92" s="9"/>
      <c r="J92" s="9"/>
    </row>
    <row r="93" spans="3:10" ht="16.5">
      <c r="C93" s="9"/>
      <c r="D93" s="9"/>
      <c r="E93" s="9"/>
      <c r="F93" s="9"/>
      <c r="G93" s="9"/>
      <c r="H93" s="9"/>
      <c r="I93" s="9"/>
      <c r="J93" s="9"/>
    </row>
    <row r="94" spans="3:10" ht="16.5">
      <c r="C94" s="8"/>
      <c r="D94" s="8"/>
      <c r="E94" s="9"/>
      <c r="F94" s="9"/>
      <c r="G94" s="9"/>
      <c r="H94" s="9"/>
      <c r="I94" s="9"/>
      <c r="J94" s="9"/>
    </row>
    <row r="95" spans="3:10" ht="16.5">
      <c r="C95" s="8"/>
      <c r="D95" s="8"/>
      <c r="E95" s="9"/>
      <c r="F95" s="9"/>
      <c r="G95" s="9"/>
      <c r="H95" s="9"/>
      <c r="I95" s="9"/>
      <c r="J95" s="9"/>
    </row>
    <row r="96" spans="3:10" ht="16.5">
      <c r="C96" s="8"/>
      <c r="D96" s="8"/>
      <c r="E96" s="9"/>
      <c r="F96" s="9"/>
      <c r="G96" s="9"/>
      <c r="H96" s="9"/>
      <c r="I96" s="9"/>
      <c r="J96" s="9"/>
    </row>
    <row r="97" spans="3:10" ht="16.5">
      <c r="C97" s="8"/>
      <c r="D97" s="8"/>
      <c r="E97" s="9"/>
      <c r="F97" s="9"/>
      <c r="G97" s="9"/>
      <c r="H97" s="9"/>
      <c r="I97" s="9"/>
      <c r="J97" s="9"/>
    </row>
    <row r="98" spans="3:10" ht="16.5">
      <c r="C98" s="8"/>
      <c r="D98" s="8"/>
      <c r="E98" s="9"/>
      <c r="F98" s="9"/>
      <c r="G98" s="9"/>
      <c r="H98" s="9"/>
      <c r="I98" s="9"/>
      <c r="J98" s="9"/>
    </row>
    <row r="99" spans="3:10" ht="16.5">
      <c r="C99" s="8"/>
      <c r="D99" s="8"/>
      <c r="E99" s="9"/>
      <c r="F99" s="9"/>
      <c r="G99" s="9"/>
      <c r="H99" s="9"/>
      <c r="I99" s="9"/>
      <c r="J99" s="9"/>
    </row>
    <row r="100" spans="3:10" ht="16.5">
      <c r="C100" s="8"/>
      <c r="D100" s="8"/>
      <c r="E100" s="9"/>
      <c r="F100" s="9"/>
      <c r="G100" s="9"/>
      <c r="H100" s="9"/>
      <c r="I100" s="9"/>
      <c r="J100" s="9"/>
    </row>
    <row r="101" spans="3:10" ht="16.5">
      <c r="C101" s="8"/>
      <c r="D101" s="8"/>
      <c r="E101" s="9"/>
      <c r="F101" s="9"/>
      <c r="G101" s="9"/>
      <c r="H101" s="9"/>
      <c r="I101" s="9"/>
      <c r="J101" s="9"/>
    </row>
    <row r="102" spans="3:10" ht="16.5">
      <c r="C102" s="8"/>
      <c r="D102" s="8"/>
      <c r="E102" s="9"/>
      <c r="F102" s="9"/>
      <c r="G102" s="9"/>
      <c r="H102" s="9"/>
      <c r="I102" s="9"/>
      <c r="J102" s="9"/>
    </row>
    <row r="103" spans="3:10" ht="16.5">
      <c r="C103" s="8"/>
      <c r="D103" s="8"/>
      <c r="E103" s="9"/>
      <c r="F103" s="9"/>
      <c r="G103" s="9"/>
      <c r="H103" s="9"/>
      <c r="I103" s="9"/>
      <c r="J103" s="9"/>
    </row>
    <row r="104" spans="3:10" ht="16.5">
      <c r="C104" s="8"/>
      <c r="D104" s="8"/>
      <c r="E104" s="9"/>
      <c r="F104" s="9"/>
      <c r="G104" s="9"/>
      <c r="H104" s="9"/>
      <c r="I104" s="9"/>
      <c r="J104" s="9"/>
    </row>
    <row r="105" spans="3:10" ht="16.5">
      <c r="C105" s="8"/>
      <c r="D105" s="8"/>
      <c r="E105" s="9"/>
      <c r="F105" s="9"/>
      <c r="G105" s="9"/>
      <c r="H105" s="9"/>
      <c r="I105" s="9"/>
      <c r="J105" s="9"/>
    </row>
    <row r="106" spans="3:10" ht="16.5">
      <c r="C106" s="9"/>
      <c r="D106" s="9"/>
      <c r="E106" s="9"/>
      <c r="F106" s="9"/>
      <c r="G106" s="9"/>
      <c r="H106" s="9"/>
      <c r="I106" s="9"/>
      <c r="J106" s="9"/>
    </row>
    <row r="107" spans="3:10" ht="16.5">
      <c r="C107" s="9"/>
      <c r="D107" s="9"/>
      <c r="E107" s="9"/>
      <c r="F107" s="9"/>
      <c r="G107" s="9"/>
      <c r="H107" s="9"/>
      <c r="I107" s="9"/>
      <c r="J107" s="9"/>
    </row>
    <row r="108" spans="3:10" ht="16.5">
      <c r="C108" s="9"/>
      <c r="D108" s="9"/>
      <c r="E108" s="9"/>
      <c r="F108" s="9"/>
      <c r="G108" s="9"/>
      <c r="H108" s="9"/>
      <c r="I108" s="9"/>
      <c r="J108" s="9"/>
    </row>
    <row r="109" spans="3:10" ht="16.5">
      <c r="C109" s="8"/>
      <c r="D109" s="8"/>
      <c r="E109" s="9"/>
      <c r="F109" s="9"/>
      <c r="G109" s="9"/>
      <c r="H109" s="9"/>
      <c r="I109" s="9"/>
      <c r="J109" s="9"/>
    </row>
    <row r="110" spans="3:10" ht="16.5">
      <c r="C110" s="9"/>
      <c r="D110" s="9"/>
      <c r="E110" s="9"/>
      <c r="F110" s="9"/>
      <c r="G110" s="9"/>
      <c r="H110" s="9"/>
      <c r="I110" s="9"/>
      <c r="J110" s="9"/>
    </row>
    <row r="111" spans="3:10" ht="16.5">
      <c r="C111" s="9"/>
      <c r="D111" s="9"/>
      <c r="E111" s="9"/>
      <c r="F111" s="9"/>
      <c r="G111" s="9"/>
      <c r="H111" s="9"/>
      <c r="I111" s="9"/>
      <c r="J111" s="9"/>
    </row>
    <row r="112" spans="3:10" ht="16.5">
      <c r="C112" s="9"/>
      <c r="D112" s="9"/>
      <c r="E112" s="9"/>
      <c r="F112" s="9"/>
      <c r="G112" s="9"/>
      <c r="H112" s="9"/>
      <c r="I112" s="9"/>
      <c r="J112" s="9"/>
    </row>
    <row r="113" spans="3:10" ht="16.5">
      <c r="C113" s="9"/>
      <c r="D113" s="9"/>
      <c r="E113" s="9"/>
      <c r="F113" s="9"/>
      <c r="G113" s="9"/>
      <c r="H113" s="9"/>
      <c r="I113" s="9"/>
      <c r="J113" s="9"/>
    </row>
    <row r="114" spans="3:10" ht="16.5">
      <c r="C114" s="23"/>
      <c r="D114" s="23"/>
      <c r="E114" s="9"/>
      <c r="F114" s="9"/>
      <c r="G114" s="9"/>
      <c r="H114" s="9"/>
      <c r="I114" s="9"/>
      <c r="J114" s="9"/>
    </row>
    <row r="115" spans="3:10" ht="16.5">
      <c r="C115" s="23"/>
      <c r="D115" s="23"/>
      <c r="E115" s="9"/>
      <c r="F115" s="9"/>
      <c r="G115" s="9"/>
      <c r="H115" s="9"/>
      <c r="I115" s="9"/>
      <c r="J115" s="9"/>
    </row>
    <row r="116" spans="3:10" ht="16.5">
      <c r="C116" s="23"/>
      <c r="D116" s="23"/>
      <c r="E116" s="9"/>
      <c r="F116" s="9"/>
      <c r="G116" s="9"/>
      <c r="H116" s="9"/>
      <c r="I116" s="9"/>
      <c r="J116" s="9"/>
    </row>
    <row r="117" spans="3:4" ht="14.25">
      <c r="C117" s="24"/>
      <c r="D117" s="24"/>
    </row>
    <row r="118" spans="3:4" ht="14.25">
      <c r="C118" s="2"/>
      <c r="D118" s="2"/>
    </row>
    <row r="119" spans="3:4" ht="14.25">
      <c r="C119" s="2"/>
      <c r="D119" s="2"/>
    </row>
    <row r="120" spans="3:4" ht="14.25">
      <c r="C120" s="24"/>
      <c r="D120" s="24"/>
    </row>
    <row r="121" spans="3:4" ht="14.25">
      <c r="C121" s="24"/>
      <c r="D121" s="24"/>
    </row>
    <row r="122" spans="3:4" ht="14.25">
      <c r="C122" s="2"/>
      <c r="D122" s="2"/>
    </row>
    <row r="123" spans="3:4" ht="14.25">
      <c r="C123" s="2"/>
      <c r="D123" s="2"/>
    </row>
    <row r="125" spans="3:4" ht="14.25">
      <c r="C125" s="2"/>
      <c r="D125" s="2"/>
    </row>
    <row r="126" spans="3:4" ht="14.25">
      <c r="C126" s="2"/>
      <c r="D126" s="2"/>
    </row>
    <row r="127" spans="3:4" ht="14.25">
      <c r="C127" s="2"/>
      <c r="D127" s="2"/>
    </row>
    <row r="128" spans="3:4" ht="14.25">
      <c r="C128" s="2"/>
      <c r="D128" s="2"/>
    </row>
    <row r="129" spans="3:4" ht="14.25">
      <c r="C129" s="2"/>
      <c r="D129" s="2"/>
    </row>
    <row r="130" spans="3:4" ht="14.25">
      <c r="C130" s="2"/>
      <c r="D130" s="2"/>
    </row>
    <row r="131" spans="3:4" ht="14.25">
      <c r="C131" s="2"/>
      <c r="D131" s="2"/>
    </row>
    <row r="132" spans="3:4" ht="14.25">
      <c r="C132" s="2"/>
      <c r="D132" s="2"/>
    </row>
    <row r="133" spans="3:4" ht="14.25">
      <c r="C133" s="2"/>
      <c r="D133" s="2"/>
    </row>
    <row r="135" spans="3:4" ht="14.25">
      <c r="C135" s="2"/>
      <c r="D135" s="2"/>
    </row>
    <row r="137" spans="3:4" ht="14.25">
      <c r="C137" s="2"/>
      <c r="D137" s="2"/>
    </row>
    <row r="138" spans="3:4" ht="14.25">
      <c r="C138" s="2"/>
      <c r="D138" s="2"/>
    </row>
    <row r="139" spans="3:4" ht="14.25">
      <c r="C139" s="2"/>
      <c r="D139" s="2"/>
    </row>
    <row r="141" spans="3:4" ht="14.25">
      <c r="C141" s="2"/>
      <c r="D141" s="2"/>
    </row>
    <row r="143" spans="3:4" ht="14.25">
      <c r="C143" s="2"/>
      <c r="D143" s="2"/>
    </row>
  </sheetData>
  <mergeCells count="4">
    <mergeCell ref="C5:K5"/>
    <mergeCell ref="C6:K6"/>
    <mergeCell ref="C7:K7"/>
    <mergeCell ref="C3:K3"/>
  </mergeCells>
  <printOptions horizontalCentered="1" verticalCentered="1"/>
  <pageMargins left="0.21" right="0.1" top="0.25" bottom="0.25" header="0.17" footer="0.31"/>
  <pageSetup fitToHeight="1" fitToWidth="1" horizontalDpi="300" verticalDpi="3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20"/>
  </sheetPr>
  <dimension ref="A1:EZ81"/>
  <sheetViews>
    <sheetView workbookViewId="0" topLeftCell="A1">
      <pane xSplit="2" ySplit="4" topLeftCell="DA41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5" sqref="C5:BW79"/>
    </sheetView>
  </sheetViews>
  <sheetFormatPr defaultColWidth="8.88671875" defaultRowHeight="15"/>
  <cols>
    <col min="1" max="1" width="3.88671875" style="30" bestFit="1" customWidth="1"/>
    <col min="2" max="2" width="13.88671875" style="30" bestFit="1" customWidth="1"/>
    <col min="3" max="16" width="7.5546875" style="30" bestFit="1" customWidth="1"/>
    <col min="17" max="28" width="6.77734375" style="30" bestFit="1" customWidth="1"/>
    <col min="29" max="29" width="9.77734375" style="30" bestFit="1" customWidth="1"/>
    <col min="30" max="30" width="6.77734375" style="30" bestFit="1" customWidth="1"/>
    <col min="31" max="44" width="5.6640625" style="30" bestFit="1" customWidth="1"/>
    <col min="45" max="48" width="7.5546875" style="30" bestFit="1" customWidth="1"/>
    <col min="49" max="49" width="6.77734375" style="49" bestFit="1" customWidth="1"/>
    <col min="50" max="61" width="8.3359375" style="30" bestFit="1" customWidth="1"/>
    <col min="62" max="62" width="8.5546875" style="30" bestFit="1" customWidth="1"/>
    <col min="63" max="67" width="7.5546875" style="30" bestFit="1" customWidth="1"/>
    <col min="68" max="71" width="6.77734375" style="30" bestFit="1" customWidth="1"/>
    <col min="72" max="72" width="7.5546875" style="30" bestFit="1" customWidth="1"/>
    <col min="73" max="75" width="6.77734375" style="30" bestFit="1" customWidth="1"/>
    <col min="76" max="76" width="9.6640625" style="30" bestFit="1" customWidth="1"/>
    <col min="77" max="77" width="9.6640625" style="30" customWidth="1"/>
    <col min="78" max="84" width="10.10546875" style="30" bestFit="1" customWidth="1"/>
    <col min="85" max="85" width="8.99609375" style="30" bestFit="1" customWidth="1"/>
    <col min="86" max="86" width="7.10546875" style="30" customWidth="1"/>
    <col min="87" max="87" width="10.5546875" style="30" bestFit="1" customWidth="1"/>
    <col min="88" max="88" width="10.10546875" style="30" bestFit="1" customWidth="1"/>
    <col min="89" max="90" width="7.10546875" style="30" customWidth="1"/>
    <col min="91" max="91" width="7.99609375" style="30" bestFit="1" customWidth="1"/>
    <col min="92" max="104" width="8.88671875" style="30" bestFit="1" customWidth="1"/>
    <col min="105" max="105" width="10.10546875" style="30" bestFit="1" customWidth="1"/>
    <col min="106" max="106" width="7.10546875" style="30" customWidth="1"/>
    <col min="107" max="108" width="8.88671875" style="30" bestFit="1" customWidth="1"/>
    <col min="109" max="16384" width="7.10546875" style="30" customWidth="1"/>
  </cols>
  <sheetData>
    <row r="1" spans="2:49" ht="12.75">
      <c r="B1" s="31" t="s">
        <v>47</v>
      </c>
      <c r="AW1" s="31"/>
    </row>
    <row r="2" spans="2:75" ht="12.75">
      <c r="B2" s="32">
        <f>COUNTIF(C5:BW79,"&lt;0")+COUNTIF(DB5:DB80,"FALSE")+COUNTIF(CK5:CK80,"FALSE")</f>
        <v>0</v>
      </c>
      <c r="C2" s="30">
        <v>1</v>
      </c>
      <c r="D2" s="30">
        <v>2</v>
      </c>
      <c r="E2" s="30">
        <v>3</v>
      </c>
      <c r="F2" s="30">
        <v>4</v>
      </c>
      <c r="G2" s="30">
        <v>5</v>
      </c>
      <c r="H2" s="30">
        <v>6</v>
      </c>
      <c r="I2" s="30">
        <v>7</v>
      </c>
      <c r="J2" s="30">
        <v>8</v>
      </c>
      <c r="K2" s="30">
        <v>9</v>
      </c>
      <c r="L2" s="30">
        <v>10</v>
      </c>
      <c r="M2" s="30">
        <v>11</v>
      </c>
      <c r="N2" s="30">
        <v>12</v>
      </c>
      <c r="O2" s="30">
        <v>13</v>
      </c>
      <c r="P2" s="30">
        <v>14</v>
      </c>
      <c r="Q2" s="30">
        <v>1</v>
      </c>
      <c r="R2" s="30">
        <v>2</v>
      </c>
      <c r="S2" s="30">
        <v>3</v>
      </c>
      <c r="T2" s="30">
        <v>4</v>
      </c>
      <c r="U2" s="30">
        <v>5</v>
      </c>
      <c r="V2" s="30">
        <v>6</v>
      </c>
      <c r="W2" s="30">
        <v>7</v>
      </c>
      <c r="X2" s="30">
        <v>8</v>
      </c>
      <c r="Y2" s="30">
        <v>9</v>
      </c>
      <c r="Z2" s="30">
        <v>10</v>
      </c>
      <c r="AA2" s="30">
        <v>11</v>
      </c>
      <c r="AB2" s="30">
        <v>12</v>
      </c>
      <c r="AC2" s="30">
        <v>13</v>
      </c>
      <c r="AD2" s="30">
        <v>14</v>
      </c>
      <c r="AE2" s="30">
        <v>1</v>
      </c>
      <c r="AF2" s="30">
        <v>2</v>
      </c>
      <c r="AG2" s="30">
        <v>3</v>
      </c>
      <c r="AH2" s="30">
        <v>4</v>
      </c>
      <c r="AI2" s="30">
        <v>5</v>
      </c>
      <c r="AJ2" s="30">
        <v>6</v>
      </c>
      <c r="AK2" s="30">
        <v>7</v>
      </c>
      <c r="AL2" s="30">
        <v>8</v>
      </c>
      <c r="AM2" s="30">
        <v>9</v>
      </c>
      <c r="AN2" s="30">
        <v>10</v>
      </c>
      <c r="AO2" s="30">
        <v>11</v>
      </c>
      <c r="AP2" s="30">
        <v>12</v>
      </c>
      <c r="AQ2" s="30">
        <v>13</v>
      </c>
      <c r="AR2" s="30">
        <v>14</v>
      </c>
      <c r="AS2" s="30">
        <v>11</v>
      </c>
      <c r="AT2" s="30">
        <v>12</v>
      </c>
      <c r="AU2" s="30">
        <v>13</v>
      </c>
      <c r="AV2" s="30">
        <v>14</v>
      </c>
      <c r="AW2" s="31">
        <v>1</v>
      </c>
      <c r="AX2" s="30">
        <v>2</v>
      </c>
      <c r="AY2" s="30">
        <v>3</v>
      </c>
      <c r="AZ2" s="30">
        <v>4</v>
      </c>
      <c r="BA2" s="30">
        <v>5</v>
      </c>
      <c r="BB2" s="30">
        <v>6</v>
      </c>
      <c r="BC2" s="30">
        <v>7</v>
      </c>
      <c r="BD2" s="30">
        <v>8</v>
      </c>
      <c r="BE2" s="30">
        <v>9</v>
      </c>
      <c r="BF2" s="30">
        <v>10</v>
      </c>
      <c r="BG2" s="30">
        <v>11</v>
      </c>
      <c r="BH2" s="30">
        <v>12</v>
      </c>
      <c r="BI2" s="30">
        <v>13</v>
      </c>
      <c r="BJ2" s="30">
        <v>14</v>
      </c>
      <c r="BK2" s="30">
        <v>2</v>
      </c>
      <c r="BL2" s="30">
        <v>3</v>
      </c>
      <c r="BM2" s="30">
        <v>4</v>
      </c>
      <c r="BN2" s="30">
        <v>5</v>
      </c>
      <c r="BO2" s="30">
        <v>6</v>
      </c>
      <c r="BP2" s="30">
        <v>7</v>
      </c>
      <c r="BQ2" s="30">
        <v>8</v>
      </c>
      <c r="BR2" s="30">
        <v>9</v>
      </c>
      <c r="BS2" s="30">
        <v>10</v>
      </c>
      <c r="BT2" s="30">
        <v>11</v>
      </c>
      <c r="BU2" s="30">
        <v>12</v>
      </c>
      <c r="BV2" s="30">
        <v>13</v>
      </c>
      <c r="BW2" s="30">
        <v>14</v>
      </c>
    </row>
    <row r="3" spans="2:104" ht="12.75">
      <c r="B3" s="31"/>
      <c r="C3" s="30">
        <v>111</v>
      </c>
      <c r="D3" s="30">
        <v>111</v>
      </c>
      <c r="E3" s="30">
        <v>111</v>
      </c>
      <c r="F3" s="30">
        <v>111</v>
      </c>
      <c r="G3" s="30">
        <v>111</v>
      </c>
      <c r="H3" s="30">
        <v>112</v>
      </c>
      <c r="I3" s="30">
        <v>112</v>
      </c>
      <c r="J3" s="30">
        <v>112</v>
      </c>
      <c r="K3" s="30">
        <v>112</v>
      </c>
      <c r="L3" s="30">
        <v>112</v>
      </c>
      <c r="M3" s="30">
        <v>113</v>
      </c>
      <c r="N3" s="30">
        <v>113</v>
      </c>
      <c r="O3" s="30">
        <v>113</v>
      </c>
      <c r="P3" s="30">
        <v>113</v>
      </c>
      <c r="Q3" s="30">
        <v>254</v>
      </c>
      <c r="R3" s="30">
        <v>254</v>
      </c>
      <c r="S3" s="30">
        <v>254</v>
      </c>
      <c r="T3" s="30">
        <v>254</v>
      </c>
      <c r="U3" s="30">
        <v>254</v>
      </c>
      <c r="V3" s="30">
        <v>254</v>
      </c>
      <c r="W3" s="30">
        <v>254</v>
      </c>
      <c r="X3" s="30">
        <v>254</v>
      </c>
      <c r="Y3" s="30">
        <v>254</v>
      </c>
      <c r="Z3" s="30">
        <v>254</v>
      </c>
      <c r="AA3" s="30">
        <v>254</v>
      </c>
      <c r="AB3" s="30">
        <v>254</v>
      </c>
      <c r="AC3" s="30">
        <v>254</v>
      </c>
      <c r="AD3" s="30">
        <v>254</v>
      </c>
      <c r="AE3" s="30">
        <v>255</v>
      </c>
      <c r="AF3" s="30">
        <v>255</v>
      </c>
      <c r="AG3" s="30">
        <v>255</v>
      </c>
      <c r="AH3" s="30">
        <v>255</v>
      </c>
      <c r="AI3" s="30">
        <v>255</v>
      </c>
      <c r="AJ3" s="30">
        <v>255</v>
      </c>
      <c r="AK3" s="30">
        <v>255</v>
      </c>
      <c r="AL3" s="30">
        <v>255</v>
      </c>
      <c r="AM3" s="30">
        <v>255</v>
      </c>
      <c r="AN3" s="30">
        <v>255</v>
      </c>
      <c r="AO3" s="30">
        <v>255</v>
      </c>
      <c r="AP3" s="30">
        <v>255</v>
      </c>
      <c r="AQ3" s="30">
        <v>255</v>
      </c>
      <c r="AR3" s="30">
        <v>255</v>
      </c>
      <c r="AS3" s="30">
        <v>300</v>
      </c>
      <c r="AT3" s="30">
        <v>300</v>
      </c>
      <c r="AU3" s="30">
        <v>300</v>
      </c>
      <c r="AV3" s="30">
        <v>300</v>
      </c>
      <c r="AW3" s="31">
        <v>101</v>
      </c>
      <c r="AX3" s="30">
        <v>101</v>
      </c>
      <c r="AY3" s="30">
        <v>101</v>
      </c>
      <c r="AZ3" s="30">
        <v>101</v>
      </c>
      <c r="BA3" s="30">
        <v>101</v>
      </c>
      <c r="BB3" s="30">
        <v>102</v>
      </c>
      <c r="BC3" s="30">
        <v>102</v>
      </c>
      <c r="BD3" s="30">
        <v>102</v>
      </c>
      <c r="BE3" s="30">
        <v>102</v>
      </c>
      <c r="BF3" s="30">
        <v>102</v>
      </c>
      <c r="BG3" s="30">
        <v>103</v>
      </c>
      <c r="BH3" s="30">
        <v>103</v>
      </c>
      <c r="BI3" s="30">
        <v>103</v>
      </c>
      <c r="BJ3" s="30">
        <v>103</v>
      </c>
      <c r="BK3" s="30">
        <v>130</v>
      </c>
      <c r="BL3" s="30">
        <v>130</v>
      </c>
      <c r="BM3" s="30">
        <v>130</v>
      </c>
      <c r="BN3" s="30">
        <v>130</v>
      </c>
      <c r="BO3" s="30">
        <v>130</v>
      </c>
      <c r="BP3" s="30">
        <v>130</v>
      </c>
      <c r="BQ3" s="30">
        <v>130</v>
      </c>
      <c r="BR3" s="30">
        <v>130</v>
      </c>
      <c r="BS3" s="30">
        <v>130</v>
      </c>
      <c r="BT3" s="30">
        <v>130</v>
      </c>
      <c r="BU3" s="30">
        <v>130</v>
      </c>
      <c r="BV3" s="30">
        <v>130</v>
      </c>
      <c r="BW3" s="30">
        <v>130</v>
      </c>
      <c r="BZ3" s="30">
        <v>101</v>
      </c>
      <c r="CA3" s="30">
        <v>102</v>
      </c>
      <c r="CB3" s="30">
        <v>103</v>
      </c>
      <c r="CC3" s="30">
        <v>111</v>
      </c>
      <c r="CD3" s="30">
        <v>112</v>
      </c>
      <c r="CE3" s="30">
        <v>113</v>
      </c>
      <c r="CF3" s="30">
        <v>130</v>
      </c>
      <c r="CG3" s="30">
        <v>254</v>
      </c>
      <c r="CH3" s="30">
        <v>255</v>
      </c>
      <c r="CI3" s="30">
        <v>300</v>
      </c>
      <c r="CJ3" s="33" t="s">
        <v>25</v>
      </c>
      <c r="CM3" s="30">
        <v>1</v>
      </c>
      <c r="CN3" s="30">
        <v>2</v>
      </c>
      <c r="CO3" s="30">
        <v>3</v>
      </c>
      <c r="CP3" s="30">
        <v>4</v>
      </c>
      <c r="CQ3" s="30">
        <v>5</v>
      </c>
      <c r="CR3" s="30">
        <v>6</v>
      </c>
      <c r="CS3" s="30">
        <v>7</v>
      </c>
      <c r="CT3" s="30">
        <v>8</v>
      </c>
      <c r="CU3" s="30">
        <v>9</v>
      </c>
      <c r="CV3" s="30">
        <v>10</v>
      </c>
      <c r="CW3" s="30">
        <v>11</v>
      </c>
      <c r="CX3" s="30">
        <v>12</v>
      </c>
      <c r="CY3" s="30">
        <v>13</v>
      </c>
      <c r="CZ3" s="30">
        <v>14</v>
      </c>
    </row>
    <row r="4" spans="1:105" ht="12.75">
      <c r="A4" s="34" t="s">
        <v>48</v>
      </c>
      <c r="B4" s="34" t="s">
        <v>49</v>
      </c>
      <c r="C4" s="35" t="s">
        <v>50</v>
      </c>
      <c r="D4" s="35" t="s">
        <v>51</v>
      </c>
      <c r="E4" s="35" t="s">
        <v>52</v>
      </c>
      <c r="F4" s="35" t="s">
        <v>53</v>
      </c>
      <c r="G4" s="35" t="s">
        <v>54</v>
      </c>
      <c r="H4" s="35" t="s">
        <v>55</v>
      </c>
      <c r="I4" s="35" t="s">
        <v>56</v>
      </c>
      <c r="J4" s="35" t="s">
        <v>57</v>
      </c>
      <c r="K4" s="35" t="s">
        <v>58</v>
      </c>
      <c r="L4" s="35" t="s">
        <v>59</v>
      </c>
      <c r="M4" s="35" t="s">
        <v>60</v>
      </c>
      <c r="N4" s="35" t="s">
        <v>61</v>
      </c>
      <c r="O4" s="35" t="s">
        <v>62</v>
      </c>
      <c r="P4" s="35" t="s">
        <v>63</v>
      </c>
      <c r="Q4" s="35" t="s">
        <v>64</v>
      </c>
      <c r="R4" s="35" t="s">
        <v>65</v>
      </c>
      <c r="S4" s="35" t="s">
        <v>66</v>
      </c>
      <c r="T4" s="35" t="s">
        <v>67</v>
      </c>
      <c r="U4" s="35" t="s">
        <v>68</v>
      </c>
      <c r="V4" s="35" t="s">
        <v>69</v>
      </c>
      <c r="W4" s="35" t="s">
        <v>70</v>
      </c>
      <c r="X4" s="35" t="s">
        <v>71</v>
      </c>
      <c r="Y4" s="35" t="s">
        <v>72</v>
      </c>
      <c r="Z4" s="35" t="s">
        <v>73</v>
      </c>
      <c r="AA4" s="35" t="s">
        <v>74</v>
      </c>
      <c r="AB4" s="35" t="s">
        <v>75</v>
      </c>
      <c r="AC4" s="35" t="s">
        <v>76</v>
      </c>
      <c r="AD4" s="35" t="s">
        <v>77</v>
      </c>
      <c r="AE4" s="35" t="s">
        <v>78</v>
      </c>
      <c r="AF4" s="35" t="s">
        <v>79</v>
      </c>
      <c r="AG4" s="35" t="s">
        <v>80</v>
      </c>
      <c r="AH4" s="35" t="s">
        <v>81</v>
      </c>
      <c r="AI4" s="35" t="s">
        <v>82</v>
      </c>
      <c r="AJ4" s="35" t="s">
        <v>83</v>
      </c>
      <c r="AK4" s="35" t="s">
        <v>84</v>
      </c>
      <c r="AL4" s="35" t="s">
        <v>85</v>
      </c>
      <c r="AM4" s="35" t="s">
        <v>86</v>
      </c>
      <c r="AN4" s="35" t="s">
        <v>87</v>
      </c>
      <c r="AO4" s="35" t="s">
        <v>88</v>
      </c>
      <c r="AP4" s="35" t="s">
        <v>89</v>
      </c>
      <c r="AQ4" s="35" t="s">
        <v>90</v>
      </c>
      <c r="AR4" s="35" t="s">
        <v>91</v>
      </c>
      <c r="AS4" s="35" t="s">
        <v>92</v>
      </c>
      <c r="AT4" s="35" t="s">
        <v>93</v>
      </c>
      <c r="AU4" s="35" t="s">
        <v>94</v>
      </c>
      <c r="AV4" s="35" t="s">
        <v>95</v>
      </c>
      <c r="AW4" s="33" t="s">
        <v>96</v>
      </c>
      <c r="AX4" s="35" t="s">
        <v>97</v>
      </c>
      <c r="AY4" s="35" t="s">
        <v>98</v>
      </c>
      <c r="AZ4" s="35" t="s">
        <v>99</v>
      </c>
      <c r="BA4" s="35" t="s">
        <v>100</v>
      </c>
      <c r="BB4" s="35" t="s">
        <v>101</v>
      </c>
      <c r="BC4" s="35" t="s">
        <v>102</v>
      </c>
      <c r="BD4" s="35" t="s">
        <v>103</v>
      </c>
      <c r="BE4" s="35" t="s">
        <v>104</v>
      </c>
      <c r="BF4" s="35" t="s">
        <v>105</v>
      </c>
      <c r="BG4" s="35" t="s">
        <v>106</v>
      </c>
      <c r="BH4" s="35" t="s">
        <v>107</v>
      </c>
      <c r="BI4" s="35" t="s">
        <v>108</v>
      </c>
      <c r="BJ4" s="35" t="s">
        <v>109</v>
      </c>
      <c r="BK4" s="35" t="s">
        <v>110</v>
      </c>
      <c r="BL4" s="35" t="s">
        <v>111</v>
      </c>
      <c r="BM4" s="35" t="s">
        <v>112</v>
      </c>
      <c r="BN4" s="35" t="s">
        <v>113</v>
      </c>
      <c r="BO4" s="35" t="s">
        <v>114</v>
      </c>
      <c r="BP4" s="35" t="s">
        <v>115</v>
      </c>
      <c r="BQ4" s="35" t="s">
        <v>116</v>
      </c>
      <c r="BR4" s="35" t="s">
        <v>117</v>
      </c>
      <c r="BS4" s="35" t="s">
        <v>118</v>
      </c>
      <c r="BT4" s="35" t="s">
        <v>119</v>
      </c>
      <c r="BU4" s="35" t="s">
        <v>120</v>
      </c>
      <c r="BV4" s="35" t="s">
        <v>121</v>
      </c>
      <c r="BW4" s="35" t="s">
        <v>122</v>
      </c>
      <c r="BX4" s="33" t="s">
        <v>22</v>
      </c>
      <c r="CM4" s="31" t="s">
        <v>123</v>
      </c>
      <c r="CN4" s="31" t="s">
        <v>124</v>
      </c>
      <c r="CO4" s="31" t="s">
        <v>125</v>
      </c>
      <c r="CP4" s="31" t="s">
        <v>126</v>
      </c>
      <c r="CQ4" s="31" t="s">
        <v>127</v>
      </c>
      <c r="CR4" s="31" t="s">
        <v>128</v>
      </c>
      <c r="CS4" s="31" t="s">
        <v>129</v>
      </c>
      <c r="CT4" s="31" t="s">
        <v>130</v>
      </c>
      <c r="CU4" s="31" t="s">
        <v>131</v>
      </c>
      <c r="CV4" s="31" t="s">
        <v>132</v>
      </c>
      <c r="CW4" s="31" t="s">
        <v>133</v>
      </c>
      <c r="CX4" s="31" t="s">
        <v>134</v>
      </c>
      <c r="CY4" s="31" t="s">
        <v>135</v>
      </c>
      <c r="CZ4" s="31" t="s">
        <v>136</v>
      </c>
      <c r="DA4" s="33" t="s">
        <v>25</v>
      </c>
    </row>
    <row r="5" spans="1:156" ht="12.75">
      <c r="A5" s="30">
        <v>1</v>
      </c>
      <c r="B5" s="30" t="s">
        <v>137</v>
      </c>
      <c r="C5" s="34">
        <v>154.37</v>
      </c>
      <c r="D5" s="34">
        <v>189.01</v>
      </c>
      <c r="E5" s="34">
        <v>498.9</v>
      </c>
      <c r="F5" s="34">
        <v>623.7</v>
      </c>
      <c r="G5" s="34">
        <v>783.39</v>
      </c>
      <c r="H5" s="34">
        <v>819.1</v>
      </c>
      <c r="I5" s="34">
        <v>880.28</v>
      </c>
      <c r="J5" s="34">
        <v>777.16</v>
      </c>
      <c r="K5" s="34">
        <v>811.38</v>
      </c>
      <c r="L5" s="34">
        <v>739.69</v>
      </c>
      <c r="M5" s="34">
        <v>525.56</v>
      </c>
      <c r="N5" s="34">
        <v>536.37</v>
      </c>
      <c r="O5" s="34">
        <v>405.75</v>
      </c>
      <c r="P5" s="34">
        <v>305.94</v>
      </c>
      <c r="Q5" s="34">
        <v>4.11</v>
      </c>
      <c r="R5" s="34">
        <v>8.91</v>
      </c>
      <c r="S5" s="34">
        <v>4.82</v>
      </c>
      <c r="T5" s="34">
        <v>5.09</v>
      </c>
      <c r="U5" s="34">
        <v>4.19</v>
      </c>
      <c r="V5" s="34">
        <v>7.81</v>
      </c>
      <c r="W5" s="34">
        <v>7.29</v>
      </c>
      <c r="X5" s="34">
        <v>8.54</v>
      </c>
      <c r="Y5" s="34">
        <v>8.16</v>
      </c>
      <c r="Z5" s="34">
        <v>8.39</v>
      </c>
      <c r="AA5" s="34">
        <v>9.62</v>
      </c>
      <c r="AB5" s="34">
        <v>12.22</v>
      </c>
      <c r="AC5" s="34">
        <v>5.12</v>
      </c>
      <c r="AD5" s="34">
        <v>30.01</v>
      </c>
      <c r="AE5" s="34">
        <v>1.45</v>
      </c>
      <c r="AF5" s="34">
        <v>1.04</v>
      </c>
      <c r="AG5" s="34">
        <v>1.19</v>
      </c>
      <c r="AH5" s="34">
        <v>2.27</v>
      </c>
      <c r="AI5" s="34">
        <v>1.06</v>
      </c>
      <c r="AJ5" s="34">
        <v>3.93</v>
      </c>
      <c r="AK5" s="34">
        <v>2.21</v>
      </c>
      <c r="AL5" s="34">
        <v>2.93</v>
      </c>
      <c r="AM5" s="34">
        <v>0.12</v>
      </c>
      <c r="AN5" s="34">
        <v>1.36</v>
      </c>
      <c r="AO5" s="34">
        <v>0.38</v>
      </c>
      <c r="AP5" s="34">
        <v>2.07</v>
      </c>
      <c r="AQ5" s="34">
        <v>2.46</v>
      </c>
      <c r="AR5" s="34">
        <v>5.96</v>
      </c>
      <c r="AS5" s="34">
        <v>121.26</v>
      </c>
      <c r="AT5" s="34">
        <v>131.5</v>
      </c>
      <c r="AU5" s="34">
        <v>134.89</v>
      </c>
      <c r="AV5" s="34">
        <v>142.72</v>
      </c>
      <c r="AW5" s="34">
        <v>19.55</v>
      </c>
      <c r="AX5" s="34">
        <v>1789.15</v>
      </c>
      <c r="AY5" s="34">
        <v>1555.65</v>
      </c>
      <c r="AZ5" s="34">
        <v>1517.2</v>
      </c>
      <c r="BA5" s="34">
        <v>1427.84</v>
      </c>
      <c r="BB5" s="34">
        <v>1114.68</v>
      </c>
      <c r="BC5" s="34">
        <v>1123.33</v>
      </c>
      <c r="BD5" s="34">
        <v>1143.72</v>
      </c>
      <c r="BE5" s="34">
        <v>1220.89</v>
      </c>
      <c r="BF5" s="34">
        <v>1259.53</v>
      </c>
      <c r="BG5" s="34">
        <v>1586.77</v>
      </c>
      <c r="BH5" s="34">
        <v>1742.18</v>
      </c>
      <c r="BI5" s="34">
        <v>1653.39</v>
      </c>
      <c r="BJ5" s="34">
        <v>1332.41</v>
      </c>
      <c r="BK5" s="34">
        <v>45.9</v>
      </c>
      <c r="BL5" s="34">
        <v>41.87</v>
      </c>
      <c r="BM5" s="34">
        <v>21.63</v>
      </c>
      <c r="BN5" s="34">
        <v>28.02</v>
      </c>
      <c r="BO5" s="34">
        <v>29.62</v>
      </c>
      <c r="BP5" s="34">
        <v>27.75</v>
      </c>
      <c r="BQ5" s="34">
        <v>21.47</v>
      </c>
      <c r="BR5" s="34">
        <v>23.99</v>
      </c>
      <c r="BS5" s="34">
        <v>31.96</v>
      </c>
      <c r="BT5" s="34">
        <v>16.85</v>
      </c>
      <c r="BU5" s="34">
        <v>25.84</v>
      </c>
      <c r="BV5" s="34">
        <v>15.36</v>
      </c>
      <c r="BW5" s="34">
        <v>12.27</v>
      </c>
      <c r="BX5" s="36">
        <f aca="true" t="shared" si="0" ref="BX5:BX36">SUM(C5:BW5)</f>
        <v>27562.499999999996</v>
      </c>
      <c r="BY5" s="34"/>
      <c r="BZ5" s="37">
        <f aca="true" t="shared" si="1" ref="BZ5:CI14">SUMIF($C$3:$BW$3,BZ$3,$C5:$BW5)</f>
        <v>6309.39</v>
      </c>
      <c r="CA5" s="37">
        <f t="shared" si="1"/>
        <v>5862.150000000001</v>
      </c>
      <c r="CB5" s="37">
        <f t="shared" si="1"/>
        <v>6314.75</v>
      </c>
      <c r="CC5" s="37">
        <f t="shared" si="1"/>
        <v>2249.37</v>
      </c>
      <c r="CD5" s="37">
        <f t="shared" si="1"/>
        <v>4027.61</v>
      </c>
      <c r="CE5" s="37">
        <f t="shared" si="1"/>
        <v>1773.62</v>
      </c>
      <c r="CF5" s="37">
        <f t="shared" si="1"/>
        <v>342.53</v>
      </c>
      <c r="CG5" s="37">
        <f t="shared" si="1"/>
        <v>124.28000000000002</v>
      </c>
      <c r="CH5" s="37">
        <f t="shared" si="1"/>
        <v>28.43</v>
      </c>
      <c r="CI5" s="37">
        <f t="shared" si="1"/>
        <v>530.37</v>
      </c>
      <c r="CJ5" s="38">
        <f aca="true" t="shared" si="2" ref="CJ5:CJ36">SUM(BZ5:CI5)</f>
        <v>27562.499999999996</v>
      </c>
      <c r="CK5" s="37" t="b">
        <f aca="true" t="shared" si="3" ref="CK5:CK36">CJ5=BX5</f>
        <v>1</v>
      </c>
      <c r="CL5" s="37"/>
      <c r="CM5" s="37">
        <f aca="true" t="shared" si="4" ref="CM5:CZ14">SUMIF($C$2:$BW$2,CM$3,$C5:$BW5)</f>
        <v>179.48000000000002</v>
      </c>
      <c r="CN5" s="37">
        <f t="shared" si="4"/>
        <v>2034.0100000000002</v>
      </c>
      <c r="CO5" s="37">
        <f t="shared" si="4"/>
        <v>2102.43</v>
      </c>
      <c r="CP5" s="37">
        <f t="shared" si="4"/>
        <v>2169.8900000000003</v>
      </c>
      <c r="CQ5" s="37">
        <f t="shared" si="4"/>
        <v>2244.5</v>
      </c>
      <c r="CR5" s="37">
        <f t="shared" si="4"/>
        <v>1975.1399999999999</v>
      </c>
      <c r="CS5" s="37">
        <f t="shared" si="4"/>
        <v>2040.86</v>
      </c>
      <c r="CT5" s="37">
        <f t="shared" si="4"/>
        <v>1953.82</v>
      </c>
      <c r="CU5" s="37">
        <f t="shared" si="4"/>
        <v>2064.54</v>
      </c>
      <c r="CV5" s="37">
        <f t="shared" si="4"/>
        <v>2040.93</v>
      </c>
      <c r="CW5" s="37">
        <f t="shared" si="4"/>
        <v>2260.44</v>
      </c>
      <c r="CX5" s="37">
        <f t="shared" si="4"/>
        <v>2450.1800000000003</v>
      </c>
      <c r="CY5" s="37">
        <f t="shared" si="4"/>
        <v>2216.9700000000003</v>
      </c>
      <c r="CZ5" s="37">
        <f t="shared" si="4"/>
        <v>1829.31</v>
      </c>
      <c r="DA5" s="38">
        <f aca="true" t="shared" si="5" ref="DA5:DA36">SUM(CM5:CZ5)</f>
        <v>27562.500000000004</v>
      </c>
      <c r="DB5" s="37" t="b">
        <f aca="true" t="shared" si="6" ref="DB5:DB36">DA5=CJ5</f>
        <v>1</v>
      </c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</row>
    <row r="6" spans="1:156" ht="12.75">
      <c r="A6" s="30">
        <v>2</v>
      </c>
      <c r="B6" s="30" t="s">
        <v>138</v>
      </c>
      <c r="C6" s="34">
        <v>21.07</v>
      </c>
      <c r="D6" s="34">
        <v>47.77</v>
      </c>
      <c r="E6" s="34">
        <v>43.66</v>
      </c>
      <c r="F6" s="34">
        <v>45.16</v>
      </c>
      <c r="G6" s="34">
        <v>45.31</v>
      </c>
      <c r="H6" s="34">
        <v>37.25</v>
      </c>
      <c r="I6" s="34">
        <v>40.97</v>
      </c>
      <c r="J6" s="34">
        <v>45.07</v>
      </c>
      <c r="K6" s="34">
        <v>45.54</v>
      </c>
      <c r="L6" s="34">
        <v>45.55</v>
      </c>
      <c r="M6" s="34">
        <v>48.6</v>
      </c>
      <c r="N6" s="34">
        <v>32.2</v>
      </c>
      <c r="O6" s="34">
        <v>32.97</v>
      </c>
      <c r="P6" s="34">
        <v>22.41</v>
      </c>
      <c r="Q6" s="34">
        <v>2.39</v>
      </c>
      <c r="R6" s="34">
        <v>0.98</v>
      </c>
      <c r="S6" s="34">
        <v>1.91</v>
      </c>
      <c r="T6" s="34">
        <v>1.03</v>
      </c>
      <c r="U6" s="34">
        <v>1.06</v>
      </c>
      <c r="V6" s="34">
        <v>2.12</v>
      </c>
      <c r="W6" s="34">
        <v>2.27</v>
      </c>
      <c r="X6" s="34">
        <v>0</v>
      </c>
      <c r="Y6" s="34">
        <v>0</v>
      </c>
      <c r="Z6" s="34">
        <v>0</v>
      </c>
      <c r="AA6" s="34">
        <v>0</v>
      </c>
      <c r="AB6" s="34">
        <v>0.9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0.19</v>
      </c>
      <c r="AK6" s="34">
        <v>0</v>
      </c>
      <c r="AL6" s="34">
        <v>0</v>
      </c>
      <c r="AM6" s="34">
        <v>0</v>
      </c>
      <c r="AN6" s="34">
        <v>0.18</v>
      </c>
      <c r="AO6" s="34">
        <v>0</v>
      </c>
      <c r="AP6" s="34">
        <v>0.16</v>
      </c>
      <c r="AQ6" s="34">
        <v>0.19</v>
      </c>
      <c r="AR6" s="34">
        <v>0.16</v>
      </c>
      <c r="AS6" s="34">
        <v>62.26</v>
      </c>
      <c r="AT6" s="34">
        <v>50.04</v>
      </c>
      <c r="AU6" s="34">
        <v>52.19</v>
      </c>
      <c r="AV6" s="34">
        <v>69.1</v>
      </c>
      <c r="AW6" s="34">
        <v>0</v>
      </c>
      <c r="AX6" s="34">
        <v>379.78</v>
      </c>
      <c r="AY6" s="34">
        <v>388.34</v>
      </c>
      <c r="AZ6" s="34">
        <v>386.5</v>
      </c>
      <c r="BA6" s="34">
        <v>365.89</v>
      </c>
      <c r="BB6" s="34">
        <v>339.98</v>
      </c>
      <c r="BC6" s="34">
        <v>333.03</v>
      </c>
      <c r="BD6" s="34">
        <v>308.41</v>
      </c>
      <c r="BE6" s="34">
        <v>322.96</v>
      </c>
      <c r="BF6" s="34">
        <v>284.5</v>
      </c>
      <c r="BG6" s="34">
        <v>275.87</v>
      </c>
      <c r="BH6" s="34">
        <v>238.86</v>
      </c>
      <c r="BI6" s="34">
        <v>221.85</v>
      </c>
      <c r="BJ6" s="34">
        <v>175.8</v>
      </c>
      <c r="BK6" s="34">
        <v>0</v>
      </c>
      <c r="BL6" s="34">
        <v>0</v>
      </c>
      <c r="BM6" s="34">
        <v>0.77</v>
      </c>
      <c r="BN6" s="34">
        <v>0</v>
      </c>
      <c r="BO6" s="34">
        <v>0.79</v>
      </c>
      <c r="BP6" s="34">
        <v>0.83</v>
      </c>
      <c r="BQ6" s="34">
        <v>0</v>
      </c>
      <c r="BR6" s="34">
        <v>0.72</v>
      </c>
      <c r="BS6" s="34">
        <v>0</v>
      </c>
      <c r="BT6" s="34">
        <v>0</v>
      </c>
      <c r="BU6" s="34">
        <v>0</v>
      </c>
      <c r="BV6" s="34">
        <v>0</v>
      </c>
      <c r="BW6" s="34">
        <v>0</v>
      </c>
      <c r="BX6" s="36">
        <f t="shared" si="0"/>
        <v>4825.54</v>
      </c>
      <c r="BY6" s="34"/>
      <c r="BZ6" s="37">
        <f t="shared" si="1"/>
        <v>1520.5099999999998</v>
      </c>
      <c r="CA6" s="37">
        <f t="shared" si="1"/>
        <v>1588.88</v>
      </c>
      <c r="CB6" s="37">
        <f t="shared" si="1"/>
        <v>912.3800000000001</v>
      </c>
      <c r="CC6" s="37">
        <f t="shared" si="1"/>
        <v>202.97</v>
      </c>
      <c r="CD6" s="37">
        <f t="shared" si="1"/>
        <v>214.38</v>
      </c>
      <c r="CE6" s="37">
        <f t="shared" si="1"/>
        <v>136.18</v>
      </c>
      <c r="CF6" s="37">
        <f t="shared" si="1"/>
        <v>3.1100000000000003</v>
      </c>
      <c r="CG6" s="37">
        <f t="shared" si="1"/>
        <v>12.660000000000002</v>
      </c>
      <c r="CH6" s="37">
        <f t="shared" si="1"/>
        <v>0.88</v>
      </c>
      <c r="CI6" s="37">
        <f t="shared" si="1"/>
        <v>233.59</v>
      </c>
      <c r="CJ6" s="38">
        <f t="shared" si="2"/>
        <v>4825.54</v>
      </c>
      <c r="CK6" s="37" t="b">
        <f t="shared" si="3"/>
        <v>1</v>
      </c>
      <c r="CL6" s="37"/>
      <c r="CM6" s="37">
        <f t="shared" si="4"/>
        <v>23.46</v>
      </c>
      <c r="CN6" s="37">
        <f t="shared" si="4"/>
        <v>428.53</v>
      </c>
      <c r="CO6" s="37">
        <f t="shared" si="4"/>
        <v>433.90999999999997</v>
      </c>
      <c r="CP6" s="37">
        <f t="shared" si="4"/>
        <v>433.46</v>
      </c>
      <c r="CQ6" s="37">
        <f t="shared" si="4"/>
        <v>412.26</v>
      </c>
      <c r="CR6" s="37">
        <f t="shared" si="4"/>
        <v>380.33000000000004</v>
      </c>
      <c r="CS6" s="37">
        <f t="shared" si="4"/>
        <v>377.09999999999997</v>
      </c>
      <c r="CT6" s="37">
        <f t="shared" si="4"/>
        <v>353.48</v>
      </c>
      <c r="CU6" s="37">
        <f t="shared" si="4"/>
        <v>369.22</v>
      </c>
      <c r="CV6" s="37">
        <f t="shared" si="4"/>
        <v>330.23</v>
      </c>
      <c r="CW6" s="37">
        <f t="shared" si="4"/>
        <v>386.73</v>
      </c>
      <c r="CX6" s="37">
        <f t="shared" si="4"/>
        <v>322.16</v>
      </c>
      <c r="CY6" s="37">
        <f t="shared" si="4"/>
        <v>307.2</v>
      </c>
      <c r="CZ6" s="37">
        <f t="shared" si="4"/>
        <v>267.47</v>
      </c>
      <c r="DA6" s="38">
        <f t="shared" si="5"/>
        <v>4825.54</v>
      </c>
      <c r="DB6" s="37" t="b">
        <f t="shared" si="6"/>
        <v>1</v>
      </c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</row>
    <row r="7" spans="1:156" ht="12.75">
      <c r="A7" s="30">
        <v>3</v>
      </c>
      <c r="B7" s="30" t="s">
        <v>139</v>
      </c>
      <c r="C7" s="34">
        <v>181.71</v>
      </c>
      <c r="D7" s="34">
        <v>239.35</v>
      </c>
      <c r="E7" s="34">
        <v>330.35</v>
      </c>
      <c r="F7" s="34">
        <v>355.3</v>
      </c>
      <c r="G7" s="34">
        <v>429.9</v>
      </c>
      <c r="H7" s="34">
        <v>390.67</v>
      </c>
      <c r="I7" s="34">
        <v>365.8</v>
      </c>
      <c r="J7" s="34">
        <v>420.65</v>
      </c>
      <c r="K7" s="34">
        <v>390.64</v>
      </c>
      <c r="L7" s="34">
        <v>337.96</v>
      </c>
      <c r="M7" s="34">
        <v>299.73</v>
      </c>
      <c r="N7" s="34">
        <v>220.14</v>
      </c>
      <c r="O7" s="34">
        <v>212.39</v>
      </c>
      <c r="P7" s="34">
        <v>230.15</v>
      </c>
      <c r="Q7" s="34">
        <v>41.57</v>
      </c>
      <c r="R7" s="34">
        <v>23.72</v>
      </c>
      <c r="S7" s="34">
        <v>20.09</v>
      </c>
      <c r="T7" s="34">
        <v>25.61</v>
      </c>
      <c r="U7" s="34">
        <v>29.44</v>
      </c>
      <c r="V7" s="34">
        <v>35.12</v>
      </c>
      <c r="W7" s="34">
        <v>21.83</v>
      </c>
      <c r="X7" s="34">
        <v>22.46</v>
      </c>
      <c r="Y7" s="34">
        <v>23.64</v>
      </c>
      <c r="Z7" s="34">
        <v>19.79</v>
      </c>
      <c r="AA7" s="34">
        <v>17.5</v>
      </c>
      <c r="AB7" s="34">
        <v>18.39</v>
      </c>
      <c r="AC7" s="34">
        <v>15.63</v>
      </c>
      <c r="AD7" s="34">
        <v>33.07</v>
      </c>
      <c r="AE7" s="34">
        <v>11.79</v>
      </c>
      <c r="AF7" s="34">
        <v>7.66</v>
      </c>
      <c r="AG7" s="34">
        <v>6.1</v>
      </c>
      <c r="AH7" s="34">
        <v>8.38</v>
      </c>
      <c r="AI7" s="34">
        <v>9.71</v>
      </c>
      <c r="AJ7" s="34">
        <v>8.61</v>
      </c>
      <c r="AK7" s="34">
        <v>10.46</v>
      </c>
      <c r="AL7" s="34">
        <v>6.31</v>
      </c>
      <c r="AM7" s="34">
        <v>8.72</v>
      </c>
      <c r="AN7" s="34">
        <v>10.5</v>
      </c>
      <c r="AO7" s="34">
        <v>9.51</v>
      </c>
      <c r="AP7" s="34">
        <v>7.75</v>
      </c>
      <c r="AQ7" s="34">
        <v>5.93</v>
      </c>
      <c r="AR7" s="34">
        <v>15.93</v>
      </c>
      <c r="AS7" s="34">
        <v>199.41</v>
      </c>
      <c r="AT7" s="34">
        <v>97.83</v>
      </c>
      <c r="AU7" s="34">
        <v>174.78</v>
      </c>
      <c r="AV7" s="34">
        <v>248.17</v>
      </c>
      <c r="AW7" s="34">
        <v>13.63</v>
      </c>
      <c r="AX7" s="34">
        <v>1738.37</v>
      </c>
      <c r="AY7" s="34">
        <v>1545.64</v>
      </c>
      <c r="AZ7" s="34">
        <v>1524.18</v>
      </c>
      <c r="BA7" s="34">
        <v>1471.54</v>
      </c>
      <c r="BB7" s="34">
        <v>1450.01</v>
      </c>
      <c r="BC7" s="34">
        <v>1496.55</v>
      </c>
      <c r="BD7" s="34">
        <v>1477.74</v>
      </c>
      <c r="BE7" s="34">
        <v>1543.31</v>
      </c>
      <c r="BF7" s="34">
        <v>1491.09</v>
      </c>
      <c r="BG7" s="34">
        <v>1515.4</v>
      </c>
      <c r="BH7" s="34">
        <v>1487.04</v>
      </c>
      <c r="BI7" s="34">
        <v>1280.84</v>
      </c>
      <c r="BJ7" s="34">
        <v>1313.13</v>
      </c>
      <c r="BK7" s="34">
        <v>27.22</v>
      </c>
      <c r="BL7" s="34">
        <v>51.72</v>
      </c>
      <c r="BM7" s="34">
        <v>37.31</v>
      </c>
      <c r="BN7" s="34">
        <v>42.53</v>
      </c>
      <c r="BO7" s="34">
        <v>31.52</v>
      </c>
      <c r="BP7" s="34">
        <v>23.96</v>
      </c>
      <c r="BQ7" s="34">
        <v>18.59</v>
      </c>
      <c r="BR7" s="34">
        <v>17.73</v>
      </c>
      <c r="BS7" s="34">
        <v>28.6</v>
      </c>
      <c r="BT7" s="34">
        <v>11.7</v>
      </c>
      <c r="BU7" s="34">
        <v>18.39</v>
      </c>
      <c r="BV7" s="34">
        <v>10.97</v>
      </c>
      <c r="BW7" s="34">
        <v>10.53</v>
      </c>
      <c r="BX7" s="36">
        <f t="shared" si="0"/>
        <v>25279.390000000007</v>
      </c>
      <c r="BY7" s="34"/>
      <c r="BZ7" s="37">
        <f t="shared" si="1"/>
        <v>6293.360000000001</v>
      </c>
      <c r="CA7" s="37">
        <f t="shared" si="1"/>
        <v>7458.700000000001</v>
      </c>
      <c r="CB7" s="37">
        <f t="shared" si="1"/>
        <v>5596.41</v>
      </c>
      <c r="CC7" s="37">
        <f t="shared" si="1"/>
        <v>1536.6100000000001</v>
      </c>
      <c r="CD7" s="37">
        <f t="shared" si="1"/>
        <v>1905.7199999999998</v>
      </c>
      <c r="CE7" s="37">
        <f t="shared" si="1"/>
        <v>962.41</v>
      </c>
      <c r="CF7" s="37">
        <f t="shared" si="1"/>
        <v>330.77</v>
      </c>
      <c r="CG7" s="37">
        <f t="shared" si="1"/>
        <v>347.86</v>
      </c>
      <c r="CH7" s="37">
        <f t="shared" si="1"/>
        <v>127.36000000000001</v>
      </c>
      <c r="CI7" s="37">
        <f t="shared" si="1"/>
        <v>720.1899999999999</v>
      </c>
      <c r="CJ7" s="38">
        <f t="shared" si="2"/>
        <v>25279.390000000003</v>
      </c>
      <c r="CK7" s="37" t="b">
        <f t="shared" si="3"/>
        <v>1</v>
      </c>
      <c r="CL7" s="37"/>
      <c r="CM7" s="37">
        <f t="shared" si="4"/>
        <v>248.7</v>
      </c>
      <c r="CN7" s="37">
        <f t="shared" si="4"/>
        <v>2036.32</v>
      </c>
      <c r="CO7" s="37">
        <f t="shared" si="4"/>
        <v>1953.9</v>
      </c>
      <c r="CP7" s="37">
        <f t="shared" si="4"/>
        <v>1950.78</v>
      </c>
      <c r="CQ7" s="37">
        <f t="shared" si="4"/>
        <v>1983.12</v>
      </c>
      <c r="CR7" s="37">
        <f t="shared" si="4"/>
        <v>1915.93</v>
      </c>
      <c r="CS7" s="37">
        <f t="shared" si="4"/>
        <v>1918.6</v>
      </c>
      <c r="CT7" s="37">
        <f t="shared" si="4"/>
        <v>1945.7499999999998</v>
      </c>
      <c r="CU7" s="37">
        <f t="shared" si="4"/>
        <v>1984.04</v>
      </c>
      <c r="CV7" s="37">
        <f t="shared" si="4"/>
        <v>1887.9399999999998</v>
      </c>
      <c r="CW7" s="37">
        <f t="shared" si="4"/>
        <v>2053.25</v>
      </c>
      <c r="CX7" s="37">
        <f t="shared" si="4"/>
        <v>1849.54</v>
      </c>
      <c r="CY7" s="37">
        <f t="shared" si="4"/>
        <v>1700.54</v>
      </c>
      <c r="CZ7" s="37">
        <f t="shared" si="4"/>
        <v>1850.9800000000002</v>
      </c>
      <c r="DA7" s="38">
        <f t="shared" si="5"/>
        <v>25279.39</v>
      </c>
      <c r="DB7" s="37" t="b">
        <f t="shared" si="6"/>
        <v>1</v>
      </c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</row>
    <row r="8" spans="1:156" ht="12.75">
      <c r="A8" s="30">
        <v>4</v>
      </c>
      <c r="B8" s="30" t="s">
        <v>140</v>
      </c>
      <c r="C8" s="34">
        <v>22.83</v>
      </c>
      <c r="D8" s="34">
        <v>43.56</v>
      </c>
      <c r="E8" s="34">
        <v>60.19</v>
      </c>
      <c r="F8" s="34">
        <v>53.18</v>
      </c>
      <c r="G8" s="34">
        <v>85.37</v>
      </c>
      <c r="H8" s="34">
        <v>81.47</v>
      </c>
      <c r="I8" s="34">
        <v>63.84</v>
      </c>
      <c r="J8" s="34">
        <v>88.51</v>
      </c>
      <c r="K8" s="34">
        <v>58.4</v>
      </c>
      <c r="L8" s="34">
        <v>57.6</v>
      </c>
      <c r="M8" s="34">
        <v>64.64</v>
      </c>
      <c r="N8" s="34">
        <v>85.02</v>
      </c>
      <c r="O8" s="34">
        <v>37.35</v>
      </c>
      <c r="P8" s="34">
        <v>48.93</v>
      </c>
      <c r="Q8" s="34">
        <v>0</v>
      </c>
      <c r="R8" s="34">
        <v>2.61</v>
      </c>
      <c r="S8" s="34">
        <v>0.96</v>
      </c>
      <c r="T8" s="34">
        <v>2.63</v>
      </c>
      <c r="U8" s="34">
        <v>2.83</v>
      </c>
      <c r="V8" s="34">
        <v>3.63</v>
      </c>
      <c r="W8" s="34">
        <v>2.75</v>
      </c>
      <c r="X8" s="34">
        <v>1.78</v>
      </c>
      <c r="Y8" s="34">
        <v>1</v>
      </c>
      <c r="Z8" s="34">
        <v>5.48</v>
      </c>
      <c r="AA8" s="34">
        <v>4.48</v>
      </c>
      <c r="AB8" s="34">
        <v>2.34</v>
      </c>
      <c r="AC8" s="34">
        <v>0.73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0.14</v>
      </c>
      <c r="AL8" s="34">
        <v>0</v>
      </c>
      <c r="AM8" s="34">
        <v>0.15</v>
      </c>
      <c r="AN8" s="34">
        <v>0</v>
      </c>
      <c r="AO8" s="34">
        <v>0</v>
      </c>
      <c r="AP8" s="34">
        <v>0.53</v>
      </c>
      <c r="AQ8" s="34">
        <v>0.11</v>
      </c>
      <c r="AR8" s="34">
        <v>0.14</v>
      </c>
      <c r="AS8" s="34">
        <v>43.97</v>
      </c>
      <c r="AT8" s="34">
        <v>15.6</v>
      </c>
      <c r="AU8" s="34">
        <v>29.38</v>
      </c>
      <c r="AV8" s="34">
        <v>32.83</v>
      </c>
      <c r="AW8" s="34">
        <v>0</v>
      </c>
      <c r="AX8" s="34">
        <v>234.83</v>
      </c>
      <c r="AY8" s="34">
        <v>217.62</v>
      </c>
      <c r="AZ8" s="34">
        <v>188.93</v>
      </c>
      <c r="BA8" s="34">
        <v>190.22</v>
      </c>
      <c r="BB8" s="34">
        <v>162.22</v>
      </c>
      <c r="BC8" s="34">
        <v>187.18</v>
      </c>
      <c r="BD8" s="34">
        <v>168.72</v>
      </c>
      <c r="BE8" s="34">
        <v>200.71</v>
      </c>
      <c r="BF8" s="34">
        <v>168.45</v>
      </c>
      <c r="BG8" s="34">
        <v>178.38</v>
      </c>
      <c r="BH8" s="34">
        <v>179.87</v>
      </c>
      <c r="BI8" s="34">
        <v>125.28</v>
      </c>
      <c r="BJ8" s="34">
        <v>115.31</v>
      </c>
      <c r="BK8" s="34">
        <v>0</v>
      </c>
      <c r="BL8" s="34">
        <v>0.98</v>
      </c>
      <c r="BM8" s="34">
        <v>0.9</v>
      </c>
      <c r="BN8" s="34">
        <v>0</v>
      </c>
      <c r="BO8" s="34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0.54</v>
      </c>
      <c r="BU8" s="34">
        <v>0</v>
      </c>
      <c r="BV8" s="34">
        <v>0</v>
      </c>
      <c r="BW8" s="34">
        <v>0</v>
      </c>
      <c r="BX8" s="36">
        <f t="shared" si="0"/>
        <v>3325.1000000000004</v>
      </c>
      <c r="BY8" s="34"/>
      <c r="BZ8" s="37">
        <f t="shared" si="1"/>
        <v>831.6000000000001</v>
      </c>
      <c r="CA8" s="37">
        <f t="shared" si="1"/>
        <v>887.28</v>
      </c>
      <c r="CB8" s="37">
        <f t="shared" si="1"/>
        <v>598.8399999999999</v>
      </c>
      <c r="CC8" s="37">
        <f t="shared" si="1"/>
        <v>265.13</v>
      </c>
      <c r="CD8" s="37">
        <f t="shared" si="1"/>
        <v>349.82</v>
      </c>
      <c r="CE8" s="37">
        <f t="shared" si="1"/>
        <v>235.94</v>
      </c>
      <c r="CF8" s="37">
        <f t="shared" si="1"/>
        <v>2.42</v>
      </c>
      <c r="CG8" s="37">
        <f t="shared" si="1"/>
        <v>31.220000000000002</v>
      </c>
      <c r="CH8" s="37">
        <f t="shared" si="1"/>
        <v>1.07</v>
      </c>
      <c r="CI8" s="37">
        <f t="shared" si="1"/>
        <v>121.78</v>
      </c>
      <c r="CJ8" s="38">
        <f t="shared" si="2"/>
        <v>3325.100000000001</v>
      </c>
      <c r="CK8" s="37" t="b">
        <f t="shared" si="3"/>
        <v>1</v>
      </c>
      <c r="CL8" s="37"/>
      <c r="CM8" s="37">
        <f t="shared" si="4"/>
        <v>22.83</v>
      </c>
      <c r="CN8" s="37">
        <f t="shared" si="4"/>
        <v>281</v>
      </c>
      <c r="CO8" s="37">
        <f t="shared" si="4"/>
        <v>279.75</v>
      </c>
      <c r="CP8" s="37">
        <f t="shared" si="4"/>
        <v>245.64000000000001</v>
      </c>
      <c r="CQ8" s="37">
        <f t="shared" si="4"/>
        <v>278.42</v>
      </c>
      <c r="CR8" s="37">
        <f t="shared" si="4"/>
        <v>247.32</v>
      </c>
      <c r="CS8" s="37">
        <f t="shared" si="4"/>
        <v>253.91000000000003</v>
      </c>
      <c r="CT8" s="37">
        <f t="shared" si="4"/>
        <v>259.01</v>
      </c>
      <c r="CU8" s="37">
        <f t="shared" si="4"/>
        <v>260.26</v>
      </c>
      <c r="CV8" s="37">
        <f t="shared" si="4"/>
        <v>231.52999999999997</v>
      </c>
      <c r="CW8" s="37">
        <f t="shared" si="4"/>
        <v>292.01000000000005</v>
      </c>
      <c r="CX8" s="37">
        <f t="shared" si="4"/>
        <v>283.36</v>
      </c>
      <c r="CY8" s="37">
        <f t="shared" si="4"/>
        <v>192.85</v>
      </c>
      <c r="CZ8" s="37">
        <f t="shared" si="4"/>
        <v>197.21</v>
      </c>
      <c r="DA8" s="38">
        <f t="shared" si="5"/>
        <v>3325.1000000000004</v>
      </c>
      <c r="DB8" s="37" t="b">
        <f t="shared" si="6"/>
        <v>1</v>
      </c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56" ht="12.75">
      <c r="A9" s="30">
        <v>5</v>
      </c>
      <c r="B9" s="30" t="s">
        <v>141</v>
      </c>
      <c r="C9" s="34">
        <v>419.98</v>
      </c>
      <c r="D9" s="34">
        <v>736.93</v>
      </c>
      <c r="E9" s="34">
        <v>970.9</v>
      </c>
      <c r="F9" s="34">
        <v>1157.94</v>
      </c>
      <c r="G9" s="34">
        <v>1340.18</v>
      </c>
      <c r="H9" s="34">
        <v>1389.56</v>
      </c>
      <c r="I9" s="34">
        <v>1380.42</v>
      </c>
      <c r="J9" s="34">
        <v>1492.97</v>
      </c>
      <c r="K9" s="34">
        <v>1544.08</v>
      </c>
      <c r="L9" s="34">
        <v>1310.93</v>
      </c>
      <c r="M9" s="34">
        <v>1455.72</v>
      </c>
      <c r="N9" s="34">
        <v>1350.71</v>
      </c>
      <c r="O9" s="34">
        <v>998.01</v>
      </c>
      <c r="P9" s="34">
        <v>963.1</v>
      </c>
      <c r="Q9" s="34">
        <v>39.06</v>
      </c>
      <c r="R9" s="34">
        <v>30.23</v>
      </c>
      <c r="S9" s="34">
        <v>25.19</v>
      </c>
      <c r="T9" s="34">
        <v>41.91</v>
      </c>
      <c r="U9" s="34">
        <v>45.17</v>
      </c>
      <c r="V9" s="34">
        <v>47.63</v>
      </c>
      <c r="W9" s="34">
        <v>47.73</v>
      </c>
      <c r="X9" s="34">
        <v>60.1</v>
      </c>
      <c r="Y9" s="34">
        <v>54.85</v>
      </c>
      <c r="Z9" s="34">
        <v>67.8</v>
      </c>
      <c r="AA9" s="34">
        <v>76.12</v>
      </c>
      <c r="AB9" s="34">
        <v>65.29</v>
      </c>
      <c r="AC9" s="34">
        <v>49.45</v>
      </c>
      <c r="AD9" s="34">
        <v>65.15</v>
      </c>
      <c r="AE9" s="34">
        <v>11.12</v>
      </c>
      <c r="AF9" s="34">
        <v>3.98</v>
      </c>
      <c r="AG9" s="34">
        <v>18.12</v>
      </c>
      <c r="AH9" s="34">
        <v>12.32</v>
      </c>
      <c r="AI9" s="34">
        <v>8.57</v>
      </c>
      <c r="AJ9" s="34">
        <v>15.67</v>
      </c>
      <c r="AK9" s="34">
        <v>7.2</v>
      </c>
      <c r="AL9" s="34">
        <v>15.67</v>
      </c>
      <c r="AM9" s="34">
        <v>6.24</v>
      </c>
      <c r="AN9" s="34">
        <v>6.51</v>
      </c>
      <c r="AO9" s="34">
        <v>9.1</v>
      </c>
      <c r="AP9" s="34">
        <v>8.88</v>
      </c>
      <c r="AQ9" s="34">
        <v>8.91</v>
      </c>
      <c r="AR9" s="34">
        <v>21.55</v>
      </c>
      <c r="AS9" s="34">
        <v>322.73</v>
      </c>
      <c r="AT9" s="34">
        <v>480.16</v>
      </c>
      <c r="AU9" s="34">
        <v>552.19</v>
      </c>
      <c r="AV9" s="34">
        <v>857.76</v>
      </c>
      <c r="AW9" s="34">
        <v>83.86</v>
      </c>
      <c r="AX9" s="34">
        <v>4487.11</v>
      </c>
      <c r="AY9" s="34">
        <v>4294.74</v>
      </c>
      <c r="AZ9" s="34">
        <v>4029.96</v>
      </c>
      <c r="BA9" s="34">
        <v>4077.18</v>
      </c>
      <c r="BB9" s="34">
        <v>3750.03</v>
      </c>
      <c r="BC9" s="34">
        <v>3693.5</v>
      </c>
      <c r="BD9" s="34">
        <v>3864.66</v>
      </c>
      <c r="BE9" s="34">
        <v>4339.69</v>
      </c>
      <c r="BF9" s="34">
        <v>4145.91</v>
      </c>
      <c r="BG9" s="34">
        <v>4595.73</v>
      </c>
      <c r="BH9" s="34">
        <v>4182.11</v>
      </c>
      <c r="BI9" s="34">
        <v>3559.77</v>
      </c>
      <c r="BJ9" s="34">
        <v>2965.33</v>
      </c>
      <c r="BK9" s="34">
        <v>255.22</v>
      </c>
      <c r="BL9" s="34">
        <v>176.42</v>
      </c>
      <c r="BM9" s="34">
        <v>185.92</v>
      </c>
      <c r="BN9" s="34">
        <v>115.82</v>
      </c>
      <c r="BO9" s="34">
        <v>144.49</v>
      </c>
      <c r="BP9" s="34">
        <v>116.46</v>
      </c>
      <c r="BQ9" s="34">
        <v>114.94</v>
      </c>
      <c r="BR9" s="34">
        <v>107.18</v>
      </c>
      <c r="BS9" s="34">
        <v>76.42</v>
      </c>
      <c r="BT9" s="34">
        <v>78.19</v>
      </c>
      <c r="BU9" s="34">
        <v>71.95</v>
      </c>
      <c r="BV9" s="34">
        <v>55.61</v>
      </c>
      <c r="BW9" s="34">
        <v>37.83</v>
      </c>
      <c r="BX9" s="36">
        <f t="shared" si="0"/>
        <v>73199.82</v>
      </c>
      <c r="BY9" s="34"/>
      <c r="BZ9" s="37">
        <f t="shared" si="1"/>
        <v>16972.85</v>
      </c>
      <c r="CA9" s="37">
        <f t="shared" si="1"/>
        <v>19793.79</v>
      </c>
      <c r="CB9" s="37">
        <f t="shared" si="1"/>
        <v>15302.94</v>
      </c>
      <c r="CC9" s="37">
        <f t="shared" si="1"/>
        <v>4625.93</v>
      </c>
      <c r="CD9" s="37">
        <f t="shared" si="1"/>
        <v>7117.96</v>
      </c>
      <c r="CE9" s="37">
        <f t="shared" si="1"/>
        <v>4767.540000000001</v>
      </c>
      <c r="CF9" s="37">
        <f t="shared" si="1"/>
        <v>1536.45</v>
      </c>
      <c r="CG9" s="37">
        <f t="shared" si="1"/>
        <v>715.6800000000001</v>
      </c>
      <c r="CH9" s="37">
        <f t="shared" si="1"/>
        <v>153.84</v>
      </c>
      <c r="CI9" s="37">
        <f t="shared" si="1"/>
        <v>2212.84</v>
      </c>
      <c r="CJ9" s="38">
        <f t="shared" si="2"/>
        <v>73199.81999999999</v>
      </c>
      <c r="CK9" s="37" t="b">
        <f t="shared" si="3"/>
        <v>1</v>
      </c>
      <c r="CL9" s="37"/>
      <c r="CM9" s="37">
        <f t="shared" si="4"/>
        <v>554.02</v>
      </c>
      <c r="CN9" s="37">
        <f t="shared" si="4"/>
        <v>5513.47</v>
      </c>
      <c r="CO9" s="37">
        <f t="shared" si="4"/>
        <v>5485.37</v>
      </c>
      <c r="CP9" s="37">
        <f t="shared" si="4"/>
        <v>5428.05</v>
      </c>
      <c r="CQ9" s="37">
        <f t="shared" si="4"/>
        <v>5586.92</v>
      </c>
      <c r="CR9" s="37">
        <f t="shared" si="4"/>
        <v>5347.38</v>
      </c>
      <c r="CS9" s="37">
        <f t="shared" si="4"/>
        <v>5245.31</v>
      </c>
      <c r="CT9" s="37">
        <f t="shared" si="4"/>
        <v>5548.339999999999</v>
      </c>
      <c r="CU9" s="37">
        <f t="shared" si="4"/>
        <v>6052.04</v>
      </c>
      <c r="CV9" s="37">
        <f t="shared" si="4"/>
        <v>5607.57</v>
      </c>
      <c r="CW9" s="37">
        <f t="shared" si="4"/>
        <v>6537.589999999999</v>
      </c>
      <c r="CX9" s="37">
        <f t="shared" si="4"/>
        <v>6159.099999999999</v>
      </c>
      <c r="CY9" s="37">
        <f t="shared" si="4"/>
        <v>5223.94</v>
      </c>
      <c r="CZ9" s="37">
        <f t="shared" si="4"/>
        <v>4910.719999999999</v>
      </c>
      <c r="DA9" s="38">
        <f t="shared" si="5"/>
        <v>73199.81999999999</v>
      </c>
      <c r="DB9" s="37" t="b">
        <f t="shared" si="6"/>
        <v>1</v>
      </c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</row>
    <row r="10" spans="1:156" ht="12.75">
      <c r="A10" s="30">
        <v>6</v>
      </c>
      <c r="B10" s="30" t="s">
        <v>142</v>
      </c>
      <c r="C10" s="34">
        <v>1807.29</v>
      </c>
      <c r="D10" s="34">
        <v>1350.02</v>
      </c>
      <c r="E10" s="34">
        <v>1901.08</v>
      </c>
      <c r="F10" s="34">
        <v>2500.62</v>
      </c>
      <c r="G10" s="34">
        <v>3553.22</v>
      </c>
      <c r="H10" s="34">
        <v>3772.17</v>
      </c>
      <c r="I10" s="34">
        <v>3949.32</v>
      </c>
      <c r="J10" s="34">
        <v>3492.19</v>
      </c>
      <c r="K10" s="34">
        <v>3393.97</v>
      </c>
      <c r="L10" s="34">
        <v>3109.11</v>
      </c>
      <c r="M10" s="34">
        <v>3096.39</v>
      </c>
      <c r="N10" s="34">
        <v>2751.44</v>
      </c>
      <c r="O10" s="34">
        <v>2287.86</v>
      </c>
      <c r="P10" s="34">
        <v>2283.75</v>
      </c>
      <c r="Q10" s="34">
        <v>417.71</v>
      </c>
      <c r="R10" s="34">
        <v>223.54</v>
      </c>
      <c r="S10" s="34">
        <v>172.39</v>
      </c>
      <c r="T10" s="34">
        <v>114.79</v>
      </c>
      <c r="U10" s="34">
        <v>143.87</v>
      </c>
      <c r="V10" s="34">
        <v>78.06</v>
      </c>
      <c r="W10" s="34">
        <v>87.64</v>
      </c>
      <c r="X10" s="34">
        <v>81.27</v>
      </c>
      <c r="Y10" s="34">
        <v>72.84</v>
      </c>
      <c r="Z10" s="34">
        <v>89.68</v>
      </c>
      <c r="AA10" s="34">
        <v>82.11</v>
      </c>
      <c r="AB10" s="34">
        <v>66.51</v>
      </c>
      <c r="AC10" s="34">
        <v>63.11</v>
      </c>
      <c r="AD10" s="34">
        <v>161.35</v>
      </c>
      <c r="AE10" s="34">
        <v>40.23</v>
      </c>
      <c r="AF10" s="34">
        <v>21.6</v>
      </c>
      <c r="AG10" s="34">
        <v>29.93</v>
      </c>
      <c r="AH10" s="34">
        <v>46.86</v>
      </c>
      <c r="AI10" s="34">
        <v>51.58</v>
      </c>
      <c r="AJ10" s="34">
        <v>51.36</v>
      </c>
      <c r="AK10" s="34">
        <v>54.37</v>
      </c>
      <c r="AL10" s="34">
        <v>67</v>
      </c>
      <c r="AM10" s="34">
        <v>69.77</v>
      </c>
      <c r="AN10" s="34">
        <v>83.59</v>
      </c>
      <c r="AO10" s="34">
        <v>123.22</v>
      </c>
      <c r="AP10" s="34">
        <v>100.39</v>
      </c>
      <c r="AQ10" s="34">
        <v>71.22</v>
      </c>
      <c r="AR10" s="34">
        <v>173.01</v>
      </c>
      <c r="AS10" s="34">
        <v>1003.65</v>
      </c>
      <c r="AT10" s="34">
        <v>950.14</v>
      </c>
      <c r="AU10" s="34">
        <v>1618.39</v>
      </c>
      <c r="AV10" s="34">
        <v>2131.64</v>
      </c>
      <c r="AW10" s="34">
        <v>259.29</v>
      </c>
      <c r="AX10" s="34">
        <v>13430.13</v>
      </c>
      <c r="AY10" s="34">
        <v>14160.07</v>
      </c>
      <c r="AZ10" s="34">
        <v>14202.07</v>
      </c>
      <c r="BA10" s="34">
        <v>14612.16</v>
      </c>
      <c r="BB10" s="34">
        <v>13475.28</v>
      </c>
      <c r="BC10" s="34">
        <v>13665.55</v>
      </c>
      <c r="BD10" s="34">
        <v>15032.95</v>
      </c>
      <c r="BE10" s="34">
        <v>14703.59</v>
      </c>
      <c r="BF10" s="34">
        <v>15772.38</v>
      </c>
      <c r="BG10" s="34">
        <v>16293.5</v>
      </c>
      <c r="BH10" s="34">
        <v>14755.93</v>
      </c>
      <c r="BI10" s="34">
        <v>13326.21</v>
      </c>
      <c r="BJ10" s="34">
        <v>11548.01</v>
      </c>
      <c r="BK10" s="34">
        <v>3515.76</v>
      </c>
      <c r="BL10" s="34">
        <v>2256.72</v>
      </c>
      <c r="BM10" s="34">
        <v>1952.25</v>
      </c>
      <c r="BN10" s="34">
        <v>1659.11</v>
      </c>
      <c r="BO10" s="34">
        <v>1245.17</v>
      </c>
      <c r="BP10" s="34">
        <v>1245.27</v>
      </c>
      <c r="BQ10" s="34">
        <v>1137.72</v>
      </c>
      <c r="BR10" s="34">
        <v>988.8</v>
      </c>
      <c r="BS10" s="34">
        <v>1214.02</v>
      </c>
      <c r="BT10" s="34">
        <v>1407.92</v>
      </c>
      <c r="BU10" s="34">
        <v>1334.35</v>
      </c>
      <c r="BV10" s="34">
        <v>1059.84</v>
      </c>
      <c r="BW10" s="34">
        <v>778.35</v>
      </c>
      <c r="BX10" s="36">
        <f t="shared" si="0"/>
        <v>252823.65</v>
      </c>
      <c r="BY10" s="34"/>
      <c r="BZ10" s="37">
        <f t="shared" si="1"/>
        <v>56663.72</v>
      </c>
      <c r="CA10" s="37">
        <f t="shared" si="1"/>
        <v>72649.75</v>
      </c>
      <c r="CB10" s="37">
        <f t="shared" si="1"/>
        <v>55923.65</v>
      </c>
      <c r="CC10" s="37">
        <f t="shared" si="1"/>
        <v>11112.23</v>
      </c>
      <c r="CD10" s="37">
        <f t="shared" si="1"/>
        <v>17716.76</v>
      </c>
      <c r="CE10" s="37">
        <f t="shared" si="1"/>
        <v>10419.44</v>
      </c>
      <c r="CF10" s="37">
        <f t="shared" si="1"/>
        <v>19795.279999999995</v>
      </c>
      <c r="CG10" s="37">
        <f t="shared" si="1"/>
        <v>1854.8699999999997</v>
      </c>
      <c r="CH10" s="37">
        <f t="shared" si="1"/>
        <v>984.13</v>
      </c>
      <c r="CI10" s="37">
        <f t="shared" si="1"/>
        <v>5703.82</v>
      </c>
      <c r="CJ10" s="38">
        <f t="shared" si="2"/>
        <v>252823.65000000002</v>
      </c>
      <c r="CK10" s="37" t="b">
        <f t="shared" si="3"/>
        <v>1</v>
      </c>
      <c r="CL10" s="37"/>
      <c r="CM10" s="37">
        <f t="shared" si="4"/>
        <v>2524.52</v>
      </c>
      <c r="CN10" s="37">
        <f t="shared" si="4"/>
        <v>18541.05</v>
      </c>
      <c r="CO10" s="37">
        <f t="shared" si="4"/>
        <v>18520.19</v>
      </c>
      <c r="CP10" s="37">
        <f t="shared" si="4"/>
        <v>18816.59</v>
      </c>
      <c r="CQ10" s="37">
        <f t="shared" si="4"/>
        <v>20019.94</v>
      </c>
      <c r="CR10" s="37">
        <f t="shared" si="4"/>
        <v>18622.04</v>
      </c>
      <c r="CS10" s="37">
        <f t="shared" si="4"/>
        <v>19002.149999999998</v>
      </c>
      <c r="CT10" s="37">
        <f t="shared" si="4"/>
        <v>19811.13</v>
      </c>
      <c r="CU10" s="37">
        <f t="shared" si="4"/>
        <v>19228.969999999998</v>
      </c>
      <c r="CV10" s="37">
        <f t="shared" si="4"/>
        <v>20268.78</v>
      </c>
      <c r="CW10" s="37">
        <f t="shared" si="4"/>
        <v>22006.79</v>
      </c>
      <c r="CX10" s="37">
        <f t="shared" si="4"/>
        <v>19958.76</v>
      </c>
      <c r="CY10" s="37">
        <f t="shared" si="4"/>
        <v>18426.63</v>
      </c>
      <c r="CZ10" s="37">
        <f t="shared" si="4"/>
        <v>17076.11</v>
      </c>
      <c r="DA10" s="38">
        <f t="shared" si="5"/>
        <v>252823.65000000002</v>
      </c>
      <c r="DB10" s="37" t="b">
        <f t="shared" si="6"/>
        <v>1</v>
      </c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56" ht="12.75">
      <c r="A11" s="30">
        <v>7</v>
      </c>
      <c r="B11" s="30" t="s">
        <v>143</v>
      </c>
      <c r="C11" s="34">
        <v>54.93</v>
      </c>
      <c r="D11" s="34">
        <v>33.36</v>
      </c>
      <c r="E11" s="34">
        <v>35.37</v>
      </c>
      <c r="F11" s="34">
        <v>32.43</v>
      </c>
      <c r="G11" s="34">
        <v>47.13</v>
      </c>
      <c r="H11" s="34">
        <v>49.86</v>
      </c>
      <c r="I11" s="34">
        <v>48.09</v>
      </c>
      <c r="J11" s="34">
        <v>52.43</v>
      </c>
      <c r="K11" s="34">
        <v>40.08</v>
      </c>
      <c r="L11" s="34">
        <v>32.7</v>
      </c>
      <c r="M11" s="34">
        <v>38.33</v>
      </c>
      <c r="N11" s="34">
        <v>46.69</v>
      </c>
      <c r="O11" s="34">
        <v>28.49</v>
      </c>
      <c r="P11" s="34">
        <v>30.8</v>
      </c>
      <c r="Q11" s="34">
        <v>2.72</v>
      </c>
      <c r="R11" s="34">
        <v>4.33</v>
      </c>
      <c r="S11" s="34">
        <v>2.23</v>
      </c>
      <c r="T11" s="34">
        <v>0</v>
      </c>
      <c r="U11" s="34">
        <v>0</v>
      </c>
      <c r="V11" s="34">
        <v>2.1</v>
      </c>
      <c r="W11" s="34">
        <v>1</v>
      </c>
      <c r="X11" s="34">
        <v>2.36</v>
      </c>
      <c r="Y11" s="34">
        <v>0</v>
      </c>
      <c r="Z11" s="34">
        <v>3.52</v>
      </c>
      <c r="AA11" s="34">
        <v>2.91</v>
      </c>
      <c r="AB11" s="34">
        <v>3.43</v>
      </c>
      <c r="AC11" s="34">
        <v>3.14</v>
      </c>
      <c r="AD11" s="34">
        <v>2.99</v>
      </c>
      <c r="AE11" s="34">
        <v>1.08</v>
      </c>
      <c r="AF11" s="34">
        <v>0</v>
      </c>
      <c r="AG11" s="34">
        <v>1</v>
      </c>
      <c r="AH11" s="34">
        <v>0</v>
      </c>
      <c r="AI11" s="34">
        <v>0.11</v>
      </c>
      <c r="AJ11" s="34">
        <v>0</v>
      </c>
      <c r="AK11" s="34">
        <v>0</v>
      </c>
      <c r="AL11" s="34">
        <v>0</v>
      </c>
      <c r="AM11" s="34">
        <v>0</v>
      </c>
      <c r="AN11" s="34">
        <v>1.05</v>
      </c>
      <c r="AO11" s="34">
        <v>0</v>
      </c>
      <c r="AP11" s="34">
        <v>0</v>
      </c>
      <c r="AQ11" s="34">
        <v>1.26</v>
      </c>
      <c r="AR11" s="34">
        <v>0</v>
      </c>
      <c r="AS11" s="34">
        <v>24.29</v>
      </c>
      <c r="AT11" s="34">
        <v>18.79</v>
      </c>
      <c r="AU11" s="34">
        <v>15.63</v>
      </c>
      <c r="AV11" s="34">
        <v>25.25</v>
      </c>
      <c r="AW11" s="34">
        <v>6.88</v>
      </c>
      <c r="AX11" s="34">
        <v>137.75</v>
      </c>
      <c r="AY11" s="34">
        <v>148.72</v>
      </c>
      <c r="AZ11" s="34">
        <v>129.29</v>
      </c>
      <c r="BA11" s="34">
        <v>120.83</v>
      </c>
      <c r="BB11" s="34">
        <v>114.48</v>
      </c>
      <c r="BC11" s="34">
        <v>116.46</v>
      </c>
      <c r="BD11" s="34">
        <v>124.33</v>
      </c>
      <c r="BE11" s="34">
        <v>111.3</v>
      </c>
      <c r="BF11" s="34">
        <v>125.69</v>
      </c>
      <c r="BG11" s="34">
        <v>73.9</v>
      </c>
      <c r="BH11" s="34">
        <v>103.36</v>
      </c>
      <c r="BI11" s="34">
        <v>91.02</v>
      </c>
      <c r="BJ11" s="34">
        <v>69.8</v>
      </c>
      <c r="BK11" s="34">
        <v>0</v>
      </c>
      <c r="BL11" s="34">
        <v>2.07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6">
        <f t="shared" si="0"/>
        <v>2165.76</v>
      </c>
      <c r="BY11" s="34"/>
      <c r="BZ11" s="37">
        <f t="shared" si="1"/>
        <v>543.47</v>
      </c>
      <c r="CA11" s="37">
        <f t="shared" si="1"/>
        <v>592.26</v>
      </c>
      <c r="CB11" s="37">
        <f t="shared" si="1"/>
        <v>338.08</v>
      </c>
      <c r="CC11" s="37">
        <f t="shared" si="1"/>
        <v>203.22</v>
      </c>
      <c r="CD11" s="37">
        <f t="shared" si="1"/>
        <v>223.15999999999997</v>
      </c>
      <c r="CE11" s="37">
        <f t="shared" si="1"/>
        <v>144.31</v>
      </c>
      <c r="CF11" s="37">
        <f t="shared" si="1"/>
        <v>2.07</v>
      </c>
      <c r="CG11" s="37">
        <f t="shared" si="1"/>
        <v>30.730000000000004</v>
      </c>
      <c r="CH11" s="37">
        <f t="shared" si="1"/>
        <v>4.5</v>
      </c>
      <c r="CI11" s="37">
        <f t="shared" si="1"/>
        <v>83.96000000000001</v>
      </c>
      <c r="CJ11" s="38">
        <f t="shared" si="2"/>
        <v>2165.7599999999998</v>
      </c>
      <c r="CK11" s="37" t="b">
        <f t="shared" si="3"/>
        <v>1</v>
      </c>
      <c r="CL11" s="37"/>
      <c r="CM11" s="37">
        <f t="shared" si="4"/>
        <v>65.61</v>
      </c>
      <c r="CN11" s="37">
        <f t="shared" si="4"/>
        <v>175.44</v>
      </c>
      <c r="CO11" s="37">
        <f t="shared" si="4"/>
        <v>189.39</v>
      </c>
      <c r="CP11" s="37">
        <f t="shared" si="4"/>
        <v>161.72</v>
      </c>
      <c r="CQ11" s="37">
        <f t="shared" si="4"/>
        <v>168.07</v>
      </c>
      <c r="CR11" s="37">
        <f t="shared" si="4"/>
        <v>166.44</v>
      </c>
      <c r="CS11" s="37">
        <f t="shared" si="4"/>
        <v>165.55</v>
      </c>
      <c r="CT11" s="37">
        <f t="shared" si="4"/>
        <v>179.12</v>
      </c>
      <c r="CU11" s="37">
        <f t="shared" si="4"/>
        <v>151.38</v>
      </c>
      <c r="CV11" s="37">
        <f t="shared" si="4"/>
        <v>162.96</v>
      </c>
      <c r="CW11" s="37">
        <f t="shared" si="4"/>
        <v>139.43</v>
      </c>
      <c r="CX11" s="37">
        <f t="shared" si="4"/>
        <v>172.26999999999998</v>
      </c>
      <c r="CY11" s="37">
        <f t="shared" si="4"/>
        <v>139.54</v>
      </c>
      <c r="CZ11" s="37">
        <f t="shared" si="4"/>
        <v>128.84</v>
      </c>
      <c r="DA11" s="38">
        <f t="shared" si="5"/>
        <v>2165.76</v>
      </c>
      <c r="DB11" s="37" t="b">
        <f t="shared" si="6"/>
        <v>1</v>
      </c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</row>
    <row r="12" spans="1:156" ht="12.75">
      <c r="A12" s="30">
        <v>8</v>
      </c>
      <c r="B12" s="30" t="s">
        <v>144</v>
      </c>
      <c r="C12" s="34">
        <v>72.44</v>
      </c>
      <c r="D12" s="34">
        <v>137.44</v>
      </c>
      <c r="E12" s="34">
        <v>193.27</v>
      </c>
      <c r="F12" s="34">
        <v>232.85</v>
      </c>
      <c r="G12" s="34">
        <v>261.85</v>
      </c>
      <c r="H12" s="34">
        <v>240.81</v>
      </c>
      <c r="I12" s="34">
        <v>270.89</v>
      </c>
      <c r="J12" s="34">
        <v>235.83</v>
      </c>
      <c r="K12" s="34">
        <v>321.94</v>
      </c>
      <c r="L12" s="34">
        <v>275.89</v>
      </c>
      <c r="M12" s="34">
        <v>255.88</v>
      </c>
      <c r="N12" s="34">
        <v>299.17</v>
      </c>
      <c r="O12" s="34">
        <v>266.44</v>
      </c>
      <c r="P12" s="34">
        <v>289.44</v>
      </c>
      <c r="Q12" s="34">
        <v>8</v>
      </c>
      <c r="R12" s="34">
        <v>3.02</v>
      </c>
      <c r="S12" s="34">
        <v>10.02</v>
      </c>
      <c r="T12" s="34">
        <v>8.95</v>
      </c>
      <c r="U12" s="34">
        <v>13.81</v>
      </c>
      <c r="V12" s="34">
        <v>5.82</v>
      </c>
      <c r="W12" s="34">
        <v>16.72</v>
      </c>
      <c r="X12" s="34">
        <v>12.46</v>
      </c>
      <c r="Y12" s="34">
        <v>13.45</v>
      </c>
      <c r="Z12" s="34">
        <v>13.78</v>
      </c>
      <c r="AA12" s="34">
        <v>11.45</v>
      </c>
      <c r="AB12" s="34">
        <v>9.28</v>
      </c>
      <c r="AC12" s="34">
        <v>5.53</v>
      </c>
      <c r="AD12" s="34">
        <v>18.59</v>
      </c>
      <c r="AE12" s="34">
        <v>0</v>
      </c>
      <c r="AF12" s="34">
        <v>1.28</v>
      </c>
      <c r="AG12" s="34">
        <v>1.06</v>
      </c>
      <c r="AH12" s="34">
        <v>1.24</v>
      </c>
      <c r="AI12" s="34">
        <v>3.36</v>
      </c>
      <c r="AJ12" s="34">
        <v>1.03</v>
      </c>
      <c r="AK12" s="34">
        <v>2.2</v>
      </c>
      <c r="AL12" s="34">
        <v>1.17</v>
      </c>
      <c r="AM12" s="34">
        <v>0.63</v>
      </c>
      <c r="AN12" s="34">
        <v>1.16</v>
      </c>
      <c r="AO12" s="34">
        <v>1.97</v>
      </c>
      <c r="AP12" s="34">
        <v>1.89</v>
      </c>
      <c r="AQ12" s="34">
        <v>0.81</v>
      </c>
      <c r="AR12" s="34">
        <v>3.21</v>
      </c>
      <c r="AS12" s="34">
        <v>170.3</v>
      </c>
      <c r="AT12" s="34">
        <v>141.13</v>
      </c>
      <c r="AU12" s="34">
        <v>165.39</v>
      </c>
      <c r="AV12" s="34">
        <v>247.33</v>
      </c>
      <c r="AW12" s="34">
        <v>34.16</v>
      </c>
      <c r="AX12" s="34">
        <v>968.54</v>
      </c>
      <c r="AY12" s="34">
        <v>952.83</v>
      </c>
      <c r="AZ12" s="34">
        <v>926.28</v>
      </c>
      <c r="BA12" s="34">
        <v>991.83</v>
      </c>
      <c r="BB12" s="34">
        <v>901.91</v>
      </c>
      <c r="BC12" s="34">
        <v>927.32</v>
      </c>
      <c r="BD12" s="34">
        <v>993.41</v>
      </c>
      <c r="BE12" s="34">
        <v>1091.85</v>
      </c>
      <c r="BF12" s="34">
        <v>1080.11</v>
      </c>
      <c r="BG12" s="34">
        <v>926.41</v>
      </c>
      <c r="BH12" s="34">
        <v>979.4</v>
      </c>
      <c r="BI12" s="34">
        <v>1070.53</v>
      </c>
      <c r="BJ12" s="34">
        <v>1091.71</v>
      </c>
      <c r="BK12" s="34">
        <v>22.91</v>
      </c>
      <c r="BL12" s="34">
        <v>18.69</v>
      </c>
      <c r="BM12" s="34">
        <v>22.13</v>
      </c>
      <c r="BN12" s="34">
        <v>20.49</v>
      </c>
      <c r="BO12" s="34">
        <v>8.93</v>
      </c>
      <c r="BP12" s="34">
        <v>3.43</v>
      </c>
      <c r="BQ12" s="34">
        <v>7.77</v>
      </c>
      <c r="BR12" s="34">
        <v>8.75</v>
      </c>
      <c r="BS12" s="34">
        <v>9.99</v>
      </c>
      <c r="BT12" s="34">
        <v>5.86</v>
      </c>
      <c r="BU12" s="34">
        <v>15.86</v>
      </c>
      <c r="BV12" s="34">
        <v>7.14</v>
      </c>
      <c r="BW12" s="34">
        <v>10.53</v>
      </c>
      <c r="BX12" s="36">
        <f t="shared" si="0"/>
        <v>17348.950000000004</v>
      </c>
      <c r="BY12" s="34"/>
      <c r="BZ12" s="37">
        <f t="shared" si="1"/>
        <v>3873.64</v>
      </c>
      <c r="CA12" s="37">
        <f t="shared" si="1"/>
        <v>4994.599999999999</v>
      </c>
      <c r="CB12" s="37">
        <f t="shared" si="1"/>
        <v>4068.05</v>
      </c>
      <c r="CC12" s="37">
        <f t="shared" si="1"/>
        <v>897.85</v>
      </c>
      <c r="CD12" s="37">
        <f t="shared" si="1"/>
        <v>1345.3600000000001</v>
      </c>
      <c r="CE12" s="37">
        <f t="shared" si="1"/>
        <v>1110.93</v>
      </c>
      <c r="CF12" s="37">
        <f t="shared" si="1"/>
        <v>162.48</v>
      </c>
      <c r="CG12" s="37">
        <f t="shared" si="1"/>
        <v>150.88000000000002</v>
      </c>
      <c r="CH12" s="37">
        <f t="shared" si="1"/>
        <v>21.01</v>
      </c>
      <c r="CI12" s="37">
        <f t="shared" si="1"/>
        <v>724.15</v>
      </c>
      <c r="CJ12" s="38">
        <f t="shared" si="2"/>
        <v>17348.950000000004</v>
      </c>
      <c r="CK12" s="37" t="b">
        <f t="shared" si="3"/>
        <v>1</v>
      </c>
      <c r="CL12" s="37"/>
      <c r="CM12" s="37">
        <f t="shared" si="4"/>
        <v>114.6</v>
      </c>
      <c r="CN12" s="37">
        <f t="shared" si="4"/>
        <v>1133.19</v>
      </c>
      <c r="CO12" s="37">
        <f t="shared" si="4"/>
        <v>1175.8700000000001</v>
      </c>
      <c r="CP12" s="37">
        <f t="shared" si="4"/>
        <v>1191.45</v>
      </c>
      <c r="CQ12" s="37">
        <f t="shared" si="4"/>
        <v>1291.3400000000001</v>
      </c>
      <c r="CR12" s="37">
        <f t="shared" si="4"/>
        <v>1158.5</v>
      </c>
      <c r="CS12" s="37">
        <f t="shared" si="4"/>
        <v>1220.5600000000002</v>
      </c>
      <c r="CT12" s="37">
        <f t="shared" si="4"/>
        <v>1250.6399999999999</v>
      </c>
      <c r="CU12" s="37">
        <f t="shared" si="4"/>
        <v>1436.62</v>
      </c>
      <c r="CV12" s="37">
        <f t="shared" si="4"/>
        <v>1380.9299999999998</v>
      </c>
      <c r="CW12" s="37">
        <f t="shared" si="4"/>
        <v>1371.87</v>
      </c>
      <c r="CX12" s="37">
        <f t="shared" si="4"/>
        <v>1446.7299999999998</v>
      </c>
      <c r="CY12" s="37">
        <f t="shared" si="4"/>
        <v>1515.84</v>
      </c>
      <c r="CZ12" s="37">
        <f t="shared" si="4"/>
        <v>1660.81</v>
      </c>
      <c r="DA12" s="38">
        <f t="shared" si="5"/>
        <v>17348.95</v>
      </c>
      <c r="DB12" s="37" t="b">
        <f t="shared" si="6"/>
        <v>1</v>
      </c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</row>
    <row r="13" spans="1:156" ht="12.75">
      <c r="A13" s="30">
        <v>9</v>
      </c>
      <c r="B13" s="30" t="s">
        <v>145</v>
      </c>
      <c r="C13" s="34">
        <v>85.56</v>
      </c>
      <c r="D13" s="34">
        <v>115.03</v>
      </c>
      <c r="E13" s="34">
        <v>164.45</v>
      </c>
      <c r="F13" s="34">
        <v>242.58</v>
      </c>
      <c r="G13" s="34">
        <v>258.86</v>
      </c>
      <c r="H13" s="34">
        <v>289.11</v>
      </c>
      <c r="I13" s="34">
        <v>269.47</v>
      </c>
      <c r="J13" s="34">
        <v>287.24</v>
      </c>
      <c r="K13" s="34">
        <v>275.79</v>
      </c>
      <c r="L13" s="34">
        <v>268.63</v>
      </c>
      <c r="M13" s="34">
        <v>289.78</v>
      </c>
      <c r="N13" s="34">
        <v>235.83</v>
      </c>
      <c r="O13" s="34">
        <v>195.54</v>
      </c>
      <c r="P13" s="34">
        <v>179.15</v>
      </c>
      <c r="Q13" s="34">
        <v>1.17</v>
      </c>
      <c r="R13" s="34">
        <v>4.67</v>
      </c>
      <c r="S13" s="34">
        <v>7.44</v>
      </c>
      <c r="T13" s="34">
        <v>8.15</v>
      </c>
      <c r="U13" s="34">
        <v>4.64</v>
      </c>
      <c r="V13" s="34">
        <v>8.94</v>
      </c>
      <c r="W13" s="34">
        <v>6.67</v>
      </c>
      <c r="X13" s="34">
        <v>5.81</v>
      </c>
      <c r="Y13" s="34">
        <v>9.86</v>
      </c>
      <c r="Z13" s="34">
        <v>17.89</v>
      </c>
      <c r="AA13" s="34">
        <v>16.22</v>
      </c>
      <c r="AB13" s="34">
        <v>18.08</v>
      </c>
      <c r="AC13" s="34">
        <v>24.34</v>
      </c>
      <c r="AD13" s="34">
        <v>35.82</v>
      </c>
      <c r="AE13" s="34">
        <v>1.8</v>
      </c>
      <c r="AF13" s="34">
        <v>0.2</v>
      </c>
      <c r="AG13" s="34">
        <v>1.01</v>
      </c>
      <c r="AH13" s="34">
        <v>0</v>
      </c>
      <c r="AI13" s="34">
        <v>0</v>
      </c>
      <c r="AJ13" s="34">
        <v>1.06</v>
      </c>
      <c r="AK13" s="34">
        <v>4.59</v>
      </c>
      <c r="AL13" s="34">
        <v>2.22</v>
      </c>
      <c r="AM13" s="34">
        <v>2.41</v>
      </c>
      <c r="AN13" s="34">
        <v>1.14</v>
      </c>
      <c r="AO13" s="34">
        <v>0.35</v>
      </c>
      <c r="AP13" s="34">
        <v>3.32</v>
      </c>
      <c r="AQ13" s="34">
        <v>1.22</v>
      </c>
      <c r="AR13" s="34">
        <v>5.58</v>
      </c>
      <c r="AS13" s="34">
        <v>231.8</v>
      </c>
      <c r="AT13" s="34">
        <v>195.22</v>
      </c>
      <c r="AU13" s="34">
        <v>166.8</v>
      </c>
      <c r="AV13" s="34">
        <v>175.47</v>
      </c>
      <c r="AW13" s="34">
        <v>7.43</v>
      </c>
      <c r="AX13" s="34">
        <v>965.56</v>
      </c>
      <c r="AY13" s="34">
        <v>920</v>
      </c>
      <c r="AZ13" s="34">
        <v>952.39</v>
      </c>
      <c r="BA13" s="34">
        <v>914.09</v>
      </c>
      <c r="BB13" s="34">
        <v>835.81</v>
      </c>
      <c r="BC13" s="34">
        <v>863.02</v>
      </c>
      <c r="BD13" s="34">
        <v>960.69</v>
      </c>
      <c r="BE13" s="34">
        <v>960.49</v>
      </c>
      <c r="BF13" s="34">
        <v>1015.02</v>
      </c>
      <c r="BG13" s="34">
        <v>963.79</v>
      </c>
      <c r="BH13" s="34">
        <v>870.6</v>
      </c>
      <c r="BI13" s="34">
        <v>763.47</v>
      </c>
      <c r="BJ13" s="34">
        <v>661.59</v>
      </c>
      <c r="BK13" s="34">
        <v>20.54</v>
      </c>
      <c r="BL13" s="34">
        <v>10.59</v>
      </c>
      <c r="BM13" s="34">
        <v>14.75</v>
      </c>
      <c r="BN13" s="34">
        <v>9.73</v>
      </c>
      <c r="BO13" s="34">
        <v>2.03</v>
      </c>
      <c r="BP13" s="34">
        <v>7.84</v>
      </c>
      <c r="BQ13" s="34">
        <v>4.47</v>
      </c>
      <c r="BR13" s="34">
        <v>5.4</v>
      </c>
      <c r="BS13" s="34">
        <v>8.11</v>
      </c>
      <c r="BT13" s="34">
        <v>7.08</v>
      </c>
      <c r="BU13" s="34">
        <v>5.6</v>
      </c>
      <c r="BV13" s="34">
        <v>10.22</v>
      </c>
      <c r="BW13" s="34">
        <v>4.65</v>
      </c>
      <c r="BX13" s="36">
        <f t="shared" si="0"/>
        <v>15885.87</v>
      </c>
      <c r="BY13" s="34"/>
      <c r="BZ13" s="37">
        <f t="shared" si="1"/>
        <v>3759.47</v>
      </c>
      <c r="CA13" s="37">
        <f t="shared" si="1"/>
        <v>4635.030000000001</v>
      </c>
      <c r="CB13" s="37">
        <f t="shared" si="1"/>
        <v>3259.45</v>
      </c>
      <c r="CC13" s="37">
        <f t="shared" si="1"/>
        <v>866.48</v>
      </c>
      <c r="CD13" s="37">
        <f t="shared" si="1"/>
        <v>1390.2400000000002</v>
      </c>
      <c r="CE13" s="37">
        <f t="shared" si="1"/>
        <v>900.3</v>
      </c>
      <c r="CF13" s="37">
        <f t="shared" si="1"/>
        <v>111.01</v>
      </c>
      <c r="CG13" s="37">
        <f t="shared" si="1"/>
        <v>169.7</v>
      </c>
      <c r="CH13" s="37">
        <f t="shared" si="1"/>
        <v>24.9</v>
      </c>
      <c r="CI13" s="37">
        <f t="shared" si="1"/>
        <v>769.29</v>
      </c>
      <c r="CJ13" s="38">
        <f t="shared" si="2"/>
        <v>15885.869999999999</v>
      </c>
      <c r="CK13" s="37" t="b">
        <f t="shared" si="3"/>
        <v>1</v>
      </c>
      <c r="CL13" s="37"/>
      <c r="CM13" s="37">
        <f t="shared" si="4"/>
        <v>95.96000000000001</v>
      </c>
      <c r="CN13" s="37">
        <f t="shared" si="4"/>
        <v>1106</v>
      </c>
      <c r="CO13" s="37">
        <f t="shared" si="4"/>
        <v>1103.49</v>
      </c>
      <c r="CP13" s="37">
        <f t="shared" si="4"/>
        <v>1217.87</v>
      </c>
      <c r="CQ13" s="37">
        <f t="shared" si="4"/>
        <v>1187.3200000000002</v>
      </c>
      <c r="CR13" s="37">
        <f t="shared" si="4"/>
        <v>1136.95</v>
      </c>
      <c r="CS13" s="37">
        <f t="shared" si="4"/>
        <v>1151.59</v>
      </c>
      <c r="CT13" s="37">
        <f t="shared" si="4"/>
        <v>1260.43</v>
      </c>
      <c r="CU13" s="37">
        <f t="shared" si="4"/>
        <v>1253.9500000000003</v>
      </c>
      <c r="CV13" s="37">
        <f t="shared" si="4"/>
        <v>1310.7899999999997</v>
      </c>
      <c r="CW13" s="37">
        <f t="shared" si="4"/>
        <v>1509.02</v>
      </c>
      <c r="CX13" s="37">
        <f t="shared" si="4"/>
        <v>1328.65</v>
      </c>
      <c r="CY13" s="37">
        <f t="shared" si="4"/>
        <v>1161.59</v>
      </c>
      <c r="CZ13" s="37">
        <f t="shared" si="4"/>
        <v>1062.2600000000002</v>
      </c>
      <c r="DA13" s="38">
        <f t="shared" si="5"/>
        <v>15885.869999999999</v>
      </c>
      <c r="DB13" s="37" t="b">
        <f t="shared" si="6"/>
        <v>1</v>
      </c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</row>
    <row r="14" spans="1:156" ht="12.75">
      <c r="A14" s="30">
        <v>10</v>
      </c>
      <c r="B14" s="30" t="s">
        <v>146</v>
      </c>
      <c r="C14" s="34">
        <v>246.06</v>
      </c>
      <c r="D14" s="34">
        <v>355.51</v>
      </c>
      <c r="E14" s="34">
        <v>490.97</v>
      </c>
      <c r="F14" s="34">
        <v>659.65</v>
      </c>
      <c r="G14" s="34">
        <v>700.59</v>
      </c>
      <c r="H14" s="34">
        <v>667.95</v>
      </c>
      <c r="I14" s="34">
        <v>688.33</v>
      </c>
      <c r="J14" s="34">
        <v>633.46</v>
      </c>
      <c r="K14" s="34">
        <v>626.75</v>
      </c>
      <c r="L14" s="34">
        <v>566.71</v>
      </c>
      <c r="M14" s="34">
        <v>441.69</v>
      </c>
      <c r="N14" s="34">
        <v>500.81</v>
      </c>
      <c r="O14" s="34">
        <v>454.8</v>
      </c>
      <c r="P14" s="34">
        <v>354</v>
      </c>
      <c r="Q14" s="34">
        <v>22.26</v>
      </c>
      <c r="R14" s="34">
        <v>8.66</v>
      </c>
      <c r="S14" s="34">
        <v>12.99</v>
      </c>
      <c r="T14" s="34">
        <v>17.37</v>
      </c>
      <c r="U14" s="34">
        <v>17.85</v>
      </c>
      <c r="V14" s="34">
        <v>13.84</v>
      </c>
      <c r="W14" s="34">
        <v>7.35</v>
      </c>
      <c r="X14" s="34">
        <v>11.91</v>
      </c>
      <c r="Y14" s="34">
        <v>10.98</v>
      </c>
      <c r="Z14" s="34">
        <v>22.42</v>
      </c>
      <c r="AA14" s="34">
        <v>20.46</v>
      </c>
      <c r="AB14" s="34">
        <v>18.77</v>
      </c>
      <c r="AC14" s="34">
        <v>19.18</v>
      </c>
      <c r="AD14" s="34">
        <v>15.96</v>
      </c>
      <c r="AE14" s="34">
        <v>16.09</v>
      </c>
      <c r="AF14" s="34">
        <v>6.98</v>
      </c>
      <c r="AG14" s="34">
        <v>3.16</v>
      </c>
      <c r="AH14" s="34">
        <v>5.39</v>
      </c>
      <c r="AI14" s="34">
        <v>4.81</v>
      </c>
      <c r="AJ14" s="34">
        <v>4.87</v>
      </c>
      <c r="AK14" s="34">
        <v>1.1</v>
      </c>
      <c r="AL14" s="34">
        <v>1.15</v>
      </c>
      <c r="AM14" s="34">
        <v>8.88</v>
      </c>
      <c r="AN14" s="34">
        <v>15.79</v>
      </c>
      <c r="AO14" s="34">
        <v>5.69</v>
      </c>
      <c r="AP14" s="34">
        <v>5.93</v>
      </c>
      <c r="AQ14" s="34">
        <v>13.76</v>
      </c>
      <c r="AR14" s="34">
        <v>9.1</v>
      </c>
      <c r="AS14" s="34">
        <v>207.49</v>
      </c>
      <c r="AT14" s="34">
        <v>158.6</v>
      </c>
      <c r="AU14" s="34">
        <v>215.05</v>
      </c>
      <c r="AV14" s="34">
        <v>383.1</v>
      </c>
      <c r="AW14" s="34">
        <v>38.85</v>
      </c>
      <c r="AX14" s="34">
        <v>2232.24</v>
      </c>
      <c r="AY14" s="34">
        <v>2031.11</v>
      </c>
      <c r="AZ14" s="34">
        <v>1963.17</v>
      </c>
      <c r="BA14" s="34">
        <v>2057.16</v>
      </c>
      <c r="BB14" s="34">
        <v>2071.85</v>
      </c>
      <c r="BC14" s="34">
        <v>2048.61</v>
      </c>
      <c r="BD14" s="34">
        <v>2196.24</v>
      </c>
      <c r="BE14" s="34">
        <v>2085.25</v>
      </c>
      <c r="BF14" s="34">
        <v>2205.07</v>
      </c>
      <c r="BG14" s="34">
        <v>2116.02</v>
      </c>
      <c r="BH14" s="34">
        <v>2249.79</v>
      </c>
      <c r="BI14" s="34">
        <v>2279.48</v>
      </c>
      <c r="BJ14" s="34">
        <v>2034.85</v>
      </c>
      <c r="BK14" s="34">
        <v>59.95</v>
      </c>
      <c r="BL14" s="34">
        <v>31.11</v>
      </c>
      <c r="BM14" s="34">
        <v>21.55</v>
      </c>
      <c r="BN14" s="34">
        <v>21.43</v>
      </c>
      <c r="BO14" s="34">
        <v>19.39</v>
      </c>
      <c r="BP14" s="34">
        <v>20.14</v>
      </c>
      <c r="BQ14" s="34">
        <v>31.24</v>
      </c>
      <c r="BR14" s="34">
        <v>30.71</v>
      </c>
      <c r="BS14" s="34">
        <v>27.37</v>
      </c>
      <c r="BT14" s="34">
        <v>15.85</v>
      </c>
      <c r="BU14" s="34">
        <v>35.64</v>
      </c>
      <c r="BV14" s="34">
        <v>27.19</v>
      </c>
      <c r="BW14" s="34">
        <v>14.74</v>
      </c>
      <c r="BX14" s="36">
        <f t="shared" si="0"/>
        <v>36640.22</v>
      </c>
      <c r="BY14" s="34"/>
      <c r="BZ14" s="37">
        <f t="shared" si="1"/>
        <v>8322.529999999999</v>
      </c>
      <c r="CA14" s="37">
        <f t="shared" si="1"/>
        <v>10607.02</v>
      </c>
      <c r="CB14" s="37">
        <f t="shared" si="1"/>
        <v>8680.14</v>
      </c>
      <c r="CC14" s="37">
        <f t="shared" si="1"/>
        <v>2452.78</v>
      </c>
      <c r="CD14" s="37">
        <f t="shared" si="1"/>
        <v>3183.2000000000003</v>
      </c>
      <c r="CE14" s="37">
        <f t="shared" si="1"/>
        <v>1751.3</v>
      </c>
      <c r="CF14" s="37">
        <f t="shared" si="1"/>
        <v>356.31</v>
      </c>
      <c r="CG14" s="37">
        <f t="shared" si="1"/>
        <v>220.00000000000003</v>
      </c>
      <c r="CH14" s="37">
        <f t="shared" si="1"/>
        <v>102.7</v>
      </c>
      <c r="CI14" s="37">
        <f t="shared" si="1"/>
        <v>964.2400000000001</v>
      </c>
      <c r="CJ14" s="38">
        <f t="shared" si="2"/>
        <v>36640.219999999994</v>
      </c>
      <c r="CK14" s="37" t="b">
        <f t="shared" si="3"/>
        <v>1</v>
      </c>
      <c r="CL14" s="37"/>
      <c r="CM14" s="37">
        <f t="shared" si="4"/>
        <v>323.26</v>
      </c>
      <c r="CN14" s="37">
        <f t="shared" si="4"/>
        <v>2663.3399999999997</v>
      </c>
      <c r="CO14" s="37">
        <f t="shared" si="4"/>
        <v>2569.34</v>
      </c>
      <c r="CP14" s="37">
        <f t="shared" si="4"/>
        <v>2667.13</v>
      </c>
      <c r="CQ14" s="37">
        <f t="shared" si="4"/>
        <v>2801.8399999999997</v>
      </c>
      <c r="CR14" s="37">
        <f t="shared" si="4"/>
        <v>2777.9</v>
      </c>
      <c r="CS14" s="37">
        <f t="shared" si="4"/>
        <v>2765.53</v>
      </c>
      <c r="CT14" s="37">
        <f t="shared" si="4"/>
        <v>2873.9999999999995</v>
      </c>
      <c r="CU14" s="37">
        <f t="shared" si="4"/>
        <v>2762.57</v>
      </c>
      <c r="CV14" s="37">
        <f t="shared" si="4"/>
        <v>2837.36</v>
      </c>
      <c r="CW14" s="37">
        <f t="shared" si="4"/>
        <v>2807.2</v>
      </c>
      <c r="CX14" s="37">
        <f t="shared" si="4"/>
        <v>2969.54</v>
      </c>
      <c r="CY14" s="37">
        <f t="shared" si="4"/>
        <v>3009.46</v>
      </c>
      <c r="CZ14" s="37">
        <f t="shared" si="4"/>
        <v>2811.75</v>
      </c>
      <c r="DA14" s="38">
        <f t="shared" si="5"/>
        <v>36640.22</v>
      </c>
      <c r="DB14" s="37" t="b">
        <f t="shared" si="6"/>
        <v>1</v>
      </c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</row>
    <row r="15" spans="1:156" ht="12.75">
      <c r="A15" s="30">
        <v>11</v>
      </c>
      <c r="B15" s="30" t="s">
        <v>147</v>
      </c>
      <c r="C15" s="34">
        <v>265.94</v>
      </c>
      <c r="D15" s="34">
        <v>329.98</v>
      </c>
      <c r="E15" s="34">
        <v>368.18</v>
      </c>
      <c r="F15" s="34">
        <v>480.03</v>
      </c>
      <c r="G15" s="34">
        <v>681.64</v>
      </c>
      <c r="H15" s="34">
        <v>669</v>
      </c>
      <c r="I15" s="34">
        <v>654.64</v>
      </c>
      <c r="J15" s="34">
        <v>769.76</v>
      </c>
      <c r="K15" s="34">
        <v>711.46</v>
      </c>
      <c r="L15" s="34">
        <v>618.4</v>
      </c>
      <c r="M15" s="34">
        <v>733.64</v>
      </c>
      <c r="N15" s="34">
        <v>553.18</v>
      </c>
      <c r="O15" s="34">
        <v>526.42</v>
      </c>
      <c r="P15" s="34">
        <v>490.12</v>
      </c>
      <c r="Q15" s="34">
        <v>25.02</v>
      </c>
      <c r="R15" s="34">
        <v>25.01</v>
      </c>
      <c r="S15" s="34">
        <v>8.21</v>
      </c>
      <c r="T15" s="34">
        <v>24.73</v>
      </c>
      <c r="U15" s="34">
        <v>8.18</v>
      </c>
      <c r="V15" s="34">
        <v>8.03</v>
      </c>
      <c r="W15" s="34">
        <v>11.48</v>
      </c>
      <c r="X15" s="34">
        <v>12.37</v>
      </c>
      <c r="Y15" s="34">
        <v>19.19</v>
      </c>
      <c r="Z15" s="34">
        <v>17.99</v>
      </c>
      <c r="AA15" s="34">
        <v>31.25</v>
      </c>
      <c r="AB15" s="34">
        <v>24.84</v>
      </c>
      <c r="AC15" s="34">
        <v>15.85</v>
      </c>
      <c r="AD15" s="34">
        <v>33.05</v>
      </c>
      <c r="AE15" s="34">
        <v>14.6</v>
      </c>
      <c r="AF15" s="34">
        <v>8.15</v>
      </c>
      <c r="AG15" s="34">
        <v>5.01</v>
      </c>
      <c r="AH15" s="34">
        <v>3.88</v>
      </c>
      <c r="AI15" s="34">
        <v>6.8</v>
      </c>
      <c r="AJ15" s="34">
        <v>10.32</v>
      </c>
      <c r="AK15" s="34">
        <v>6.28</v>
      </c>
      <c r="AL15" s="34">
        <v>7.73</v>
      </c>
      <c r="AM15" s="34">
        <v>10.03</v>
      </c>
      <c r="AN15" s="34">
        <v>16.6</v>
      </c>
      <c r="AO15" s="34">
        <v>14.61</v>
      </c>
      <c r="AP15" s="34">
        <v>7.92</v>
      </c>
      <c r="AQ15" s="34">
        <v>6.51</v>
      </c>
      <c r="AR15" s="34">
        <v>7.58</v>
      </c>
      <c r="AS15" s="34">
        <v>287.43</v>
      </c>
      <c r="AT15" s="34">
        <v>194.65</v>
      </c>
      <c r="AU15" s="34">
        <v>169.5</v>
      </c>
      <c r="AV15" s="34">
        <v>199.35</v>
      </c>
      <c r="AW15" s="34">
        <v>82.78</v>
      </c>
      <c r="AX15" s="34">
        <v>2279.75</v>
      </c>
      <c r="AY15" s="34">
        <v>2300.39</v>
      </c>
      <c r="AZ15" s="34">
        <v>2212.21</v>
      </c>
      <c r="BA15" s="34">
        <v>2187.75</v>
      </c>
      <c r="BB15" s="34">
        <v>2060.83</v>
      </c>
      <c r="BC15" s="34">
        <v>1991.5</v>
      </c>
      <c r="BD15" s="34">
        <v>2176.86</v>
      </c>
      <c r="BE15" s="34">
        <v>2178.36</v>
      </c>
      <c r="BF15" s="34">
        <v>2407.33</v>
      </c>
      <c r="BG15" s="34">
        <v>2300.93</v>
      </c>
      <c r="BH15" s="34">
        <v>1978.68</v>
      </c>
      <c r="BI15" s="34">
        <v>1890.54</v>
      </c>
      <c r="BJ15" s="34">
        <v>1752.69</v>
      </c>
      <c r="BK15" s="34">
        <v>974.3</v>
      </c>
      <c r="BL15" s="34">
        <v>726.89</v>
      </c>
      <c r="BM15" s="34">
        <v>498.92</v>
      </c>
      <c r="BN15" s="34">
        <v>455.14</v>
      </c>
      <c r="BO15" s="34">
        <v>340.38</v>
      </c>
      <c r="BP15" s="34">
        <v>289.72</v>
      </c>
      <c r="BQ15" s="34">
        <v>209.87</v>
      </c>
      <c r="BR15" s="34">
        <v>181.33</v>
      </c>
      <c r="BS15" s="34">
        <v>230.46</v>
      </c>
      <c r="BT15" s="34">
        <v>280.64</v>
      </c>
      <c r="BU15" s="34">
        <v>244.56</v>
      </c>
      <c r="BV15" s="34">
        <v>184.47</v>
      </c>
      <c r="BW15" s="34">
        <v>153.96</v>
      </c>
      <c r="BX15" s="36">
        <f t="shared" si="0"/>
        <v>41665.780000000006</v>
      </c>
      <c r="BY15" s="34"/>
      <c r="BZ15" s="37">
        <f aca="true" t="shared" si="7" ref="BZ15:CI24">SUMIF($C$3:$BW$3,BZ$3,$C15:$BW15)</f>
        <v>9062.880000000001</v>
      </c>
      <c r="CA15" s="37">
        <f t="shared" si="7"/>
        <v>10814.880000000001</v>
      </c>
      <c r="CB15" s="37">
        <f t="shared" si="7"/>
        <v>7922.84</v>
      </c>
      <c r="CC15" s="37">
        <f t="shared" si="7"/>
        <v>2125.77</v>
      </c>
      <c r="CD15" s="37">
        <f t="shared" si="7"/>
        <v>3423.2599999999998</v>
      </c>
      <c r="CE15" s="37">
        <f t="shared" si="7"/>
        <v>2303.3599999999997</v>
      </c>
      <c r="CF15" s="37">
        <f t="shared" si="7"/>
        <v>4770.640000000001</v>
      </c>
      <c r="CG15" s="37">
        <f t="shared" si="7"/>
        <v>265.20000000000005</v>
      </c>
      <c r="CH15" s="37">
        <f t="shared" si="7"/>
        <v>126.02000000000001</v>
      </c>
      <c r="CI15" s="37">
        <f t="shared" si="7"/>
        <v>850.9300000000001</v>
      </c>
      <c r="CJ15" s="38">
        <f t="shared" si="2"/>
        <v>41665.78</v>
      </c>
      <c r="CK15" s="37" t="b">
        <f t="shared" si="3"/>
        <v>1</v>
      </c>
      <c r="CL15" s="37"/>
      <c r="CM15" s="37">
        <f aca="true" t="shared" si="8" ref="CM15:CZ24">SUMIF($C$2:$BW$2,CM$3,$C15:$BW15)</f>
        <v>388.34000000000003</v>
      </c>
      <c r="CN15" s="37">
        <f t="shared" si="8"/>
        <v>3617.1899999999996</v>
      </c>
      <c r="CO15" s="37">
        <f t="shared" si="8"/>
        <v>3408.68</v>
      </c>
      <c r="CP15" s="37">
        <f t="shared" si="8"/>
        <v>3219.77</v>
      </c>
      <c r="CQ15" s="37">
        <f t="shared" si="8"/>
        <v>3339.5099999999998</v>
      </c>
      <c r="CR15" s="37">
        <f t="shared" si="8"/>
        <v>3088.56</v>
      </c>
      <c r="CS15" s="37">
        <f t="shared" si="8"/>
        <v>2953.62</v>
      </c>
      <c r="CT15" s="37">
        <f t="shared" si="8"/>
        <v>3176.59</v>
      </c>
      <c r="CU15" s="37">
        <f t="shared" si="8"/>
        <v>3100.37</v>
      </c>
      <c r="CV15" s="37">
        <f t="shared" si="8"/>
        <v>3290.7799999999997</v>
      </c>
      <c r="CW15" s="37">
        <f t="shared" si="8"/>
        <v>3648.4999999999995</v>
      </c>
      <c r="CX15" s="37">
        <f t="shared" si="8"/>
        <v>3003.83</v>
      </c>
      <c r="CY15" s="37">
        <f t="shared" si="8"/>
        <v>2793.2899999999995</v>
      </c>
      <c r="CZ15" s="37">
        <f t="shared" si="8"/>
        <v>2636.75</v>
      </c>
      <c r="DA15" s="38">
        <f t="shared" si="5"/>
        <v>41665.78</v>
      </c>
      <c r="DB15" s="37" t="b">
        <f t="shared" si="6"/>
        <v>1</v>
      </c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</row>
    <row r="16" spans="1:156" ht="12.75">
      <c r="A16" s="30">
        <v>12</v>
      </c>
      <c r="B16" s="30" t="s">
        <v>148</v>
      </c>
      <c r="C16" s="34">
        <v>147.05</v>
      </c>
      <c r="D16" s="34">
        <v>145.85</v>
      </c>
      <c r="E16" s="34">
        <v>152.43</v>
      </c>
      <c r="F16" s="34">
        <v>143.78</v>
      </c>
      <c r="G16" s="34">
        <v>174.53</v>
      </c>
      <c r="H16" s="34">
        <v>174.38</v>
      </c>
      <c r="I16" s="34">
        <v>125.63</v>
      </c>
      <c r="J16" s="34">
        <v>154.35</v>
      </c>
      <c r="K16" s="34">
        <v>152.51</v>
      </c>
      <c r="L16" s="34">
        <v>145.91</v>
      </c>
      <c r="M16" s="34">
        <v>155.41</v>
      </c>
      <c r="N16" s="34">
        <v>110.87</v>
      </c>
      <c r="O16" s="34">
        <v>90.2</v>
      </c>
      <c r="P16" s="34">
        <v>89.48</v>
      </c>
      <c r="Q16" s="34">
        <v>9.83</v>
      </c>
      <c r="R16" s="34">
        <v>2.98</v>
      </c>
      <c r="S16" s="34">
        <v>4.61</v>
      </c>
      <c r="T16" s="34">
        <v>1.91</v>
      </c>
      <c r="U16" s="34">
        <v>4.38</v>
      </c>
      <c r="V16" s="34">
        <v>1.16</v>
      </c>
      <c r="W16" s="34">
        <v>2.98</v>
      </c>
      <c r="X16" s="34">
        <v>0.99</v>
      </c>
      <c r="Y16" s="34">
        <v>0</v>
      </c>
      <c r="Z16" s="34">
        <v>2.06</v>
      </c>
      <c r="AA16" s="34">
        <v>0.93</v>
      </c>
      <c r="AB16" s="34">
        <v>1.01</v>
      </c>
      <c r="AC16" s="34">
        <v>1.03</v>
      </c>
      <c r="AD16" s="34">
        <v>4.62</v>
      </c>
      <c r="AE16" s="34">
        <v>0.13</v>
      </c>
      <c r="AF16" s="34">
        <v>2.14</v>
      </c>
      <c r="AG16" s="34">
        <v>1.49</v>
      </c>
      <c r="AH16" s="34">
        <v>2.34</v>
      </c>
      <c r="AI16" s="34">
        <v>2.35</v>
      </c>
      <c r="AJ16" s="34">
        <v>1.33</v>
      </c>
      <c r="AK16" s="34">
        <v>0</v>
      </c>
      <c r="AL16" s="34">
        <v>3.47</v>
      </c>
      <c r="AM16" s="34">
        <v>5.83</v>
      </c>
      <c r="AN16" s="34">
        <v>0.2</v>
      </c>
      <c r="AO16" s="34">
        <v>0.84</v>
      </c>
      <c r="AP16" s="34">
        <v>0.76</v>
      </c>
      <c r="AQ16" s="34">
        <v>0</v>
      </c>
      <c r="AR16" s="34">
        <v>0.2</v>
      </c>
      <c r="AS16" s="34">
        <v>86.42</v>
      </c>
      <c r="AT16" s="34">
        <v>43.07</v>
      </c>
      <c r="AU16" s="34">
        <v>68.17</v>
      </c>
      <c r="AV16" s="34">
        <v>121.79</v>
      </c>
      <c r="AW16" s="34">
        <v>3.55</v>
      </c>
      <c r="AX16" s="34">
        <v>722.71</v>
      </c>
      <c r="AY16" s="34">
        <v>799.96</v>
      </c>
      <c r="AZ16" s="34">
        <v>645.76</v>
      </c>
      <c r="BA16" s="34">
        <v>681.72</v>
      </c>
      <c r="BB16" s="34">
        <v>649.23</v>
      </c>
      <c r="BC16" s="34">
        <v>574.71</v>
      </c>
      <c r="BD16" s="34">
        <v>589.03</v>
      </c>
      <c r="BE16" s="34">
        <v>608.54</v>
      </c>
      <c r="BF16" s="34">
        <v>591.84</v>
      </c>
      <c r="BG16" s="34">
        <v>614.18</v>
      </c>
      <c r="BH16" s="34">
        <v>474.7</v>
      </c>
      <c r="BI16" s="34">
        <v>474.15</v>
      </c>
      <c r="BJ16" s="34">
        <v>304.53</v>
      </c>
      <c r="BK16" s="34">
        <v>5.11</v>
      </c>
      <c r="BL16" s="34">
        <v>4.47</v>
      </c>
      <c r="BM16" s="34">
        <v>5.97</v>
      </c>
      <c r="BN16" s="34">
        <v>3.16</v>
      </c>
      <c r="BO16" s="34">
        <v>2.74</v>
      </c>
      <c r="BP16" s="34">
        <v>2.92</v>
      </c>
      <c r="BQ16" s="34">
        <v>5.74</v>
      </c>
      <c r="BR16" s="34">
        <v>5.93</v>
      </c>
      <c r="BS16" s="34">
        <v>1.64</v>
      </c>
      <c r="BT16" s="34">
        <v>0.52</v>
      </c>
      <c r="BU16" s="34">
        <v>1.5</v>
      </c>
      <c r="BV16" s="34">
        <v>5.17</v>
      </c>
      <c r="BW16" s="34">
        <v>0</v>
      </c>
      <c r="BX16" s="36">
        <f t="shared" si="0"/>
        <v>10120.880000000001</v>
      </c>
      <c r="BY16" s="34"/>
      <c r="BZ16" s="37">
        <f t="shared" si="7"/>
        <v>2853.7</v>
      </c>
      <c r="CA16" s="37">
        <f t="shared" si="7"/>
        <v>3013.3500000000004</v>
      </c>
      <c r="CB16" s="37">
        <f t="shared" si="7"/>
        <v>1867.5599999999997</v>
      </c>
      <c r="CC16" s="37">
        <f t="shared" si="7"/>
        <v>763.64</v>
      </c>
      <c r="CD16" s="37">
        <f t="shared" si="7"/>
        <v>752.78</v>
      </c>
      <c r="CE16" s="37">
        <f t="shared" si="7"/>
        <v>445.96</v>
      </c>
      <c r="CF16" s="37">
        <f t="shared" si="7"/>
        <v>44.87000000000001</v>
      </c>
      <c r="CG16" s="37">
        <f t="shared" si="7"/>
        <v>38.489999999999995</v>
      </c>
      <c r="CH16" s="37">
        <f t="shared" si="7"/>
        <v>21.08</v>
      </c>
      <c r="CI16" s="37">
        <f t="shared" si="7"/>
        <v>319.45000000000005</v>
      </c>
      <c r="CJ16" s="38">
        <f t="shared" si="2"/>
        <v>10120.880000000001</v>
      </c>
      <c r="CK16" s="37" t="b">
        <f t="shared" si="3"/>
        <v>1</v>
      </c>
      <c r="CL16" s="37"/>
      <c r="CM16" s="37">
        <f t="shared" si="8"/>
        <v>160.56000000000003</v>
      </c>
      <c r="CN16" s="37">
        <f t="shared" si="8"/>
        <v>878.7900000000001</v>
      </c>
      <c r="CO16" s="37">
        <f t="shared" si="8"/>
        <v>962.96</v>
      </c>
      <c r="CP16" s="37">
        <f t="shared" si="8"/>
        <v>799.76</v>
      </c>
      <c r="CQ16" s="37">
        <f t="shared" si="8"/>
        <v>866.14</v>
      </c>
      <c r="CR16" s="37">
        <f t="shared" si="8"/>
        <v>828.84</v>
      </c>
      <c r="CS16" s="37">
        <f t="shared" si="8"/>
        <v>706.24</v>
      </c>
      <c r="CT16" s="37">
        <f t="shared" si="8"/>
        <v>753.5799999999999</v>
      </c>
      <c r="CU16" s="37">
        <f t="shared" si="8"/>
        <v>772.81</v>
      </c>
      <c r="CV16" s="37">
        <f t="shared" si="8"/>
        <v>741.65</v>
      </c>
      <c r="CW16" s="37">
        <f t="shared" si="8"/>
        <v>858.3</v>
      </c>
      <c r="CX16" s="37">
        <f t="shared" si="8"/>
        <v>631.91</v>
      </c>
      <c r="CY16" s="37">
        <f t="shared" si="8"/>
        <v>638.7199999999999</v>
      </c>
      <c r="CZ16" s="37">
        <f t="shared" si="8"/>
        <v>520.62</v>
      </c>
      <c r="DA16" s="38">
        <f t="shared" si="5"/>
        <v>10120.88</v>
      </c>
      <c r="DB16" s="37" t="b">
        <f t="shared" si="6"/>
        <v>1</v>
      </c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</row>
    <row r="17" spans="1:156" ht="12.75">
      <c r="A17" s="30">
        <v>13</v>
      </c>
      <c r="B17" s="30" t="s">
        <v>149</v>
      </c>
      <c r="C17" s="34">
        <v>1700.11</v>
      </c>
      <c r="D17" s="34">
        <v>1685.27</v>
      </c>
      <c r="E17" s="34">
        <v>3222.69</v>
      </c>
      <c r="F17" s="34">
        <v>4568.01</v>
      </c>
      <c r="G17" s="34">
        <v>6566.69</v>
      </c>
      <c r="H17" s="34">
        <v>6329.96</v>
      </c>
      <c r="I17" s="34">
        <v>6784.47</v>
      </c>
      <c r="J17" s="34">
        <v>6800.5</v>
      </c>
      <c r="K17" s="34">
        <v>6547.19</v>
      </c>
      <c r="L17" s="34">
        <v>5973.2</v>
      </c>
      <c r="M17" s="34">
        <v>6932.96</v>
      </c>
      <c r="N17" s="34">
        <v>7165.98</v>
      </c>
      <c r="O17" s="34">
        <v>5552.86</v>
      </c>
      <c r="P17" s="34">
        <v>5596.88</v>
      </c>
      <c r="Q17" s="34">
        <v>115.51</v>
      </c>
      <c r="R17" s="34">
        <v>37.56</v>
      </c>
      <c r="S17" s="34">
        <v>67.11</v>
      </c>
      <c r="T17" s="34">
        <v>61.04</v>
      </c>
      <c r="U17" s="34">
        <v>80</v>
      </c>
      <c r="V17" s="34">
        <v>92</v>
      </c>
      <c r="W17" s="34">
        <v>59.5</v>
      </c>
      <c r="X17" s="34">
        <v>83.96</v>
      </c>
      <c r="Y17" s="34">
        <v>77.5</v>
      </c>
      <c r="Z17" s="34">
        <v>68.2</v>
      </c>
      <c r="AA17" s="34">
        <v>93</v>
      </c>
      <c r="AB17" s="34">
        <v>61.58</v>
      </c>
      <c r="AC17" s="34">
        <v>75.5</v>
      </c>
      <c r="AD17" s="34">
        <v>169.35</v>
      </c>
      <c r="AE17" s="34">
        <v>5.55</v>
      </c>
      <c r="AF17" s="34">
        <v>5.82</v>
      </c>
      <c r="AG17" s="34">
        <v>5.97</v>
      </c>
      <c r="AH17" s="34">
        <v>6.9</v>
      </c>
      <c r="AI17" s="34">
        <v>9.2</v>
      </c>
      <c r="AJ17" s="34">
        <v>6.16</v>
      </c>
      <c r="AK17" s="34">
        <v>7.41</v>
      </c>
      <c r="AL17" s="34">
        <v>12.67</v>
      </c>
      <c r="AM17" s="34">
        <v>18.42</v>
      </c>
      <c r="AN17" s="34">
        <v>16.88</v>
      </c>
      <c r="AO17" s="34">
        <v>15.24</v>
      </c>
      <c r="AP17" s="34">
        <v>13.78</v>
      </c>
      <c r="AQ17" s="34">
        <v>17.96</v>
      </c>
      <c r="AR17" s="34">
        <v>32.47</v>
      </c>
      <c r="AS17" s="34">
        <v>1768.98</v>
      </c>
      <c r="AT17" s="34">
        <v>2569.8</v>
      </c>
      <c r="AU17" s="34">
        <v>2298.29</v>
      </c>
      <c r="AV17" s="34">
        <v>3446.32</v>
      </c>
      <c r="AW17" s="34">
        <v>346.25</v>
      </c>
      <c r="AX17" s="34">
        <v>18018.79</v>
      </c>
      <c r="AY17" s="34">
        <v>17845.8</v>
      </c>
      <c r="AZ17" s="34">
        <v>18662.46</v>
      </c>
      <c r="BA17" s="34">
        <v>20709.82</v>
      </c>
      <c r="BB17" s="34">
        <v>18081.81</v>
      </c>
      <c r="BC17" s="34">
        <v>18460.37</v>
      </c>
      <c r="BD17" s="34">
        <v>18263.35</v>
      </c>
      <c r="BE17" s="34">
        <v>18508.86</v>
      </c>
      <c r="BF17" s="34">
        <v>18570.55</v>
      </c>
      <c r="BG17" s="34">
        <v>16957.9</v>
      </c>
      <c r="BH17" s="34">
        <v>17797.55</v>
      </c>
      <c r="BI17" s="34">
        <v>13774.56</v>
      </c>
      <c r="BJ17" s="34">
        <v>12389.77</v>
      </c>
      <c r="BK17" s="34">
        <v>5061.58</v>
      </c>
      <c r="BL17" s="34">
        <v>3939.53</v>
      </c>
      <c r="BM17" s="34">
        <v>2700.21</v>
      </c>
      <c r="BN17" s="34">
        <v>1503.3</v>
      </c>
      <c r="BO17" s="34">
        <v>875.49</v>
      </c>
      <c r="BP17" s="34">
        <v>812.6</v>
      </c>
      <c r="BQ17" s="34">
        <v>1479.83</v>
      </c>
      <c r="BR17" s="34">
        <v>1674.88</v>
      </c>
      <c r="BS17" s="34">
        <v>1984.32</v>
      </c>
      <c r="BT17" s="34">
        <v>1963.3</v>
      </c>
      <c r="BU17" s="34">
        <v>1854.68</v>
      </c>
      <c r="BV17" s="34">
        <v>1470.03</v>
      </c>
      <c r="BW17" s="34">
        <v>890.54</v>
      </c>
      <c r="BX17" s="36">
        <f t="shared" si="0"/>
        <v>341424.5300000001</v>
      </c>
      <c r="BY17" s="34"/>
      <c r="BZ17" s="37">
        <f t="shared" si="7"/>
        <v>75583.12</v>
      </c>
      <c r="CA17" s="37">
        <f t="shared" si="7"/>
        <v>91884.94</v>
      </c>
      <c r="CB17" s="37">
        <f t="shared" si="7"/>
        <v>60919.78</v>
      </c>
      <c r="CC17" s="37">
        <f t="shared" si="7"/>
        <v>17742.77</v>
      </c>
      <c r="CD17" s="37">
        <f t="shared" si="7"/>
        <v>32435.32</v>
      </c>
      <c r="CE17" s="37">
        <f t="shared" si="7"/>
        <v>25248.68</v>
      </c>
      <c r="CF17" s="37">
        <f t="shared" si="7"/>
        <v>26210.289999999997</v>
      </c>
      <c r="CG17" s="37">
        <f t="shared" si="7"/>
        <v>1141.8100000000002</v>
      </c>
      <c r="CH17" s="37">
        <f t="shared" si="7"/>
        <v>174.42999999999998</v>
      </c>
      <c r="CI17" s="37">
        <f t="shared" si="7"/>
        <v>10083.390000000001</v>
      </c>
      <c r="CJ17" s="38">
        <f t="shared" si="2"/>
        <v>341424.52999999997</v>
      </c>
      <c r="CK17" s="37" t="b">
        <f t="shared" si="3"/>
        <v>1</v>
      </c>
      <c r="CL17" s="37"/>
      <c r="CM17" s="37">
        <f t="shared" si="8"/>
        <v>2167.42</v>
      </c>
      <c r="CN17" s="37">
        <f t="shared" si="8"/>
        <v>24809.020000000004</v>
      </c>
      <c r="CO17" s="37">
        <f t="shared" si="8"/>
        <v>25081.1</v>
      </c>
      <c r="CP17" s="37">
        <f t="shared" si="8"/>
        <v>25998.62</v>
      </c>
      <c r="CQ17" s="37">
        <f t="shared" si="8"/>
        <v>28869.01</v>
      </c>
      <c r="CR17" s="37">
        <f t="shared" si="8"/>
        <v>25385.420000000002</v>
      </c>
      <c r="CS17" s="37">
        <f t="shared" si="8"/>
        <v>26124.35</v>
      </c>
      <c r="CT17" s="37">
        <f t="shared" si="8"/>
        <v>26640.309999999998</v>
      </c>
      <c r="CU17" s="37">
        <f t="shared" si="8"/>
        <v>26826.850000000002</v>
      </c>
      <c r="CV17" s="37">
        <f t="shared" si="8"/>
        <v>26613.149999999998</v>
      </c>
      <c r="CW17" s="37">
        <f t="shared" si="8"/>
        <v>27731.38</v>
      </c>
      <c r="CX17" s="37">
        <f t="shared" si="8"/>
        <v>29463.37</v>
      </c>
      <c r="CY17" s="37">
        <f t="shared" si="8"/>
        <v>23189.199999999997</v>
      </c>
      <c r="CZ17" s="37">
        <f t="shared" si="8"/>
        <v>22525.33</v>
      </c>
      <c r="DA17" s="38">
        <f t="shared" si="5"/>
        <v>341424.53</v>
      </c>
      <c r="DB17" s="37" t="b">
        <f t="shared" si="6"/>
        <v>1</v>
      </c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</row>
    <row r="18" spans="1:156" ht="12.75">
      <c r="A18" s="30">
        <v>14</v>
      </c>
      <c r="B18" s="30" t="s">
        <v>150</v>
      </c>
      <c r="C18" s="34">
        <v>51.34</v>
      </c>
      <c r="D18" s="34">
        <v>41.09</v>
      </c>
      <c r="E18" s="34">
        <v>53.96</v>
      </c>
      <c r="F18" s="34">
        <v>83.03</v>
      </c>
      <c r="G18" s="34">
        <v>72.03</v>
      </c>
      <c r="H18" s="34">
        <v>60.21</v>
      </c>
      <c r="I18" s="34">
        <v>54.88</v>
      </c>
      <c r="J18" s="34">
        <v>53.29</v>
      </c>
      <c r="K18" s="34">
        <v>61.71</v>
      </c>
      <c r="L18" s="34">
        <v>66.24</v>
      </c>
      <c r="M18" s="34">
        <v>124.83</v>
      </c>
      <c r="N18" s="34">
        <v>115.86</v>
      </c>
      <c r="O18" s="34">
        <v>84.2</v>
      </c>
      <c r="P18" s="34">
        <v>49.45</v>
      </c>
      <c r="Q18" s="34">
        <v>1.06</v>
      </c>
      <c r="R18" s="34">
        <v>0</v>
      </c>
      <c r="S18" s="34">
        <v>2.94</v>
      </c>
      <c r="T18" s="34">
        <v>0.9</v>
      </c>
      <c r="U18" s="34">
        <v>0</v>
      </c>
      <c r="V18" s="34">
        <v>0</v>
      </c>
      <c r="W18" s="34">
        <v>0</v>
      </c>
      <c r="X18" s="34">
        <v>2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1.11</v>
      </c>
      <c r="AK18" s="34">
        <v>1.03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0.24</v>
      </c>
      <c r="AR18" s="34">
        <v>0</v>
      </c>
      <c r="AS18" s="34">
        <v>63.55</v>
      </c>
      <c r="AT18" s="34">
        <v>38.11</v>
      </c>
      <c r="AU18" s="34">
        <v>43.96</v>
      </c>
      <c r="AV18" s="34">
        <v>44.91</v>
      </c>
      <c r="AW18" s="34">
        <v>6.63</v>
      </c>
      <c r="AX18" s="34">
        <v>266.44</v>
      </c>
      <c r="AY18" s="34">
        <v>257.19</v>
      </c>
      <c r="AZ18" s="34">
        <v>245.62</v>
      </c>
      <c r="BA18" s="34">
        <v>321.46</v>
      </c>
      <c r="BB18" s="34">
        <v>275.7</v>
      </c>
      <c r="BC18" s="34">
        <v>236.32</v>
      </c>
      <c r="BD18" s="34">
        <v>261.88</v>
      </c>
      <c r="BE18" s="34">
        <v>264.15</v>
      </c>
      <c r="BF18" s="34">
        <v>290.34</v>
      </c>
      <c r="BG18" s="34">
        <v>320.4</v>
      </c>
      <c r="BH18" s="34">
        <v>270.83</v>
      </c>
      <c r="BI18" s="34">
        <v>197</v>
      </c>
      <c r="BJ18" s="34">
        <v>142.08</v>
      </c>
      <c r="BK18" s="34">
        <v>142.16</v>
      </c>
      <c r="BL18" s="34">
        <v>134.59</v>
      </c>
      <c r="BM18" s="34">
        <v>80.61</v>
      </c>
      <c r="BN18" s="34">
        <v>43.12</v>
      </c>
      <c r="BO18" s="34">
        <v>29.3</v>
      </c>
      <c r="BP18" s="34">
        <v>31.35</v>
      </c>
      <c r="BQ18" s="34">
        <v>5.88</v>
      </c>
      <c r="BR18" s="34">
        <v>2.85</v>
      </c>
      <c r="BS18" s="34">
        <v>11.78</v>
      </c>
      <c r="BT18" s="34">
        <v>9.07</v>
      </c>
      <c r="BU18" s="34">
        <v>6.84</v>
      </c>
      <c r="BV18" s="34">
        <v>5.33</v>
      </c>
      <c r="BW18" s="34">
        <v>5.01</v>
      </c>
      <c r="BX18" s="36">
        <f t="shared" si="0"/>
        <v>5035.8600000000015</v>
      </c>
      <c r="BY18" s="34"/>
      <c r="BZ18" s="37">
        <f t="shared" si="7"/>
        <v>1097.34</v>
      </c>
      <c r="CA18" s="37">
        <f t="shared" si="7"/>
        <v>1328.3899999999999</v>
      </c>
      <c r="CB18" s="37">
        <f t="shared" si="7"/>
        <v>930.3100000000001</v>
      </c>
      <c r="CC18" s="37">
        <f t="shared" si="7"/>
        <v>301.45000000000005</v>
      </c>
      <c r="CD18" s="37">
        <f t="shared" si="7"/>
        <v>296.33</v>
      </c>
      <c r="CE18" s="37">
        <f t="shared" si="7"/>
        <v>374.34</v>
      </c>
      <c r="CF18" s="37">
        <f t="shared" si="7"/>
        <v>507.89</v>
      </c>
      <c r="CG18" s="37">
        <f t="shared" si="7"/>
        <v>6.9</v>
      </c>
      <c r="CH18" s="37">
        <f t="shared" si="7"/>
        <v>2.38</v>
      </c>
      <c r="CI18" s="37">
        <f t="shared" si="7"/>
        <v>190.53</v>
      </c>
      <c r="CJ18" s="38">
        <f t="shared" si="2"/>
        <v>5035.86</v>
      </c>
      <c r="CK18" s="37" t="b">
        <f t="shared" si="3"/>
        <v>1</v>
      </c>
      <c r="CL18" s="37"/>
      <c r="CM18" s="37">
        <f t="shared" si="8"/>
        <v>59.03000000000001</v>
      </c>
      <c r="CN18" s="37">
        <f t="shared" si="8"/>
        <v>449.68999999999994</v>
      </c>
      <c r="CO18" s="37">
        <f t="shared" si="8"/>
        <v>448.67999999999995</v>
      </c>
      <c r="CP18" s="37">
        <f t="shared" si="8"/>
        <v>410.16</v>
      </c>
      <c r="CQ18" s="37">
        <f t="shared" si="8"/>
        <v>436.61</v>
      </c>
      <c r="CR18" s="37">
        <f t="shared" si="8"/>
        <v>366.32</v>
      </c>
      <c r="CS18" s="37">
        <f t="shared" si="8"/>
        <v>323.58000000000004</v>
      </c>
      <c r="CT18" s="37">
        <f t="shared" si="8"/>
        <v>323.05</v>
      </c>
      <c r="CU18" s="37">
        <f t="shared" si="8"/>
        <v>328.71</v>
      </c>
      <c r="CV18" s="37">
        <f t="shared" si="8"/>
        <v>368.35999999999996</v>
      </c>
      <c r="CW18" s="37">
        <f t="shared" si="8"/>
        <v>517.85</v>
      </c>
      <c r="CX18" s="37">
        <f t="shared" si="8"/>
        <v>431.63999999999993</v>
      </c>
      <c r="CY18" s="37">
        <f t="shared" si="8"/>
        <v>330.72999999999996</v>
      </c>
      <c r="CZ18" s="37">
        <f t="shared" si="8"/>
        <v>241.45</v>
      </c>
      <c r="DA18" s="38">
        <f t="shared" si="5"/>
        <v>5035.86</v>
      </c>
      <c r="DB18" s="37" t="b">
        <f t="shared" si="6"/>
        <v>1</v>
      </c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</row>
    <row r="19" spans="1:156" ht="12.75">
      <c r="A19" s="30">
        <v>15</v>
      </c>
      <c r="B19" s="30" t="s">
        <v>151</v>
      </c>
      <c r="C19" s="34">
        <v>50.97</v>
      </c>
      <c r="D19" s="34">
        <v>32.35</v>
      </c>
      <c r="E19" s="34">
        <v>32.76</v>
      </c>
      <c r="F19" s="34">
        <v>26.04</v>
      </c>
      <c r="G19" s="34">
        <v>31.88</v>
      </c>
      <c r="H19" s="34">
        <v>36.26</v>
      </c>
      <c r="I19" s="34">
        <v>42.29</v>
      </c>
      <c r="J19" s="34">
        <v>32.63</v>
      </c>
      <c r="K19" s="34">
        <v>30.39</v>
      </c>
      <c r="L19" s="34">
        <v>19.43</v>
      </c>
      <c r="M19" s="34">
        <v>22.59</v>
      </c>
      <c r="N19" s="34">
        <v>28.73</v>
      </c>
      <c r="O19" s="34">
        <v>25.18</v>
      </c>
      <c r="P19" s="34">
        <v>23</v>
      </c>
      <c r="Q19" s="34">
        <v>2.07</v>
      </c>
      <c r="R19" s="34">
        <v>1.76</v>
      </c>
      <c r="S19" s="34">
        <v>0.93</v>
      </c>
      <c r="T19" s="34">
        <v>0</v>
      </c>
      <c r="U19" s="34">
        <v>0</v>
      </c>
      <c r="V19" s="34">
        <v>1.08</v>
      </c>
      <c r="W19" s="34">
        <v>1.04</v>
      </c>
      <c r="X19" s="34">
        <v>1.27</v>
      </c>
      <c r="Y19" s="34">
        <v>1.53</v>
      </c>
      <c r="Z19" s="34">
        <v>1.34</v>
      </c>
      <c r="AA19" s="34">
        <v>1.92</v>
      </c>
      <c r="AB19" s="34">
        <v>4.09</v>
      </c>
      <c r="AC19" s="34">
        <v>2.39</v>
      </c>
      <c r="AD19" s="34">
        <v>2.08</v>
      </c>
      <c r="AE19" s="34">
        <v>1.4</v>
      </c>
      <c r="AF19" s="34">
        <v>1.6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0.61</v>
      </c>
      <c r="AN19" s="34">
        <v>0</v>
      </c>
      <c r="AO19" s="34">
        <v>0</v>
      </c>
      <c r="AP19" s="34">
        <v>0</v>
      </c>
      <c r="AQ19" s="34">
        <v>0</v>
      </c>
      <c r="AR19" s="34">
        <v>1.89</v>
      </c>
      <c r="AS19" s="34">
        <v>28.73</v>
      </c>
      <c r="AT19" s="34">
        <v>19.21</v>
      </c>
      <c r="AU19" s="34">
        <v>15.19</v>
      </c>
      <c r="AV19" s="34">
        <v>16.37</v>
      </c>
      <c r="AW19" s="34">
        <v>2.07</v>
      </c>
      <c r="AX19" s="34">
        <v>164.32</v>
      </c>
      <c r="AY19" s="34">
        <v>150.29</v>
      </c>
      <c r="AZ19" s="34">
        <v>170.47</v>
      </c>
      <c r="BA19" s="34">
        <v>110.85</v>
      </c>
      <c r="BB19" s="34">
        <v>128.13</v>
      </c>
      <c r="BC19" s="34">
        <v>111.54</v>
      </c>
      <c r="BD19" s="34">
        <v>123.15</v>
      </c>
      <c r="BE19" s="34">
        <v>83</v>
      </c>
      <c r="BF19" s="34">
        <v>146.18</v>
      </c>
      <c r="BG19" s="34">
        <v>79.79</v>
      </c>
      <c r="BH19" s="34">
        <v>147.35</v>
      </c>
      <c r="BI19" s="34">
        <v>103.41</v>
      </c>
      <c r="BJ19" s="34">
        <v>77.45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6">
        <f t="shared" si="0"/>
        <v>2138.9999999999995</v>
      </c>
      <c r="BY19" s="34"/>
      <c r="BZ19" s="37">
        <f t="shared" si="7"/>
        <v>598</v>
      </c>
      <c r="CA19" s="37">
        <f t="shared" si="7"/>
        <v>592</v>
      </c>
      <c r="CB19" s="37">
        <f t="shared" si="7"/>
        <v>407.99999999999994</v>
      </c>
      <c r="CC19" s="37">
        <f t="shared" si="7"/>
        <v>173.99999999999997</v>
      </c>
      <c r="CD19" s="37">
        <f t="shared" si="7"/>
        <v>161</v>
      </c>
      <c r="CE19" s="37">
        <f t="shared" si="7"/>
        <v>99.5</v>
      </c>
      <c r="CF19" s="37">
        <f t="shared" si="7"/>
        <v>0</v>
      </c>
      <c r="CG19" s="37">
        <f t="shared" si="7"/>
        <v>21.5</v>
      </c>
      <c r="CH19" s="37">
        <f t="shared" si="7"/>
        <v>5.5</v>
      </c>
      <c r="CI19" s="37">
        <f t="shared" si="7"/>
        <v>79.5</v>
      </c>
      <c r="CJ19" s="38">
        <f t="shared" si="2"/>
        <v>2139</v>
      </c>
      <c r="CK19" s="37" t="b">
        <f t="shared" si="3"/>
        <v>1</v>
      </c>
      <c r="CL19" s="37"/>
      <c r="CM19" s="37">
        <f t="shared" si="8"/>
        <v>56.51</v>
      </c>
      <c r="CN19" s="37">
        <f t="shared" si="8"/>
        <v>200.03</v>
      </c>
      <c r="CO19" s="37">
        <f t="shared" si="8"/>
        <v>183.98</v>
      </c>
      <c r="CP19" s="37">
        <f t="shared" si="8"/>
        <v>196.51</v>
      </c>
      <c r="CQ19" s="37">
        <f t="shared" si="8"/>
        <v>142.73</v>
      </c>
      <c r="CR19" s="37">
        <f t="shared" si="8"/>
        <v>165.47</v>
      </c>
      <c r="CS19" s="37">
        <f t="shared" si="8"/>
        <v>154.87</v>
      </c>
      <c r="CT19" s="37">
        <f t="shared" si="8"/>
        <v>157.05</v>
      </c>
      <c r="CU19" s="37">
        <f t="shared" si="8"/>
        <v>115.53</v>
      </c>
      <c r="CV19" s="37">
        <f t="shared" si="8"/>
        <v>166.95000000000002</v>
      </c>
      <c r="CW19" s="37">
        <f t="shared" si="8"/>
        <v>133.03</v>
      </c>
      <c r="CX19" s="37">
        <f t="shared" si="8"/>
        <v>199.38</v>
      </c>
      <c r="CY19" s="37">
        <f t="shared" si="8"/>
        <v>146.17</v>
      </c>
      <c r="CZ19" s="37">
        <f t="shared" si="8"/>
        <v>120.79</v>
      </c>
      <c r="DA19" s="38">
        <f t="shared" si="5"/>
        <v>2139</v>
      </c>
      <c r="DB19" s="37" t="b">
        <f t="shared" si="6"/>
        <v>1</v>
      </c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</row>
    <row r="20" spans="1:156" ht="12.75">
      <c r="A20" s="30">
        <v>16</v>
      </c>
      <c r="B20" s="30" t="s">
        <v>152</v>
      </c>
      <c r="C20" s="34">
        <v>525.16</v>
      </c>
      <c r="D20" s="34">
        <v>859.23</v>
      </c>
      <c r="E20" s="34">
        <v>1344.32</v>
      </c>
      <c r="F20" s="34">
        <v>1752.32</v>
      </c>
      <c r="G20" s="34">
        <v>2125.3</v>
      </c>
      <c r="H20" s="34">
        <v>1859.27</v>
      </c>
      <c r="I20" s="34">
        <v>1997.41</v>
      </c>
      <c r="J20" s="34">
        <v>2002.49</v>
      </c>
      <c r="K20" s="34">
        <v>2005.69</v>
      </c>
      <c r="L20" s="34">
        <v>1828.58</v>
      </c>
      <c r="M20" s="34">
        <v>1789.1</v>
      </c>
      <c r="N20" s="34">
        <v>1512.64</v>
      </c>
      <c r="O20" s="34">
        <v>1297.2</v>
      </c>
      <c r="P20" s="34">
        <v>986.76</v>
      </c>
      <c r="Q20" s="34">
        <v>81.7</v>
      </c>
      <c r="R20" s="34">
        <v>49.96</v>
      </c>
      <c r="S20" s="34">
        <v>61.35</v>
      </c>
      <c r="T20" s="34">
        <v>45.55</v>
      </c>
      <c r="U20" s="34">
        <v>49.56</v>
      </c>
      <c r="V20" s="34">
        <v>49.91</v>
      </c>
      <c r="W20" s="34">
        <v>52.05</v>
      </c>
      <c r="X20" s="34">
        <v>62.68</v>
      </c>
      <c r="Y20" s="34">
        <v>69.75</v>
      </c>
      <c r="Z20" s="34">
        <v>59.66</v>
      </c>
      <c r="AA20" s="34">
        <v>77.12</v>
      </c>
      <c r="AB20" s="34">
        <v>61.13</v>
      </c>
      <c r="AC20" s="34">
        <v>63.28</v>
      </c>
      <c r="AD20" s="34">
        <v>122.89</v>
      </c>
      <c r="AE20" s="34">
        <v>28.03</v>
      </c>
      <c r="AF20" s="34">
        <v>20.34</v>
      </c>
      <c r="AG20" s="34">
        <v>11.01</v>
      </c>
      <c r="AH20" s="34">
        <v>16.65</v>
      </c>
      <c r="AI20" s="34">
        <v>33.83</v>
      </c>
      <c r="AJ20" s="34">
        <v>30.58</v>
      </c>
      <c r="AK20" s="34">
        <v>26.12</v>
      </c>
      <c r="AL20" s="34">
        <v>23.47</v>
      </c>
      <c r="AM20" s="34">
        <v>24.14</v>
      </c>
      <c r="AN20" s="34">
        <v>35.56</v>
      </c>
      <c r="AO20" s="34">
        <v>30.31</v>
      </c>
      <c r="AP20" s="34">
        <v>26.3</v>
      </c>
      <c r="AQ20" s="34">
        <v>41.66</v>
      </c>
      <c r="AR20" s="34">
        <v>98.83</v>
      </c>
      <c r="AS20" s="34">
        <v>627.82</v>
      </c>
      <c r="AT20" s="34">
        <v>548.14</v>
      </c>
      <c r="AU20" s="34">
        <v>628.24</v>
      </c>
      <c r="AV20" s="34">
        <v>775.08</v>
      </c>
      <c r="AW20" s="34">
        <v>279.16</v>
      </c>
      <c r="AX20" s="34">
        <v>9131.68</v>
      </c>
      <c r="AY20" s="34">
        <v>8712.58</v>
      </c>
      <c r="AZ20" s="34">
        <v>8227.01</v>
      </c>
      <c r="BA20" s="34">
        <v>8166.77</v>
      </c>
      <c r="BB20" s="34">
        <v>7569.44</v>
      </c>
      <c r="BC20" s="34">
        <v>7058.23</v>
      </c>
      <c r="BD20" s="34">
        <v>7004.38</v>
      </c>
      <c r="BE20" s="34">
        <v>6902.59</v>
      </c>
      <c r="BF20" s="34">
        <v>6851</v>
      </c>
      <c r="BG20" s="34">
        <v>6558.47</v>
      </c>
      <c r="BH20" s="34">
        <v>6905.13</v>
      </c>
      <c r="BI20" s="34">
        <v>7236.33</v>
      </c>
      <c r="BJ20" s="34">
        <v>5033.41</v>
      </c>
      <c r="BK20" s="34">
        <v>402.1</v>
      </c>
      <c r="BL20" s="34">
        <v>283.79</v>
      </c>
      <c r="BM20" s="34">
        <v>226.42</v>
      </c>
      <c r="BN20" s="34">
        <v>195.71</v>
      </c>
      <c r="BO20" s="34">
        <v>198.78</v>
      </c>
      <c r="BP20" s="34">
        <v>216.21</v>
      </c>
      <c r="BQ20" s="34">
        <v>213.17</v>
      </c>
      <c r="BR20" s="34">
        <v>223.35</v>
      </c>
      <c r="BS20" s="34">
        <v>189.96</v>
      </c>
      <c r="BT20" s="34">
        <v>197.61</v>
      </c>
      <c r="BU20" s="34">
        <v>252.55</v>
      </c>
      <c r="BV20" s="34">
        <v>246.31</v>
      </c>
      <c r="BW20" s="34">
        <v>147.72</v>
      </c>
      <c r="BX20" s="36">
        <f t="shared" si="0"/>
        <v>124448.03000000004</v>
      </c>
      <c r="BY20" s="34"/>
      <c r="BZ20" s="37">
        <f t="shared" si="7"/>
        <v>34517.2</v>
      </c>
      <c r="CA20" s="37">
        <f t="shared" si="7"/>
        <v>35385.64</v>
      </c>
      <c r="CB20" s="37">
        <f t="shared" si="7"/>
        <v>25733.34</v>
      </c>
      <c r="CC20" s="37">
        <f t="shared" si="7"/>
        <v>6606.33</v>
      </c>
      <c r="CD20" s="37">
        <f t="shared" si="7"/>
        <v>9693.44</v>
      </c>
      <c r="CE20" s="37">
        <f t="shared" si="7"/>
        <v>5585.7</v>
      </c>
      <c r="CF20" s="37">
        <f t="shared" si="7"/>
        <v>2993.68</v>
      </c>
      <c r="CG20" s="37">
        <f t="shared" si="7"/>
        <v>906.5899999999999</v>
      </c>
      <c r="CH20" s="37">
        <f t="shared" si="7"/>
        <v>446.83</v>
      </c>
      <c r="CI20" s="37">
        <f t="shared" si="7"/>
        <v>2579.28</v>
      </c>
      <c r="CJ20" s="38">
        <f t="shared" si="2"/>
        <v>124448.02999999998</v>
      </c>
      <c r="CK20" s="37" t="b">
        <f t="shared" si="3"/>
        <v>1</v>
      </c>
      <c r="CL20" s="37"/>
      <c r="CM20" s="37">
        <f t="shared" si="8"/>
        <v>914.05</v>
      </c>
      <c r="CN20" s="37">
        <f t="shared" si="8"/>
        <v>10463.310000000001</v>
      </c>
      <c r="CO20" s="37">
        <f t="shared" si="8"/>
        <v>10413.050000000001</v>
      </c>
      <c r="CP20" s="37">
        <f t="shared" si="8"/>
        <v>10267.95</v>
      </c>
      <c r="CQ20" s="37">
        <f t="shared" si="8"/>
        <v>10571.17</v>
      </c>
      <c r="CR20" s="37">
        <f t="shared" si="8"/>
        <v>9707.98</v>
      </c>
      <c r="CS20" s="37">
        <f t="shared" si="8"/>
        <v>9350.019999999999</v>
      </c>
      <c r="CT20" s="37">
        <f t="shared" si="8"/>
        <v>9306.19</v>
      </c>
      <c r="CU20" s="37">
        <f t="shared" si="8"/>
        <v>9225.52</v>
      </c>
      <c r="CV20" s="37">
        <f t="shared" si="8"/>
        <v>8964.759999999998</v>
      </c>
      <c r="CW20" s="37">
        <f t="shared" si="8"/>
        <v>9280.43</v>
      </c>
      <c r="CX20" s="37">
        <f t="shared" si="8"/>
        <v>9305.89</v>
      </c>
      <c r="CY20" s="37">
        <f t="shared" si="8"/>
        <v>9513.019999999999</v>
      </c>
      <c r="CZ20" s="37">
        <f t="shared" si="8"/>
        <v>7164.69</v>
      </c>
      <c r="DA20" s="38">
        <f t="shared" si="5"/>
        <v>124448.03</v>
      </c>
      <c r="DB20" s="37" t="b">
        <f t="shared" si="6"/>
        <v>1</v>
      </c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</row>
    <row r="21" spans="1:156" ht="12.75">
      <c r="A21" s="30">
        <v>17</v>
      </c>
      <c r="B21" s="30" t="s">
        <v>153</v>
      </c>
      <c r="C21" s="34">
        <v>233.65</v>
      </c>
      <c r="D21" s="34">
        <v>441.38</v>
      </c>
      <c r="E21" s="34">
        <v>527.32</v>
      </c>
      <c r="F21" s="34">
        <v>672.09</v>
      </c>
      <c r="G21" s="34">
        <v>764.87</v>
      </c>
      <c r="H21" s="34">
        <v>672.64</v>
      </c>
      <c r="I21" s="34">
        <v>695.12</v>
      </c>
      <c r="J21" s="34">
        <v>690.7</v>
      </c>
      <c r="K21" s="34">
        <v>665.82</v>
      </c>
      <c r="L21" s="34">
        <v>656.57</v>
      </c>
      <c r="M21" s="34">
        <v>807.87</v>
      </c>
      <c r="N21" s="34">
        <v>697.8</v>
      </c>
      <c r="O21" s="34">
        <v>598.06</v>
      </c>
      <c r="P21" s="34">
        <v>529.84</v>
      </c>
      <c r="Q21" s="34">
        <v>38.26</v>
      </c>
      <c r="R21" s="34">
        <v>14.68</v>
      </c>
      <c r="S21" s="34">
        <v>12.85</v>
      </c>
      <c r="T21" s="34">
        <v>19.24</v>
      </c>
      <c r="U21" s="34">
        <v>12.39</v>
      </c>
      <c r="V21" s="34">
        <v>9.21</v>
      </c>
      <c r="W21" s="34">
        <v>15.5</v>
      </c>
      <c r="X21" s="34">
        <v>11.4</v>
      </c>
      <c r="Y21" s="34">
        <v>23.94</v>
      </c>
      <c r="Z21" s="34">
        <v>27.39</v>
      </c>
      <c r="AA21" s="34">
        <v>21.16</v>
      </c>
      <c r="AB21" s="34">
        <v>13.63</v>
      </c>
      <c r="AC21" s="34">
        <v>7.2</v>
      </c>
      <c r="AD21" s="34">
        <v>43.99</v>
      </c>
      <c r="AE21" s="34">
        <v>5.61</v>
      </c>
      <c r="AF21" s="34">
        <v>8.53</v>
      </c>
      <c r="AG21" s="34">
        <v>7.03</v>
      </c>
      <c r="AH21" s="34">
        <v>15.68</v>
      </c>
      <c r="AI21" s="34">
        <v>10.58</v>
      </c>
      <c r="AJ21" s="34">
        <v>14.65</v>
      </c>
      <c r="AK21" s="34">
        <v>13.8</v>
      </c>
      <c r="AL21" s="34">
        <v>9.5</v>
      </c>
      <c r="AM21" s="34">
        <v>17.16</v>
      </c>
      <c r="AN21" s="34">
        <v>12.14</v>
      </c>
      <c r="AO21" s="34">
        <v>8.02</v>
      </c>
      <c r="AP21" s="34">
        <v>9.74</v>
      </c>
      <c r="AQ21" s="34">
        <v>3.13</v>
      </c>
      <c r="AR21" s="34">
        <v>20.77</v>
      </c>
      <c r="AS21" s="34">
        <v>485.25</v>
      </c>
      <c r="AT21" s="34">
        <v>280.43</v>
      </c>
      <c r="AU21" s="34">
        <v>233.79</v>
      </c>
      <c r="AV21" s="34">
        <v>370.18</v>
      </c>
      <c r="AW21" s="34">
        <v>52.09</v>
      </c>
      <c r="AX21" s="34">
        <v>2790.62</v>
      </c>
      <c r="AY21" s="34">
        <v>2584.11</v>
      </c>
      <c r="AZ21" s="34">
        <v>2451.35</v>
      </c>
      <c r="BA21" s="34">
        <v>2567.08</v>
      </c>
      <c r="BB21" s="34">
        <v>2310.64</v>
      </c>
      <c r="BC21" s="34">
        <v>2244.54</v>
      </c>
      <c r="BD21" s="34">
        <v>2464.44</v>
      </c>
      <c r="BE21" s="34">
        <v>2311.92</v>
      </c>
      <c r="BF21" s="34">
        <v>2467.97</v>
      </c>
      <c r="BG21" s="34">
        <v>2285.96</v>
      </c>
      <c r="BH21" s="34">
        <v>2286.33</v>
      </c>
      <c r="BI21" s="34">
        <v>1879.98</v>
      </c>
      <c r="BJ21" s="34">
        <v>1393.29</v>
      </c>
      <c r="BK21" s="34">
        <v>40.48</v>
      </c>
      <c r="BL21" s="34">
        <v>34.12</v>
      </c>
      <c r="BM21" s="34">
        <v>27.61</v>
      </c>
      <c r="BN21" s="34">
        <v>21.57</v>
      </c>
      <c r="BO21" s="34">
        <v>25.99</v>
      </c>
      <c r="BP21" s="34">
        <v>19.45</v>
      </c>
      <c r="BQ21" s="34">
        <v>17.8</v>
      </c>
      <c r="BR21" s="34">
        <v>16.55</v>
      </c>
      <c r="BS21" s="34">
        <v>17.73</v>
      </c>
      <c r="BT21" s="34">
        <v>11.34</v>
      </c>
      <c r="BU21" s="34">
        <v>16.7</v>
      </c>
      <c r="BV21" s="34">
        <v>9</v>
      </c>
      <c r="BW21" s="34">
        <v>5.66</v>
      </c>
      <c r="BX21" s="36">
        <f t="shared" si="0"/>
        <v>40804.88000000001</v>
      </c>
      <c r="BY21" s="34"/>
      <c r="BZ21" s="37">
        <f t="shared" si="7"/>
        <v>10445.25</v>
      </c>
      <c r="CA21" s="37">
        <f t="shared" si="7"/>
        <v>11799.51</v>
      </c>
      <c r="CB21" s="37">
        <f t="shared" si="7"/>
        <v>7845.56</v>
      </c>
      <c r="CC21" s="37">
        <f t="shared" si="7"/>
        <v>2639.31</v>
      </c>
      <c r="CD21" s="37">
        <f t="shared" si="7"/>
        <v>3380.8500000000004</v>
      </c>
      <c r="CE21" s="37">
        <f t="shared" si="7"/>
        <v>2633.57</v>
      </c>
      <c r="CF21" s="37">
        <f t="shared" si="7"/>
        <v>264.00000000000006</v>
      </c>
      <c r="CG21" s="37">
        <f t="shared" si="7"/>
        <v>270.84</v>
      </c>
      <c r="CH21" s="37">
        <f t="shared" si="7"/>
        <v>156.34</v>
      </c>
      <c r="CI21" s="37">
        <f t="shared" si="7"/>
        <v>1369.65</v>
      </c>
      <c r="CJ21" s="38">
        <f t="shared" si="2"/>
        <v>40804.88</v>
      </c>
      <c r="CK21" s="37" t="b">
        <f t="shared" si="3"/>
        <v>1</v>
      </c>
      <c r="CL21" s="37"/>
      <c r="CM21" s="37">
        <f t="shared" si="8"/>
        <v>329.61</v>
      </c>
      <c r="CN21" s="37">
        <f t="shared" si="8"/>
        <v>3295.69</v>
      </c>
      <c r="CO21" s="37">
        <f t="shared" si="8"/>
        <v>3165.4300000000003</v>
      </c>
      <c r="CP21" s="37">
        <f t="shared" si="8"/>
        <v>3185.97</v>
      </c>
      <c r="CQ21" s="37">
        <f t="shared" si="8"/>
        <v>3376.4900000000002</v>
      </c>
      <c r="CR21" s="37">
        <f t="shared" si="8"/>
        <v>3033.1299999999997</v>
      </c>
      <c r="CS21" s="37">
        <f t="shared" si="8"/>
        <v>2988.41</v>
      </c>
      <c r="CT21" s="37">
        <f t="shared" si="8"/>
        <v>3193.84</v>
      </c>
      <c r="CU21" s="37">
        <f t="shared" si="8"/>
        <v>3035.3900000000003</v>
      </c>
      <c r="CV21" s="37">
        <f t="shared" si="8"/>
        <v>3181.7999999999997</v>
      </c>
      <c r="CW21" s="37">
        <f t="shared" si="8"/>
        <v>3619.6000000000004</v>
      </c>
      <c r="CX21" s="37">
        <f t="shared" si="8"/>
        <v>3304.6299999999997</v>
      </c>
      <c r="CY21" s="37">
        <f t="shared" si="8"/>
        <v>2731.16</v>
      </c>
      <c r="CZ21" s="37">
        <f t="shared" si="8"/>
        <v>2363.7299999999996</v>
      </c>
      <c r="DA21" s="38">
        <f t="shared" si="5"/>
        <v>40804.87999999999</v>
      </c>
      <c r="DB21" s="37" t="b">
        <f t="shared" si="6"/>
        <v>1</v>
      </c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</row>
    <row r="22" spans="1:156" ht="12.75">
      <c r="A22" s="30">
        <v>18</v>
      </c>
      <c r="B22" s="30" t="s">
        <v>154</v>
      </c>
      <c r="C22" s="34">
        <v>46.97</v>
      </c>
      <c r="D22" s="34">
        <v>73.94</v>
      </c>
      <c r="E22" s="34">
        <v>103.03</v>
      </c>
      <c r="F22" s="34">
        <v>116.85</v>
      </c>
      <c r="G22" s="34">
        <v>159.21</v>
      </c>
      <c r="H22" s="34">
        <v>157.65</v>
      </c>
      <c r="I22" s="34">
        <v>171.95</v>
      </c>
      <c r="J22" s="34">
        <v>195.44</v>
      </c>
      <c r="K22" s="34">
        <v>173.19</v>
      </c>
      <c r="L22" s="34">
        <v>151.77</v>
      </c>
      <c r="M22" s="34">
        <v>199.41</v>
      </c>
      <c r="N22" s="34">
        <v>134.5</v>
      </c>
      <c r="O22" s="34">
        <v>165.16</v>
      </c>
      <c r="P22" s="34">
        <v>124.93</v>
      </c>
      <c r="Q22" s="34">
        <v>8.6</v>
      </c>
      <c r="R22" s="34">
        <v>1.22</v>
      </c>
      <c r="S22" s="34">
        <v>2.39</v>
      </c>
      <c r="T22" s="34">
        <v>1.12</v>
      </c>
      <c r="U22" s="34">
        <v>10.61</v>
      </c>
      <c r="V22" s="34">
        <v>4.17</v>
      </c>
      <c r="W22" s="34">
        <v>3.27</v>
      </c>
      <c r="X22" s="34">
        <v>3.45</v>
      </c>
      <c r="Y22" s="34">
        <v>2.17</v>
      </c>
      <c r="Z22" s="34">
        <v>1.09</v>
      </c>
      <c r="AA22" s="34">
        <v>21.52</v>
      </c>
      <c r="AB22" s="34">
        <v>18.08</v>
      </c>
      <c r="AC22" s="34">
        <v>8.13</v>
      </c>
      <c r="AD22" s="34">
        <v>14.18</v>
      </c>
      <c r="AE22" s="34">
        <v>0</v>
      </c>
      <c r="AF22" s="34">
        <v>0</v>
      </c>
      <c r="AG22" s="34">
        <v>1.15</v>
      </c>
      <c r="AH22" s="34">
        <v>2.17</v>
      </c>
      <c r="AI22" s="34">
        <v>4.53</v>
      </c>
      <c r="AJ22" s="34">
        <v>1.06</v>
      </c>
      <c r="AK22" s="34">
        <v>1.1</v>
      </c>
      <c r="AL22" s="34">
        <v>2.29</v>
      </c>
      <c r="AM22" s="34">
        <v>0</v>
      </c>
      <c r="AN22" s="34">
        <v>1.09</v>
      </c>
      <c r="AO22" s="34">
        <v>0.4</v>
      </c>
      <c r="AP22" s="34">
        <v>4.63</v>
      </c>
      <c r="AQ22" s="34">
        <v>5.42</v>
      </c>
      <c r="AR22" s="34">
        <v>6.16</v>
      </c>
      <c r="AS22" s="34">
        <v>136.57</v>
      </c>
      <c r="AT22" s="34">
        <v>103.86</v>
      </c>
      <c r="AU22" s="34">
        <v>115.71</v>
      </c>
      <c r="AV22" s="34">
        <v>129.91</v>
      </c>
      <c r="AW22" s="34">
        <v>0.48</v>
      </c>
      <c r="AX22" s="34">
        <v>914.71</v>
      </c>
      <c r="AY22" s="34">
        <v>815.67</v>
      </c>
      <c r="AZ22" s="34">
        <v>780.33</v>
      </c>
      <c r="BA22" s="34">
        <v>805.76</v>
      </c>
      <c r="BB22" s="34">
        <v>765.26</v>
      </c>
      <c r="BC22" s="34">
        <v>798.03</v>
      </c>
      <c r="BD22" s="34">
        <v>839.64</v>
      </c>
      <c r="BE22" s="34">
        <v>842.24</v>
      </c>
      <c r="BF22" s="34">
        <v>854.83</v>
      </c>
      <c r="BG22" s="34">
        <v>775.5</v>
      </c>
      <c r="BH22" s="34">
        <v>686.77</v>
      </c>
      <c r="BI22" s="34">
        <v>611.19</v>
      </c>
      <c r="BJ22" s="34">
        <v>559.54</v>
      </c>
      <c r="BK22" s="34">
        <v>64.31</v>
      </c>
      <c r="BL22" s="34">
        <v>62.96</v>
      </c>
      <c r="BM22" s="34">
        <v>54.54</v>
      </c>
      <c r="BN22" s="34">
        <v>52.63</v>
      </c>
      <c r="BO22" s="34">
        <v>21.72</v>
      </c>
      <c r="BP22" s="34">
        <v>21.8</v>
      </c>
      <c r="BQ22" s="34">
        <v>16.72</v>
      </c>
      <c r="BR22" s="34">
        <v>9.26</v>
      </c>
      <c r="BS22" s="34">
        <v>11.61</v>
      </c>
      <c r="BT22" s="34">
        <v>11.27</v>
      </c>
      <c r="BU22" s="34">
        <v>11.58</v>
      </c>
      <c r="BV22" s="34">
        <v>8.85</v>
      </c>
      <c r="BW22" s="34">
        <v>12.75</v>
      </c>
      <c r="BX22" s="36">
        <f t="shared" si="0"/>
        <v>12999.999999999998</v>
      </c>
      <c r="BY22" s="34"/>
      <c r="BZ22" s="37">
        <f t="shared" si="7"/>
        <v>3316.95</v>
      </c>
      <c r="CA22" s="37">
        <f t="shared" si="7"/>
        <v>4100</v>
      </c>
      <c r="CB22" s="37">
        <f t="shared" si="7"/>
        <v>2633</v>
      </c>
      <c r="CC22" s="37">
        <f t="shared" si="7"/>
        <v>500</v>
      </c>
      <c r="CD22" s="37">
        <f t="shared" si="7"/>
        <v>850</v>
      </c>
      <c r="CE22" s="37">
        <f t="shared" si="7"/>
        <v>624</v>
      </c>
      <c r="CF22" s="37">
        <f t="shared" si="7"/>
        <v>359.99999999999994</v>
      </c>
      <c r="CG22" s="37">
        <f t="shared" si="7"/>
        <v>100</v>
      </c>
      <c r="CH22" s="37">
        <f t="shared" si="7"/>
        <v>30.000000000000004</v>
      </c>
      <c r="CI22" s="37">
        <f t="shared" si="7"/>
        <v>486.04999999999995</v>
      </c>
      <c r="CJ22" s="38">
        <f t="shared" si="2"/>
        <v>13000</v>
      </c>
      <c r="CK22" s="37" t="b">
        <f t="shared" si="3"/>
        <v>1</v>
      </c>
      <c r="CL22" s="37"/>
      <c r="CM22" s="37">
        <f t="shared" si="8"/>
        <v>56.05</v>
      </c>
      <c r="CN22" s="37">
        <f t="shared" si="8"/>
        <v>1054.18</v>
      </c>
      <c r="CO22" s="37">
        <f t="shared" si="8"/>
        <v>985.2</v>
      </c>
      <c r="CP22" s="37">
        <f t="shared" si="8"/>
        <v>955.01</v>
      </c>
      <c r="CQ22" s="37">
        <f t="shared" si="8"/>
        <v>1032.74</v>
      </c>
      <c r="CR22" s="37">
        <f t="shared" si="8"/>
        <v>949.86</v>
      </c>
      <c r="CS22" s="37">
        <f t="shared" si="8"/>
        <v>996.1499999999999</v>
      </c>
      <c r="CT22" s="37">
        <f t="shared" si="8"/>
        <v>1057.54</v>
      </c>
      <c r="CU22" s="37">
        <f t="shared" si="8"/>
        <v>1026.8600000000001</v>
      </c>
      <c r="CV22" s="37">
        <f t="shared" si="8"/>
        <v>1020.3900000000001</v>
      </c>
      <c r="CW22" s="37">
        <f t="shared" si="8"/>
        <v>1144.67</v>
      </c>
      <c r="CX22" s="37">
        <f t="shared" si="8"/>
        <v>959.42</v>
      </c>
      <c r="CY22" s="37">
        <f t="shared" si="8"/>
        <v>914.46</v>
      </c>
      <c r="CZ22" s="37">
        <f t="shared" si="8"/>
        <v>847.47</v>
      </c>
      <c r="DA22" s="38">
        <f t="shared" si="5"/>
        <v>12999.999999999998</v>
      </c>
      <c r="DB22" s="37" t="b">
        <f t="shared" si="6"/>
        <v>1</v>
      </c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</row>
    <row r="23" spans="1:156" ht="12.75">
      <c r="A23" s="30">
        <v>19</v>
      </c>
      <c r="B23" s="30" t="s">
        <v>155</v>
      </c>
      <c r="C23" s="34">
        <v>19.91</v>
      </c>
      <c r="D23" s="34">
        <v>9.9</v>
      </c>
      <c r="E23" s="34">
        <v>9.67</v>
      </c>
      <c r="F23" s="34">
        <v>10.59</v>
      </c>
      <c r="G23" s="34">
        <v>14.53</v>
      </c>
      <c r="H23" s="34">
        <v>17</v>
      </c>
      <c r="I23" s="34">
        <v>18.08</v>
      </c>
      <c r="J23" s="34">
        <v>21.68</v>
      </c>
      <c r="K23" s="34">
        <v>19.17</v>
      </c>
      <c r="L23" s="34">
        <v>14.93</v>
      </c>
      <c r="M23" s="34">
        <v>15.2</v>
      </c>
      <c r="N23" s="34">
        <v>23.1</v>
      </c>
      <c r="O23" s="34">
        <v>5.86</v>
      </c>
      <c r="P23" s="34">
        <v>8.62</v>
      </c>
      <c r="Q23" s="34">
        <v>0.93</v>
      </c>
      <c r="R23" s="34">
        <v>2.79</v>
      </c>
      <c r="S23" s="34">
        <v>1.01</v>
      </c>
      <c r="T23" s="34">
        <v>0.69</v>
      </c>
      <c r="U23" s="34">
        <v>2.22</v>
      </c>
      <c r="V23" s="34">
        <v>0</v>
      </c>
      <c r="W23" s="34">
        <v>0</v>
      </c>
      <c r="X23" s="34">
        <v>0.97</v>
      </c>
      <c r="Y23" s="34">
        <v>0</v>
      </c>
      <c r="Z23" s="34">
        <v>0</v>
      </c>
      <c r="AA23" s="34">
        <v>1.43</v>
      </c>
      <c r="AB23" s="34">
        <v>1.25</v>
      </c>
      <c r="AC23" s="34">
        <v>0.59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1.16</v>
      </c>
      <c r="AL23" s="34">
        <v>0</v>
      </c>
      <c r="AM23" s="34">
        <v>0</v>
      </c>
      <c r="AN23" s="34">
        <v>1.24</v>
      </c>
      <c r="AO23" s="34">
        <v>0</v>
      </c>
      <c r="AP23" s="34">
        <v>0</v>
      </c>
      <c r="AQ23" s="34">
        <v>0</v>
      </c>
      <c r="AR23" s="34">
        <v>0</v>
      </c>
      <c r="AS23" s="34">
        <v>15.79</v>
      </c>
      <c r="AT23" s="34">
        <v>8.65</v>
      </c>
      <c r="AU23" s="34">
        <v>12.22</v>
      </c>
      <c r="AV23" s="34">
        <v>18.23</v>
      </c>
      <c r="AW23" s="34">
        <v>0</v>
      </c>
      <c r="AX23" s="34">
        <v>91.32</v>
      </c>
      <c r="AY23" s="34">
        <v>93.08</v>
      </c>
      <c r="AZ23" s="34">
        <v>76.94</v>
      </c>
      <c r="BA23" s="34">
        <v>100.05</v>
      </c>
      <c r="BB23" s="34">
        <v>77.13</v>
      </c>
      <c r="BC23" s="34">
        <v>78.29</v>
      </c>
      <c r="BD23" s="34">
        <v>76.46</v>
      </c>
      <c r="BE23" s="34">
        <v>66.49</v>
      </c>
      <c r="BF23" s="34">
        <v>62.78</v>
      </c>
      <c r="BG23" s="34">
        <v>57.83</v>
      </c>
      <c r="BH23" s="34">
        <v>52.92</v>
      </c>
      <c r="BI23" s="34">
        <v>32.96</v>
      </c>
      <c r="BJ23" s="34">
        <v>31.93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6">
        <f t="shared" si="0"/>
        <v>1175.5900000000001</v>
      </c>
      <c r="BY23" s="34"/>
      <c r="BZ23" s="37">
        <f t="shared" si="7"/>
        <v>361.39</v>
      </c>
      <c r="CA23" s="37">
        <f t="shared" si="7"/>
        <v>361.15</v>
      </c>
      <c r="CB23" s="37">
        <f t="shared" si="7"/>
        <v>175.64000000000001</v>
      </c>
      <c r="CC23" s="37">
        <f t="shared" si="7"/>
        <v>64.60000000000001</v>
      </c>
      <c r="CD23" s="37">
        <f t="shared" si="7"/>
        <v>90.86000000000001</v>
      </c>
      <c r="CE23" s="37">
        <f t="shared" si="7"/>
        <v>52.779999999999994</v>
      </c>
      <c r="CF23" s="37">
        <f t="shared" si="7"/>
        <v>0</v>
      </c>
      <c r="CG23" s="37">
        <f t="shared" si="7"/>
        <v>11.88</v>
      </c>
      <c r="CH23" s="37">
        <f t="shared" si="7"/>
        <v>2.4</v>
      </c>
      <c r="CI23" s="37">
        <f t="shared" si="7"/>
        <v>54.89</v>
      </c>
      <c r="CJ23" s="38">
        <f t="shared" si="2"/>
        <v>1175.5900000000001</v>
      </c>
      <c r="CK23" s="37" t="b">
        <f t="shared" si="3"/>
        <v>1</v>
      </c>
      <c r="CL23" s="37"/>
      <c r="CM23" s="37">
        <f t="shared" si="8"/>
        <v>20.84</v>
      </c>
      <c r="CN23" s="37">
        <f t="shared" si="8"/>
        <v>104.00999999999999</v>
      </c>
      <c r="CO23" s="37">
        <f t="shared" si="8"/>
        <v>103.75999999999999</v>
      </c>
      <c r="CP23" s="37">
        <f t="shared" si="8"/>
        <v>88.22</v>
      </c>
      <c r="CQ23" s="37">
        <f t="shared" si="8"/>
        <v>116.8</v>
      </c>
      <c r="CR23" s="37">
        <f t="shared" si="8"/>
        <v>94.13</v>
      </c>
      <c r="CS23" s="37">
        <f t="shared" si="8"/>
        <v>97.53</v>
      </c>
      <c r="CT23" s="37">
        <f t="shared" si="8"/>
        <v>99.10999999999999</v>
      </c>
      <c r="CU23" s="37">
        <f t="shared" si="8"/>
        <v>85.66</v>
      </c>
      <c r="CV23" s="37">
        <f t="shared" si="8"/>
        <v>78.95</v>
      </c>
      <c r="CW23" s="37">
        <f t="shared" si="8"/>
        <v>90.25</v>
      </c>
      <c r="CX23" s="37">
        <f t="shared" si="8"/>
        <v>85.92</v>
      </c>
      <c r="CY23" s="37">
        <f t="shared" si="8"/>
        <v>51.63</v>
      </c>
      <c r="CZ23" s="37">
        <f t="shared" si="8"/>
        <v>58.78</v>
      </c>
      <c r="DA23" s="38">
        <f t="shared" si="5"/>
        <v>1175.5900000000001</v>
      </c>
      <c r="DB23" s="37" t="b">
        <f t="shared" si="6"/>
        <v>1</v>
      </c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</row>
    <row r="24" spans="1:156" ht="12.75">
      <c r="A24" s="30">
        <v>20</v>
      </c>
      <c r="B24" s="30" t="s">
        <v>156</v>
      </c>
      <c r="C24" s="34">
        <v>69.4</v>
      </c>
      <c r="D24" s="34">
        <v>56.05</v>
      </c>
      <c r="E24" s="34">
        <v>64.53</v>
      </c>
      <c r="F24" s="34">
        <v>65.29</v>
      </c>
      <c r="G24" s="34">
        <v>75.69</v>
      </c>
      <c r="H24" s="34">
        <v>78.28</v>
      </c>
      <c r="I24" s="34">
        <v>58.49</v>
      </c>
      <c r="J24" s="34">
        <v>71.19</v>
      </c>
      <c r="K24" s="34">
        <v>78.26</v>
      </c>
      <c r="L24" s="34">
        <v>56.03</v>
      </c>
      <c r="M24" s="34">
        <v>64.5</v>
      </c>
      <c r="N24" s="34">
        <v>69.11</v>
      </c>
      <c r="O24" s="34">
        <v>60.98</v>
      </c>
      <c r="P24" s="34">
        <v>65.02</v>
      </c>
      <c r="Q24" s="34">
        <v>9.8</v>
      </c>
      <c r="R24" s="34">
        <v>1.07</v>
      </c>
      <c r="S24" s="34">
        <v>5.28</v>
      </c>
      <c r="T24" s="34">
        <v>5.66</v>
      </c>
      <c r="U24" s="34">
        <v>5.38</v>
      </c>
      <c r="V24" s="34">
        <v>7.59</v>
      </c>
      <c r="W24" s="34">
        <v>6.33</v>
      </c>
      <c r="X24" s="34">
        <v>3.3</v>
      </c>
      <c r="Y24" s="34">
        <v>4.7</v>
      </c>
      <c r="Z24" s="34">
        <v>6.52</v>
      </c>
      <c r="AA24" s="34">
        <v>1.67</v>
      </c>
      <c r="AB24" s="34">
        <v>2.53</v>
      </c>
      <c r="AC24" s="34">
        <v>2.35</v>
      </c>
      <c r="AD24" s="34">
        <v>4.17</v>
      </c>
      <c r="AE24" s="34">
        <v>0</v>
      </c>
      <c r="AF24" s="34">
        <v>1.05</v>
      </c>
      <c r="AG24" s="34">
        <v>1.72</v>
      </c>
      <c r="AH24" s="34">
        <v>1.11</v>
      </c>
      <c r="AI24" s="34">
        <v>0</v>
      </c>
      <c r="AJ24" s="34">
        <v>1.06</v>
      </c>
      <c r="AK24" s="34">
        <v>0</v>
      </c>
      <c r="AL24" s="34">
        <v>0</v>
      </c>
      <c r="AM24" s="34">
        <v>0</v>
      </c>
      <c r="AN24" s="34">
        <v>2.55</v>
      </c>
      <c r="AO24" s="34">
        <v>0.82</v>
      </c>
      <c r="AP24" s="34">
        <v>0.09</v>
      </c>
      <c r="AQ24" s="34">
        <v>0.21</v>
      </c>
      <c r="AR24" s="34">
        <v>1.61</v>
      </c>
      <c r="AS24" s="34">
        <v>37.81</v>
      </c>
      <c r="AT24" s="34">
        <v>30.23</v>
      </c>
      <c r="AU24" s="34">
        <v>19.35</v>
      </c>
      <c r="AV24" s="34">
        <v>38.88</v>
      </c>
      <c r="AW24" s="34">
        <v>22.12</v>
      </c>
      <c r="AX24" s="34">
        <v>431.29</v>
      </c>
      <c r="AY24" s="34">
        <v>410.81</v>
      </c>
      <c r="AZ24" s="34">
        <v>432.26</v>
      </c>
      <c r="BA24" s="34">
        <v>370.11</v>
      </c>
      <c r="BB24" s="34">
        <v>386.8</v>
      </c>
      <c r="BC24" s="34">
        <v>350.79</v>
      </c>
      <c r="BD24" s="34">
        <v>324.88</v>
      </c>
      <c r="BE24" s="34">
        <v>382.29</v>
      </c>
      <c r="BF24" s="34">
        <v>278.97</v>
      </c>
      <c r="BG24" s="34">
        <v>285.59</v>
      </c>
      <c r="BH24" s="34">
        <v>263.76</v>
      </c>
      <c r="BI24" s="34">
        <v>330.94</v>
      </c>
      <c r="BJ24" s="34">
        <v>253.05</v>
      </c>
      <c r="BK24" s="34">
        <v>78.67</v>
      </c>
      <c r="BL24" s="34">
        <v>50.16</v>
      </c>
      <c r="BM24" s="34">
        <v>38.24</v>
      </c>
      <c r="BN24" s="34">
        <v>35.57</v>
      </c>
      <c r="BO24" s="34">
        <v>26.85</v>
      </c>
      <c r="BP24" s="34">
        <v>16.96</v>
      </c>
      <c r="BQ24" s="34">
        <v>3.28</v>
      </c>
      <c r="BR24" s="34">
        <v>4.51</v>
      </c>
      <c r="BS24" s="34">
        <v>4.46</v>
      </c>
      <c r="BT24" s="34">
        <v>4.78</v>
      </c>
      <c r="BU24" s="34">
        <v>5.19</v>
      </c>
      <c r="BV24" s="34">
        <v>4.2</v>
      </c>
      <c r="BW24" s="34">
        <v>4.08</v>
      </c>
      <c r="BX24" s="36">
        <f t="shared" si="0"/>
        <v>5936.2699999999995</v>
      </c>
      <c r="BY24" s="34"/>
      <c r="BZ24" s="37">
        <f t="shared" si="7"/>
        <v>1666.5900000000001</v>
      </c>
      <c r="CA24" s="37">
        <f t="shared" si="7"/>
        <v>1723.73</v>
      </c>
      <c r="CB24" s="37">
        <f t="shared" si="7"/>
        <v>1133.34</v>
      </c>
      <c r="CC24" s="37">
        <f t="shared" si="7"/>
        <v>330.96000000000004</v>
      </c>
      <c r="CD24" s="37">
        <f t="shared" si="7"/>
        <v>342.25</v>
      </c>
      <c r="CE24" s="37">
        <f t="shared" si="7"/>
        <v>259.61</v>
      </c>
      <c r="CF24" s="37">
        <f t="shared" si="7"/>
        <v>276.94999999999993</v>
      </c>
      <c r="CG24" s="37">
        <f t="shared" si="7"/>
        <v>66.35</v>
      </c>
      <c r="CH24" s="37">
        <f t="shared" si="7"/>
        <v>10.219999999999999</v>
      </c>
      <c r="CI24" s="37">
        <f t="shared" si="7"/>
        <v>126.27000000000001</v>
      </c>
      <c r="CJ24" s="38">
        <f t="shared" si="2"/>
        <v>5936.27</v>
      </c>
      <c r="CK24" s="37" t="b">
        <f t="shared" si="3"/>
        <v>1</v>
      </c>
      <c r="CL24" s="37"/>
      <c r="CM24" s="37">
        <f t="shared" si="8"/>
        <v>101.32000000000001</v>
      </c>
      <c r="CN24" s="37">
        <f t="shared" si="8"/>
        <v>568.13</v>
      </c>
      <c r="CO24" s="37">
        <f t="shared" si="8"/>
        <v>532.5</v>
      </c>
      <c r="CP24" s="37">
        <f t="shared" si="8"/>
        <v>542.56</v>
      </c>
      <c r="CQ24" s="37">
        <f t="shared" si="8"/>
        <v>486.75</v>
      </c>
      <c r="CR24" s="37">
        <f t="shared" si="8"/>
        <v>500.58000000000004</v>
      </c>
      <c r="CS24" s="37">
        <f t="shared" si="8"/>
        <v>432.57</v>
      </c>
      <c r="CT24" s="37">
        <f t="shared" si="8"/>
        <v>402.65</v>
      </c>
      <c r="CU24" s="37">
        <f t="shared" si="8"/>
        <v>469.76</v>
      </c>
      <c r="CV24" s="37">
        <f t="shared" si="8"/>
        <v>348.53000000000003</v>
      </c>
      <c r="CW24" s="37">
        <f t="shared" si="8"/>
        <v>395.16999999999996</v>
      </c>
      <c r="CX24" s="37">
        <f t="shared" si="8"/>
        <v>370.91</v>
      </c>
      <c r="CY24" s="37">
        <f t="shared" si="8"/>
        <v>418.03</v>
      </c>
      <c r="CZ24" s="37">
        <f t="shared" si="8"/>
        <v>366.81</v>
      </c>
      <c r="DA24" s="38">
        <f t="shared" si="5"/>
        <v>5936.27</v>
      </c>
      <c r="DB24" s="37" t="b">
        <f t="shared" si="6"/>
        <v>1</v>
      </c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</row>
    <row r="25" spans="1:156" ht="12.75">
      <c r="A25" s="30">
        <v>21</v>
      </c>
      <c r="B25" s="30" t="s">
        <v>157</v>
      </c>
      <c r="C25" s="34">
        <v>40.63</v>
      </c>
      <c r="D25" s="34">
        <v>45.95</v>
      </c>
      <c r="E25" s="34">
        <v>38.41</v>
      </c>
      <c r="F25" s="34">
        <v>67.37</v>
      </c>
      <c r="G25" s="34">
        <v>68.55</v>
      </c>
      <c r="H25" s="34">
        <v>57.83</v>
      </c>
      <c r="I25" s="34">
        <v>66.94</v>
      </c>
      <c r="J25" s="34">
        <v>60.12</v>
      </c>
      <c r="K25" s="34">
        <v>99.31</v>
      </c>
      <c r="L25" s="34">
        <v>72.09</v>
      </c>
      <c r="M25" s="34">
        <v>90.76</v>
      </c>
      <c r="N25" s="34">
        <v>75.78</v>
      </c>
      <c r="O25" s="34">
        <v>49.76</v>
      </c>
      <c r="P25" s="34">
        <v>46.1</v>
      </c>
      <c r="Q25" s="34">
        <v>21.2</v>
      </c>
      <c r="R25" s="34">
        <v>11.73</v>
      </c>
      <c r="S25" s="34">
        <v>1.87</v>
      </c>
      <c r="T25" s="34">
        <v>1.87</v>
      </c>
      <c r="U25" s="34">
        <v>0</v>
      </c>
      <c r="V25" s="34">
        <v>1.91</v>
      </c>
      <c r="W25" s="34">
        <v>0</v>
      </c>
      <c r="X25" s="34">
        <v>2.69</v>
      </c>
      <c r="Y25" s="34">
        <v>2.03</v>
      </c>
      <c r="Z25" s="34">
        <v>0</v>
      </c>
      <c r="AA25" s="34">
        <v>0</v>
      </c>
      <c r="AB25" s="34">
        <v>0</v>
      </c>
      <c r="AC25" s="34">
        <v>1.65</v>
      </c>
      <c r="AD25" s="34">
        <v>2.1</v>
      </c>
      <c r="AE25" s="34">
        <v>1.1</v>
      </c>
      <c r="AF25" s="34">
        <v>0</v>
      </c>
      <c r="AG25" s="34">
        <v>0.82</v>
      </c>
      <c r="AH25" s="34">
        <v>0</v>
      </c>
      <c r="AI25" s="34">
        <v>0</v>
      </c>
      <c r="AJ25" s="34">
        <v>0.83</v>
      </c>
      <c r="AK25" s="34">
        <v>0</v>
      </c>
      <c r="AL25" s="34">
        <v>0</v>
      </c>
      <c r="AM25" s="34">
        <v>0.89</v>
      </c>
      <c r="AN25" s="34">
        <v>0.27</v>
      </c>
      <c r="AO25" s="34">
        <v>1.12</v>
      </c>
      <c r="AP25" s="34">
        <v>0</v>
      </c>
      <c r="AQ25" s="34">
        <v>0.73</v>
      </c>
      <c r="AR25" s="34">
        <v>0</v>
      </c>
      <c r="AS25" s="34">
        <v>31.69</v>
      </c>
      <c r="AT25" s="34">
        <v>21.88</v>
      </c>
      <c r="AU25" s="34">
        <v>22.99</v>
      </c>
      <c r="AV25" s="34">
        <v>27.3</v>
      </c>
      <c r="AW25" s="34">
        <v>0</v>
      </c>
      <c r="AX25" s="34">
        <v>175.38</v>
      </c>
      <c r="AY25" s="34">
        <v>156.24</v>
      </c>
      <c r="AZ25" s="34">
        <v>129.31</v>
      </c>
      <c r="BA25" s="34">
        <v>141.21</v>
      </c>
      <c r="BB25" s="34">
        <v>141.56</v>
      </c>
      <c r="BC25" s="34">
        <v>147.88</v>
      </c>
      <c r="BD25" s="34">
        <v>161.51</v>
      </c>
      <c r="BE25" s="34">
        <v>129.18</v>
      </c>
      <c r="BF25" s="34">
        <v>140.14</v>
      </c>
      <c r="BG25" s="34">
        <v>118.45</v>
      </c>
      <c r="BH25" s="34">
        <v>117.69</v>
      </c>
      <c r="BI25" s="34">
        <v>82.77</v>
      </c>
      <c r="BJ25" s="34">
        <v>94.13</v>
      </c>
      <c r="BK25" s="34">
        <v>6.43</v>
      </c>
      <c r="BL25" s="34">
        <v>2.83</v>
      </c>
      <c r="BM25" s="34">
        <v>2.8</v>
      </c>
      <c r="BN25" s="34">
        <v>0</v>
      </c>
      <c r="BO25" s="34">
        <v>2.87</v>
      </c>
      <c r="BP25" s="34">
        <v>0</v>
      </c>
      <c r="BQ25" s="34">
        <v>0.9</v>
      </c>
      <c r="BR25" s="34">
        <v>1.01</v>
      </c>
      <c r="BS25" s="34">
        <v>1.92</v>
      </c>
      <c r="BT25" s="34">
        <v>1.04</v>
      </c>
      <c r="BU25" s="34">
        <v>0.98</v>
      </c>
      <c r="BV25" s="34">
        <v>0</v>
      </c>
      <c r="BW25" s="34">
        <v>0</v>
      </c>
      <c r="BX25" s="36">
        <f t="shared" si="0"/>
        <v>2792.4999999999995</v>
      </c>
      <c r="BY25" s="34"/>
      <c r="BZ25" s="37">
        <f aca="true" t="shared" si="9" ref="BZ25:CI34">SUMIF($C$3:$BW$3,BZ$3,$C25:$BW25)</f>
        <v>602.14</v>
      </c>
      <c r="CA25" s="37">
        <f t="shared" si="9"/>
        <v>720.27</v>
      </c>
      <c r="CB25" s="37">
        <f t="shared" si="9"/>
        <v>413.03999999999996</v>
      </c>
      <c r="CC25" s="37">
        <f t="shared" si="9"/>
        <v>260.91</v>
      </c>
      <c r="CD25" s="37">
        <f t="shared" si="9"/>
        <v>356.28999999999996</v>
      </c>
      <c r="CE25" s="37">
        <f t="shared" si="9"/>
        <v>262.40000000000003</v>
      </c>
      <c r="CF25" s="37">
        <f t="shared" si="9"/>
        <v>20.779999999999998</v>
      </c>
      <c r="CG25" s="37">
        <f t="shared" si="9"/>
        <v>47.04999999999999</v>
      </c>
      <c r="CH25" s="37">
        <f t="shared" si="9"/>
        <v>5.76</v>
      </c>
      <c r="CI25" s="37">
        <f t="shared" si="9"/>
        <v>103.86</v>
      </c>
      <c r="CJ25" s="38">
        <f t="shared" si="2"/>
        <v>2792.5000000000005</v>
      </c>
      <c r="CK25" s="37" t="b">
        <f t="shared" si="3"/>
        <v>1</v>
      </c>
      <c r="CL25" s="37"/>
      <c r="CM25" s="37">
        <f aca="true" t="shared" si="10" ref="CM25:CZ34">SUMIF($C$2:$BW$2,CM$3,$C25:$BW25)</f>
        <v>62.93</v>
      </c>
      <c r="CN25" s="37">
        <f t="shared" si="10"/>
        <v>239.49</v>
      </c>
      <c r="CO25" s="37">
        <f t="shared" si="10"/>
        <v>200.17000000000002</v>
      </c>
      <c r="CP25" s="37">
        <f t="shared" si="10"/>
        <v>201.35000000000002</v>
      </c>
      <c r="CQ25" s="37">
        <f t="shared" si="10"/>
        <v>209.76</v>
      </c>
      <c r="CR25" s="37">
        <f t="shared" si="10"/>
        <v>205</v>
      </c>
      <c r="CS25" s="37">
        <f t="shared" si="10"/>
        <v>214.82</v>
      </c>
      <c r="CT25" s="37">
        <f t="shared" si="10"/>
        <v>225.22</v>
      </c>
      <c r="CU25" s="37">
        <f t="shared" si="10"/>
        <v>232.42000000000002</v>
      </c>
      <c r="CV25" s="37">
        <f t="shared" si="10"/>
        <v>214.42</v>
      </c>
      <c r="CW25" s="37">
        <f t="shared" si="10"/>
        <v>243.06</v>
      </c>
      <c r="CX25" s="37">
        <f t="shared" si="10"/>
        <v>216.32999999999998</v>
      </c>
      <c r="CY25" s="37">
        <f t="shared" si="10"/>
        <v>157.89999999999998</v>
      </c>
      <c r="CZ25" s="37">
        <f t="shared" si="10"/>
        <v>169.63</v>
      </c>
      <c r="DA25" s="38">
        <f t="shared" si="5"/>
        <v>2792.5000000000005</v>
      </c>
      <c r="DB25" s="37" t="b">
        <f t="shared" si="6"/>
        <v>1</v>
      </c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</row>
    <row r="26" spans="1:156" ht="12.75">
      <c r="A26" s="30">
        <v>22</v>
      </c>
      <c r="B26" s="30" t="s">
        <v>158</v>
      </c>
      <c r="C26" s="34">
        <v>15.01</v>
      </c>
      <c r="D26" s="34">
        <v>7.11</v>
      </c>
      <c r="E26" s="34">
        <v>17.36</v>
      </c>
      <c r="F26" s="34">
        <v>15.53</v>
      </c>
      <c r="G26" s="34">
        <v>19.1</v>
      </c>
      <c r="H26" s="34">
        <v>17.83</v>
      </c>
      <c r="I26" s="34">
        <v>22.03</v>
      </c>
      <c r="J26" s="34">
        <v>19.71</v>
      </c>
      <c r="K26" s="34">
        <v>20.99</v>
      </c>
      <c r="L26" s="34">
        <v>31.09</v>
      </c>
      <c r="M26" s="34">
        <v>15.45</v>
      </c>
      <c r="N26" s="34">
        <v>17.24</v>
      </c>
      <c r="O26" s="34">
        <v>3.71</v>
      </c>
      <c r="P26" s="34">
        <v>6.18</v>
      </c>
      <c r="Q26" s="34">
        <v>0</v>
      </c>
      <c r="R26" s="34">
        <v>0</v>
      </c>
      <c r="S26" s="34">
        <v>0</v>
      </c>
      <c r="T26" s="34">
        <v>0.89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0.18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10.92</v>
      </c>
      <c r="AT26" s="34">
        <v>9.83</v>
      </c>
      <c r="AU26" s="34">
        <v>11.18</v>
      </c>
      <c r="AV26" s="34">
        <v>14.93</v>
      </c>
      <c r="AW26" s="34">
        <v>0</v>
      </c>
      <c r="AX26" s="34">
        <v>64.28</v>
      </c>
      <c r="AY26" s="34">
        <v>131.91</v>
      </c>
      <c r="AZ26" s="34">
        <v>104.89</v>
      </c>
      <c r="BA26" s="34">
        <v>101.33</v>
      </c>
      <c r="BB26" s="34">
        <v>90.2</v>
      </c>
      <c r="BC26" s="34">
        <v>110.84</v>
      </c>
      <c r="BD26" s="34">
        <v>98.3</v>
      </c>
      <c r="BE26" s="34">
        <v>79.6</v>
      </c>
      <c r="BF26" s="34">
        <v>82.4</v>
      </c>
      <c r="BG26" s="34">
        <v>60.57</v>
      </c>
      <c r="BH26" s="34">
        <v>46.38</v>
      </c>
      <c r="BI26" s="34">
        <v>24.67</v>
      </c>
      <c r="BJ26" s="34">
        <v>36.14</v>
      </c>
      <c r="BK26" s="34">
        <v>6.86</v>
      </c>
      <c r="BL26" s="34">
        <v>4.94</v>
      </c>
      <c r="BM26" s="34">
        <v>3.11</v>
      </c>
      <c r="BN26" s="34">
        <v>2.4</v>
      </c>
      <c r="BO26" s="34">
        <v>0.86</v>
      </c>
      <c r="BP26" s="34">
        <v>1.23</v>
      </c>
      <c r="BQ26" s="34">
        <v>2.46</v>
      </c>
      <c r="BR26" s="34">
        <v>1.71</v>
      </c>
      <c r="BS26" s="34">
        <v>5.77</v>
      </c>
      <c r="BT26" s="34">
        <v>2.62</v>
      </c>
      <c r="BU26" s="34">
        <v>3.29</v>
      </c>
      <c r="BV26" s="34">
        <v>0.26</v>
      </c>
      <c r="BW26" s="34">
        <v>0.81</v>
      </c>
      <c r="BX26" s="36">
        <f t="shared" si="0"/>
        <v>1344.1000000000001</v>
      </c>
      <c r="BY26" s="34"/>
      <c r="BZ26" s="37">
        <f t="shared" si="9"/>
        <v>402.40999999999997</v>
      </c>
      <c r="CA26" s="37">
        <f t="shared" si="9"/>
        <v>461.34000000000003</v>
      </c>
      <c r="CB26" s="37">
        <f t="shared" si="9"/>
        <v>167.76</v>
      </c>
      <c r="CC26" s="37">
        <f t="shared" si="9"/>
        <v>74.11000000000001</v>
      </c>
      <c r="CD26" s="37">
        <f t="shared" si="9"/>
        <v>111.65</v>
      </c>
      <c r="CE26" s="37">
        <f t="shared" si="9"/>
        <v>42.58</v>
      </c>
      <c r="CF26" s="37">
        <f t="shared" si="9"/>
        <v>36.32</v>
      </c>
      <c r="CG26" s="37">
        <f t="shared" si="9"/>
        <v>0.89</v>
      </c>
      <c r="CH26" s="37">
        <f t="shared" si="9"/>
        <v>0.18</v>
      </c>
      <c r="CI26" s="37">
        <f t="shared" si="9"/>
        <v>46.86</v>
      </c>
      <c r="CJ26" s="38">
        <f t="shared" si="2"/>
        <v>1344.1</v>
      </c>
      <c r="CK26" s="37" t="b">
        <f t="shared" si="3"/>
        <v>1</v>
      </c>
      <c r="CL26" s="37"/>
      <c r="CM26" s="37">
        <f t="shared" si="10"/>
        <v>15.01</v>
      </c>
      <c r="CN26" s="37">
        <f t="shared" si="10"/>
        <v>78.25</v>
      </c>
      <c r="CO26" s="37">
        <f t="shared" si="10"/>
        <v>154.39</v>
      </c>
      <c r="CP26" s="37">
        <f t="shared" si="10"/>
        <v>124.42</v>
      </c>
      <c r="CQ26" s="37">
        <f t="shared" si="10"/>
        <v>122.83000000000001</v>
      </c>
      <c r="CR26" s="37">
        <f t="shared" si="10"/>
        <v>108.89</v>
      </c>
      <c r="CS26" s="37">
        <f t="shared" si="10"/>
        <v>134.1</v>
      </c>
      <c r="CT26" s="37">
        <f t="shared" si="10"/>
        <v>120.46999999999998</v>
      </c>
      <c r="CU26" s="37">
        <f t="shared" si="10"/>
        <v>102.29999999999998</v>
      </c>
      <c r="CV26" s="37">
        <f t="shared" si="10"/>
        <v>119.26</v>
      </c>
      <c r="CW26" s="37">
        <f t="shared" si="10"/>
        <v>89.56</v>
      </c>
      <c r="CX26" s="37">
        <f t="shared" si="10"/>
        <v>76.74000000000001</v>
      </c>
      <c r="CY26" s="37">
        <f t="shared" si="10"/>
        <v>39.82</v>
      </c>
      <c r="CZ26" s="37">
        <f t="shared" si="10"/>
        <v>58.06</v>
      </c>
      <c r="DA26" s="38">
        <f t="shared" si="5"/>
        <v>1344.1</v>
      </c>
      <c r="DB26" s="37" t="b">
        <f t="shared" si="6"/>
        <v>1</v>
      </c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</row>
    <row r="27" spans="1:156" ht="12.75">
      <c r="A27" s="30">
        <v>23</v>
      </c>
      <c r="B27" s="30" t="s">
        <v>159</v>
      </c>
      <c r="C27" s="34">
        <v>18.05</v>
      </c>
      <c r="D27" s="34">
        <v>12.27</v>
      </c>
      <c r="E27" s="34">
        <v>16.73</v>
      </c>
      <c r="F27" s="34">
        <v>14.25</v>
      </c>
      <c r="G27" s="34">
        <v>21.7</v>
      </c>
      <c r="H27" s="34">
        <v>33.13</v>
      </c>
      <c r="I27" s="34">
        <v>24.84</v>
      </c>
      <c r="J27" s="34">
        <v>36.58</v>
      </c>
      <c r="K27" s="34">
        <v>34.98</v>
      </c>
      <c r="L27" s="34">
        <v>34.47</v>
      </c>
      <c r="M27" s="34">
        <v>49.55</v>
      </c>
      <c r="N27" s="34">
        <v>49.87</v>
      </c>
      <c r="O27" s="34">
        <v>58.01</v>
      </c>
      <c r="P27" s="34">
        <v>41.57</v>
      </c>
      <c r="Q27" s="34">
        <v>0</v>
      </c>
      <c r="R27" s="34">
        <v>1.21</v>
      </c>
      <c r="S27" s="34">
        <v>1.2</v>
      </c>
      <c r="T27" s="34">
        <v>2.35</v>
      </c>
      <c r="U27" s="34">
        <v>0</v>
      </c>
      <c r="V27" s="34">
        <v>5.86</v>
      </c>
      <c r="W27" s="34">
        <v>1.08</v>
      </c>
      <c r="X27" s="34">
        <v>0</v>
      </c>
      <c r="Y27" s="34">
        <v>2.41</v>
      </c>
      <c r="Z27" s="34">
        <v>0</v>
      </c>
      <c r="AA27" s="34">
        <v>3.58</v>
      </c>
      <c r="AB27" s="34">
        <v>0</v>
      </c>
      <c r="AC27" s="34">
        <v>0.31</v>
      </c>
      <c r="AD27" s="34">
        <v>0</v>
      </c>
      <c r="AE27" s="34">
        <v>1.37</v>
      </c>
      <c r="AF27" s="34">
        <v>0</v>
      </c>
      <c r="AG27" s="34">
        <v>1.05</v>
      </c>
      <c r="AH27" s="34">
        <v>2.07</v>
      </c>
      <c r="AI27" s="34">
        <v>0</v>
      </c>
      <c r="AJ27" s="34">
        <v>3.1</v>
      </c>
      <c r="AK27" s="34">
        <v>1.89</v>
      </c>
      <c r="AL27" s="34">
        <v>2.44</v>
      </c>
      <c r="AM27" s="34">
        <v>1.06</v>
      </c>
      <c r="AN27" s="34">
        <v>0</v>
      </c>
      <c r="AO27" s="34">
        <v>0</v>
      </c>
      <c r="AP27" s="34">
        <v>1.88</v>
      </c>
      <c r="AQ27" s="34">
        <v>1.14</v>
      </c>
      <c r="AR27" s="34">
        <v>0</v>
      </c>
      <c r="AS27" s="34">
        <v>18.6</v>
      </c>
      <c r="AT27" s="34">
        <v>10.13</v>
      </c>
      <c r="AU27" s="34">
        <v>8.84</v>
      </c>
      <c r="AV27" s="34">
        <v>18.43</v>
      </c>
      <c r="AW27" s="34">
        <v>3.71</v>
      </c>
      <c r="AX27" s="34">
        <v>118.72</v>
      </c>
      <c r="AY27" s="34">
        <v>126.2</v>
      </c>
      <c r="AZ27" s="34">
        <v>117.92</v>
      </c>
      <c r="BA27" s="34">
        <v>102.45</v>
      </c>
      <c r="BB27" s="34">
        <v>100.4</v>
      </c>
      <c r="BC27" s="34">
        <v>114.48</v>
      </c>
      <c r="BD27" s="34">
        <v>122.84</v>
      </c>
      <c r="BE27" s="34">
        <v>116.68</v>
      </c>
      <c r="BF27" s="34">
        <v>117.6</v>
      </c>
      <c r="BG27" s="34">
        <v>119.27</v>
      </c>
      <c r="BH27" s="34">
        <v>117.23</v>
      </c>
      <c r="BI27" s="34">
        <v>114.36</v>
      </c>
      <c r="BJ27" s="34">
        <v>92.14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6">
        <f t="shared" si="0"/>
        <v>2020</v>
      </c>
      <c r="BY27" s="34"/>
      <c r="BZ27" s="37">
        <f t="shared" si="9"/>
        <v>469</v>
      </c>
      <c r="CA27" s="37">
        <f t="shared" si="9"/>
        <v>572</v>
      </c>
      <c r="CB27" s="37">
        <f t="shared" si="9"/>
        <v>443</v>
      </c>
      <c r="CC27" s="37">
        <f t="shared" si="9"/>
        <v>83</v>
      </c>
      <c r="CD27" s="37">
        <f t="shared" si="9"/>
        <v>164</v>
      </c>
      <c r="CE27" s="37">
        <f t="shared" si="9"/>
        <v>198.99999999999997</v>
      </c>
      <c r="CF27" s="37">
        <f t="shared" si="9"/>
        <v>0</v>
      </c>
      <c r="CG27" s="37">
        <f t="shared" si="9"/>
        <v>18</v>
      </c>
      <c r="CH27" s="37">
        <f t="shared" si="9"/>
        <v>16</v>
      </c>
      <c r="CI27" s="37">
        <f t="shared" si="9"/>
        <v>56.00000000000001</v>
      </c>
      <c r="CJ27" s="38">
        <f t="shared" si="2"/>
        <v>2020</v>
      </c>
      <c r="CK27" s="37" t="b">
        <f t="shared" si="3"/>
        <v>1</v>
      </c>
      <c r="CL27" s="37"/>
      <c r="CM27" s="37">
        <f t="shared" si="10"/>
        <v>23.130000000000003</v>
      </c>
      <c r="CN27" s="37">
        <f t="shared" si="10"/>
        <v>132.2</v>
      </c>
      <c r="CO27" s="37">
        <f t="shared" si="10"/>
        <v>145.18</v>
      </c>
      <c r="CP27" s="37">
        <f t="shared" si="10"/>
        <v>136.59</v>
      </c>
      <c r="CQ27" s="37">
        <f t="shared" si="10"/>
        <v>124.15</v>
      </c>
      <c r="CR27" s="37">
        <f t="shared" si="10"/>
        <v>142.49</v>
      </c>
      <c r="CS27" s="37">
        <f t="shared" si="10"/>
        <v>142.29000000000002</v>
      </c>
      <c r="CT27" s="37">
        <f t="shared" si="10"/>
        <v>161.86</v>
      </c>
      <c r="CU27" s="37">
        <f t="shared" si="10"/>
        <v>155.13</v>
      </c>
      <c r="CV27" s="37">
        <f t="shared" si="10"/>
        <v>152.07</v>
      </c>
      <c r="CW27" s="37">
        <f t="shared" si="10"/>
        <v>191</v>
      </c>
      <c r="CX27" s="37">
        <f t="shared" si="10"/>
        <v>179.11</v>
      </c>
      <c r="CY27" s="37">
        <f t="shared" si="10"/>
        <v>182.66</v>
      </c>
      <c r="CZ27" s="37">
        <f t="shared" si="10"/>
        <v>152.14</v>
      </c>
      <c r="DA27" s="38">
        <f t="shared" si="5"/>
        <v>2020</v>
      </c>
      <c r="DB27" s="37" t="b">
        <f t="shared" si="6"/>
        <v>1</v>
      </c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</row>
    <row r="28" spans="1:156" ht="12.75">
      <c r="A28" s="30">
        <v>24</v>
      </c>
      <c r="B28" s="30" t="s">
        <v>160</v>
      </c>
      <c r="C28" s="34">
        <v>16.75</v>
      </c>
      <c r="D28" s="34">
        <v>22.69</v>
      </c>
      <c r="E28" s="34">
        <v>26.42</v>
      </c>
      <c r="F28" s="34">
        <v>17.5</v>
      </c>
      <c r="G28" s="34">
        <v>20.8</v>
      </c>
      <c r="H28" s="34">
        <v>10.78</v>
      </c>
      <c r="I28" s="34">
        <v>14.94</v>
      </c>
      <c r="J28" s="34">
        <v>16.92</v>
      </c>
      <c r="K28" s="34">
        <v>12.83</v>
      </c>
      <c r="L28" s="34">
        <v>15.69</v>
      </c>
      <c r="M28" s="34">
        <v>15.78</v>
      </c>
      <c r="N28" s="34">
        <v>24.45</v>
      </c>
      <c r="O28" s="34">
        <v>21.27</v>
      </c>
      <c r="P28" s="34">
        <v>9.81</v>
      </c>
      <c r="Q28" s="34">
        <v>5.56</v>
      </c>
      <c r="R28" s="34">
        <v>3.07</v>
      </c>
      <c r="S28" s="34">
        <v>2.25</v>
      </c>
      <c r="T28" s="34">
        <v>0</v>
      </c>
      <c r="U28" s="34">
        <v>1.25</v>
      </c>
      <c r="V28" s="34">
        <v>0.93</v>
      </c>
      <c r="W28" s="34">
        <v>1.03</v>
      </c>
      <c r="X28" s="34">
        <v>1.88</v>
      </c>
      <c r="Y28" s="34">
        <v>1.13</v>
      </c>
      <c r="Z28" s="34">
        <v>0.95</v>
      </c>
      <c r="AA28" s="34">
        <v>0.84</v>
      </c>
      <c r="AB28" s="34">
        <v>2.91</v>
      </c>
      <c r="AC28" s="34">
        <v>0</v>
      </c>
      <c r="AD28" s="34">
        <v>1.89</v>
      </c>
      <c r="AE28" s="34">
        <v>6.15</v>
      </c>
      <c r="AF28" s="34">
        <v>1.12</v>
      </c>
      <c r="AG28" s="34">
        <v>1.25</v>
      </c>
      <c r="AH28" s="34">
        <v>0</v>
      </c>
      <c r="AI28" s="34">
        <v>0</v>
      </c>
      <c r="AJ28" s="34">
        <v>1.03</v>
      </c>
      <c r="AK28" s="34">
        <v>2.28</v>
      </c>
      <c r="AL28" s="34">
        <v>0</v>
      </c>
      <c r="AM28" s="34">
        <v>0</v>
      </c>
      <c r="AN28" s="34">
        <v>0</v>
      </c>
      <c r="AO28" s="34">
        <v>0</v>
      </c>
      <c r="AP28" s="34">
        <v>2.15</v>
      </c>
      <c r="AQ28" s="34">
        <v>3.9</v>
      </c>
      <c r="AR28" s="34">
        <v>2.1</v>
      </c>
      <c r="AS28" s="34">
        <v>27.94</v>
      </c>
      <c r="AT28" s="34">
        <v>17.03</v>
      </c>
      <c r="AU28" s="34">
        <v>10.16</v>
      </c>
      <c r="AV28" s="34">
        <v>21.96</v>
      </c>
      <c r="AW28" s="34">
        <v>5.34</v>
      </c>
      <c r="AX28" s="34">
        <v>130.77</v>
      </c>
      <c r="AY28" s="34">
        <v>127.86</v>
      </c>
      <c r="AZ28" s="34">
        <v>112.49</v>
      </c>
      <c r="BA28" s="34">
        <v>153.72</v>
      </c>
      <c r="BB28" s="34">
        <v>107.16</v>
      </c>
      <c r="BC28" s="34">
        <v>116.45</v>
      </c>
      <c r="BD28" s="34">
        <v>115.41</v>
      </c>
      <c r="BE28" s="34">
        <v>131.44</v>
      </c>
      <c r="BF28" s="34">
        <v>113.85</v>
      </c>
      <c r="BG28" s="34">
        <v>109.14</v>
      </c>
      <c r="BH28" s="34">
        <v>100.78</v>
      </c>
      <c r="BI28" s="34">
        <v>99.41</v>
      </c>
      <c r="BJ28" s="34">
        <v>72.22</v>
      </c>
      <c r="BK28" s="34">
        <v>11.79</v>
      </c>
      <c r="BL28" s="34">
        <v>5.74</v>
      </c>
      <c r="BM28" s="34">
        <v>8.44</v>
      </c>
      <c r="BN28" s="34">
        <v>4.58</v>
      </c>
      <c r="BO28" s="34">
        <v>3.55</v>
      </c>
      <c r="BP28" s="34">
        <v>1.58</v>
      </c>
      <c r="BQ28" s="34">
        <v>1.65</v>
      </c>
      <c r="BR28" s="34">
        <v>1.62</v>
      </c>
      <c r="BS28" s="34">
        <v>0.69</v>
      </c>
      <c r="BT28" s="34">
        <v>0.6</v>
      </c>
      <c r="BU28" s="34">
        <v>0.83</v>
      </c>
      <c r="BV28" s="34">
        <v>0.67</v>
      </c>
      <c r="BW28" s="34">
        <v>0.54</v>
      </c>
      <c r="BX28" s="36">
        <f t="shared" si="0"/>
        <v>1905.7099999999998</v>
      </c>
      <c r="BY28" s="34"/>
      <c r="BZ28" s="37">
        <f t="shared" si="9"/>
        <v>530.1800000000001</v>
      </c>
      <c r="CA28" s="37">
        <f t="shared" si="9"/>
        <v>584.31</v>
      </c>
      <c r="CB28" s="37">
        <f t="shared" si="9"/>
        <v>381.55000000000007</v>
      </c>
      <c r="CC28" s="37">
        <f t="shared" si="9"/>
        <v>104.16</v>
      </c>
      <c r="CD28" s="37">
        <f t="shared" si="9"/>
        <v>71.16</v>
      </c>
      <c r="CE28" s="37">
        <f t="shared" si="9"/>
        <v>71.31</v>
      </c>
      <c r="CF28" s="37">
        <f t="shared" si="9"/>
        <v>42.27999999999999</v>
      </c>
      <c r="CG28" s="37">
        <f t="shared" si="9"/>
        <v>23.689999999999998</v>
      </c>
      <c r="CH28" s="37">
        <f t="shared" si="9"/>
        <v>19.98</v>
      </c>
      <c r="CI28" s="37">
        <f t="shared" si="9"/>
        <v>77.09</v>
      </c>
      <c r="CJ28" s="38">
        <f t="shared" si="2"/>
        <v>1905.71</v>
      </c>
      <c r="CK28" s="37" t="b">
        <f t="shared" si="3"/>
        <v>1</v>
      </c>
      <c r="CL28" s="37"/>
      <c r="CM28" s="37">
        <f t="shared" si="10"/>
        <v>33.8</v>
      </c>
      <c r="CN28" s="37">
        <f t="shared" si="10"/>
        <v>169.44</v>
      </c>
      <c r="CO28" s="37">
        <f t="shared" si="10"/>
        <v>163.52</v>
      </c>
      <c r="CP28" s="37">
        <f t="shared" si="10"/>
        <v>138.43</v>
      </c>
      <c r="CQ28" s="37">
        <f t="shared" si="10"/>
        <v>180.35000000000002</v>
      </c>
      <c r="CR28" s="37">
        <f t="shared" si="10"/>
        <v>123.44999999999999</v>
      </c>
      <c r="CS28" s="37">
        <f t="shared" si="10"/>
        <v>136.28</v>
      </c>
      <c r="CT28" s="37">
        <f t="shared" si="10"/>
        <v>135.86</v>
      </c>
      <c r="CU28" s="37">
        <f t="shared" si="10"/>
        <v>147.02</v>
      </c>
      <c r="CV28" s="37">
        <f t="shared" si="10"/>
        <v>131.18</v>
      </c>
      <c r="CW28" s="37">
        <f t="shared" si="10"/>
        <v>154.29999999999998</v>
      </c>
      <c r="CX28" s="37">
        <f t="shared" si="10"/>
        <v>148.15</v>
      </c>
      <c r="CY28" s="37">
        <f t="shared" si="10"/>
        <v>135.41</v>
      </c>
      <c r="CZ28" s="37">
        <f t="shared" si="10"/>
        <v>108.52000000000001</v>
      </c>
      <c r="DA28" s="38">
        <f t="shared" si="5"/>
        <v>1905.7100000000003</v>
      </c>
      <c r="DB28" s="37" t="b">
        <f t="shared" si="6"/>
        <v>1</v>
      </c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</row>
    <row r="29" spans="1:156" ht="12.75">
      <c r="A29" s="30">
        <v>25</v>
      </c>
      <c r="B29" s="30" t="s">
        <v>161</v>
      </c>
      <c r="C29" s="34">
        <v>27.27</v>
      </c>
      <c r="D29" s="34">
        <v>39</v>
      </c>
      <c r="E29" s="34">
        <v>42.48</v>
      </c>
      <c r="F29" s="34">
        <v>53.32</v>
      </c>
      <c r="G29" s="34">
        <v>75.92</v>
      </c>
      <c r="H29" s="34">
        <v>86.35</v>
      </c>
      <c r="I29" s="34">
        <v>74.09</v>
      </c>
      <c r="J29" s="34">
        <v>83.97</v>
      </c>
      <c r="K29" s="34">
        <v>85.44</v>
      </c>
      <c r="L29" s="34">
        <v>92.1</v>
      </c>
      <c r="M29" s="34">
        <v>116.31</v>
      </c>
      <c r="N29" s="34">
        <v>100.39</v>
      </c>
      <c r="O29" s="34">
        <v>68.96</v>
      </c>
      <c r="P29" s="34">
        <v>39.17</v>
      </c>
      <c r="Q29" s="34">
        <v>0</v>
      </c>
      <c r="R29" s="34">
        <v>0</v>
      </c>
      <c r="S29" s="34">
        <v>0.94</v>
      </c>
      <c r="T29" s="34">
        <v>0</v>
      </c>
      <c r="U29" s="34">
        <v>0</v>
      </c>
      <c r="V29" s="34">
        <v>2.79</v>
      </c>
      <c r="W29" s="34">
        <v>0.94</v>
      </c>
      <c r="X29" s="34">
        <v>0</v>
      </c>
      <c r="Y29" s="34">
        <v>2</v>
      </c>
      <c r="Z29" s="34">
        <v>0</v>
      </c>
      <c r="AA29" s="34">
        <v>0.95</v>
      </c>
      <c r="AB29" s="34">
        <v>0</v>
      </c>
      <c r="AC29" s="34">
        <v>1.23</v>
      </c>
      <c r="AD29" s="34">
        <v>2.33</v>
      </c>
      <c r="AE29" s="34">
        <v>0</v>
      </c>
      <c r="AF29" s="34">
        <v>0</v>
      </c>
      <c r="AG29" s="34">
        <v>1</v>
      </c>
      <c r="AH29" s="34">
        <v>0</v>
      </c>
      <c r="AI29" s="34">
        <v>0.12</v>
      </c>
      <c r="AJ29" s="34">
        <v>0</v>
      </c>
      <c r="AK29" s="34">
        <v>0</v>
      </c>
      <c r="AL29" s="34">
        <v>1.28</v>
      </c>
      <c r="AM29" s="34">
        <v>0</v>
      </c>
      <c r="AN29" s="34">
        <v>0.04</v>
      </c>
      <c r="AO29" s="34">
        <v>0.16</v>
      </c>
      <c r="AP29" s="34">
        <v>0</v>
      </c>
      <c r="AQ29" s="34">
        <v>0</v>
      </c>
      <c r="AR29" s="34">
        <v>0.07</v>
      </c>
      <c r="AS29" s="34">
        <v>53.78</v>
      </c>
      <c r="AT29" s="34">
        <v>21.08</v>
      </c>
      <c r="AU29" s="34">
        <v>20.58</v>
      </c>
      <c r="AV29" s="34">
        <v>30.76</v>
      </c>
      <c r="AW29" s="34">
        <v>4.89</v>
      </c>
      <c r="AX29" s="34">
        <v>354.84</v>
      </c>
      <c r="AY29" s="34">
        <v>332.09</v>
      </c>
      <c r="AZ29" s="34">
        <v>382.8</v>
      </c>
      <c r="BA29" s="34">
        <v>343.93</v>
      </c>
      <c r="BB29" s="34">
        <v>284.98</v>
      </c>
      <c r="BC29" s="34">
        <v>301.99</v>
      </c>
      <c r="BD29" s="34">
        <v>311.47</v>
      </c>
      <c r="BE29" s="34">
        <v>276.95</v>
      </c>
      <c r="BF29" s="34">
        <v>280.53</v>
      </c>
      <c r="BG29" s="34">
        <v>276.32</v>
      </c>
      <c r="BH29" s="34">
        <v>304.01</v>
      </c>
      <c r="BI29" s="34">
        <v>178.05</v>
      </c>
      <c r="BJ29" s="34">
        <v>109</v>
      </c>
      <c r="BK29" s="34">
        <v>136.11</v>
      </c>
      <c r="BL29" s="34">
        <v>63.53</v>
      </c>
      <c r="BM29" s="34">
        <v>26.05</v>
      </c>
      <c r="BN29" s="34">
        <v>15.22</v>
      </c>
      <c r="BO29" s="34">
        <v>6.63</v>
      </c>
      <c r="BP29" s="34">
        <v>5.68</v>
      </c>
      <c r="BQ29" s="34">
        <v>7.74</v>
      </c>
      <c r="BR29" s="34">
        <v>9.95</v>
      </c>
      <c r="BS29" s="34">
        <v>13.21</v>
      </c>
      <c r="BT29" s="34">
        <v>1.97</v>
      </c>
      <c r="BU29" s="34">
        <v>0.56</v>
      </c>
      <c r="BV29" s="34">
        <v>0.23</v>
      </c>
      <c r="BW29" s="34">
        <v>0</v>
      </c>
      <c r="BX29" s="36">
        <f t="shared" si="0"/>
        <v>5153.55</v>
      </c>
      <c r="BY29" s="34"/>
      <c r="BZ29" s="37">
        <f t="shared" si="9"/>
        <v>1418.55</v>
      </c>
      <c r="CA29" s="37">
        <f t="shared" si="9"/>
        <v>1455.92</v>
      </c>
      <c r="CB29" s="37">
        <f t="shared" si="9"/>
        <v>867.3799999999999</v>
      </c>
      <c r="CC29" s="37">
        <f t="shared" si="9"/>
        <v>237.99</v>
      </c>
      <c r="CD29" s="37">
        <f t="shared" si="9"/>
        <v>421.95000000000005</v>
      </c>
      <c r="CE29" s="37">
        <f t="shared" si="9"/>
        <v>324.83</v>
      </c>
      <c r="CF29" s="37">
        <f t="shared" si="9"/>
        <v>286.88000000000005</v>
      </c>
      <c r="CG29" s="37">
        <f t="shared" si="9"/>
        <v>11.18</v>
      </c>
      <c r="CH29" s="37">
        <f t="shared" si="9"/>
        <v>2.6700000000000004</v>
      </c>
      <c r="CI29" s="37">
        <f t="shared" si="9"/>
        <v>126.2</v>
      </c>
      <c r="CJ29" s="38">
        <f t="shared" si="2"/>
        <v>5153.55</v>
      </c>
      <c r="CK29" s="37" t="b">
        <f t="shared" si="3"/>
        <v>1</v>
      </c>
      <c r="CL29" s="37"/>
      <c r="CM29" s="37">
        <f t="shared" si="10"/>
        <v>32.16</v>
      </c>
      <c r="CN29" s="37">
        <f t="shared" si="10"/>
        <v>529.95</v>
      </c>
      <c r="CO29" s="37">
        <f t="shared" si="10"/>
        <v>440.03999999999996</v>
      </c>
      <c r="CP29" s="37">
        <f t="shared" si="10"/>
        <v>462.17</v>
      </c>
      <c r="CQ29" s="37">
        <f t="shared" si="10"/>
        <v>435.19000000000005</v>
      </c>
      <c r="CR29" s="37">
        <f t="shared" si="10"/>
        <v>380.75</v>
      </c>
      <c r="CS29" s="37">
        <f t="shared" si="10"/>
        <v>382.7</v>
      </c>
      <c r="CT29" s="37">
        <f t="shared" si="10"/>
        <v>404.46000000000004</v>
      </c>
      <c r="CU29" s="37">
        <f t="shared" si="10"/>
        <v>374.34</v>
      </c>
      <c r="CV29" s="37">
        <f t="shared" si="10"/>
        <v>385.87999999999994</v>
      </c>
      <c r="CW29" s="37">
        <f t="shared" si="10"/>
        <v>449.49</v>
      </c>
      <c r="CX29" s="37">
        <f t="shared" si="10"/>
        <v>426.04</v>
      </c>
      <c r="CY29" s="37">
        <f t="shared" si="10"/>
        <v>269.05</v>
      </c>
      <c r="CZ29" s="37">
        <f t="shared" si="10"/>
        <v>181.32999999999998</v>
      </c>
      <c r="DA29" s="38">
        <f t="shared" si="5"/>
        <v>5153.55</v>
      </c>
      <c r="DB29" s="37" t="b">
        <f t="shared" si="6"/>
        <v>1</v>
      </c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</row>
    <row r="30" spans="1:156" ht="12.75">
      <c r="A30" s="30">
        <v>26</v>
      </c>
      <c r="B30" s="30" t="s">
        <v>162</v>
      </c>
      <c r="C30" s="34">
        <v>16.8</v>
      </c>
      <c r="D30" s="34">
        <v>62.94</v>
      </c>
      <c r="E30" s="34">
        <v>74.78</v>
      </c>
      <c r="F30" s="34">
        <v>111.73</v>
      </c>
      <c r="G30" s="34">
        <v>114.55</v>
      </c>
      <c r="H30" s="34">
        <v>96.72</v>
      </c>
      <c r="I30" s="34">
        <v>106.74</v>
      </c>
      <c r="J30" s="34">
        <v>121.93</v>
      </c>
      <c r="K30" s="34">
        <v>79.93</v>
      </c>
      <c r="L30" s="34">
        <v>98.44</v>
      </c>
      <c r="M30" s="34">
        <v>98.98</v>
      </c>
      <c r="N30" s="34">
        <v>89.81</v>
      </c>
      <c r="O30" s="34">
        <v>103.43</v>
      </c>
      <c r="P30" s="34">
        <v>95.94</v>
      </c>
      <c r="Q30" s="34">
        <v>0</v>
      </c>
      <c r="R30" s="34">
        <v>0</v>
      </c>
      <c r="S30" s="34">
        <v>0.97</v>
      </c>
      <c r="T30" s="34">
        <v>1.03</v>
      </c>
      <c r="U30" s="34">
        <v>1</v>
      </c>
      <c r="V30" s="34">
        <v>0</v>
      </c>
      <c r="W30" s="34">
        <v>0.96</v>
      </c>
      <c r="X30" s="34">
        <v>3.55</v>
      </c>
      <c r="Y30" s="34">
        <v>0.81</v>
      </c>
      <c r="Z30" s="34">
        <v>4.58</v>
      </c>
      <c r="AA30" s="34">
        <v>0</v>
      </c>
      <c r="AB30" s="34">
        <v>0</v>
      </c>
      <c r="AC30" s="34">
        <v>1.02</v>
      </c>
      <c r="AD30" s="34">
        <v>2.98</v>
      </c>
      <c r="AE30" s="34">
        <v>0</v>
      </c>
      <c r="AF30" s="34">
        <v>1.24</v>
      </c>
      <c r="AG30" s="34">
        <v>0.97</v>
      </c>
      <c r="AH30" s="34">
        <v>1.37</v>
      </c>
      <c r="AI30" s="34">
        <v>0</v>
      </c>
      <c r="AJ30" s="34">
        <v>0</v>
      </c>
      <c r="AK30" s="34">
        <v>0</v>
      </c>
      <c r="AL30" s="34">
        <v>1.18</v>
      </c>
      <c r="AM30" s="34">
        <v>0.13</v>
      </c>
      <c r="AN30" s="34">
        <v>0</v>
      </c>
      <c r="AO30" s="34">
        <v>0.13</v>
      </c>
      <c r="AP30" s="34">
        <v>2.08</v>
      </c>
      <c r="AQ30" s="34">
        <v>0</v>
      </c>
      <c r="AR30" s="34">
        <v>0</v>
      </c>
      <c r="AS30" s="34">
        <v>65.01</v>
      </c>
      <c r="AT30" s="34">
        <v>48.44</v>
      </c>
      <c r="AU30" s="34">
        <v>60.96</v>
      </c>
      <c r="AV30" s="34">
        <v>80.16</v>
      </c>
      <c r="AW30" s="34">
        <v>20.37</v>
      </c>
      <c r="AX30" s="34">
        <v>504.88</v>
      </c>
      <c r="AY30" s="34">
        <v>470.99</v>
      </c>
      <c r="AZ30" s="34">
        <v>438.18</v>
      </c>
      <c r="BA30" s="34">
        <v>449.46</v>
      </c>
      <c r="BB30" s="34">
        <v>417.74</v>
      </c>
      <c r="BC30" s="34">
        <v>425.14</v>
      </c>
      <c r="BD30" s="34">
        <v>410.38</v>
      </c>
      <c r="BE30" s="34">
        <v>369.87</v>
      </c>
      <c r="BF30" s="34">
        <v>445.57</v>
      </c>
      <c r="BG30" s="34">
        <v>318.9</v>
      </c>
      <c r="BH30" s="34">
        <v>396</v>
      </c>
      <c r="BI30" s="34">
        <v>353.02</v>
      </c>
      <c r="BJ30" s="34">
        <v>302.39</v>
      </c>
      <c r="BK30" s="34">
        <v>92.55</v>
      </c>
      <c r="BL30" s="34">
        <v>63.17</v>
      </c>
      <c r="BM30" s="34">
        <v>30.48</v>
      </c>
      <c r="BN30" s="34">
        <v>23.88</v>
      </c>
      <c r="BO30" s="34">
        <v>12.49</v>
      </c>
      <c r="BP30" s="34">
        <v>6.67</v>
      </c>
      <c r="BQ30" s="34">
        <v>14.56</v>
      </c>
      <c r="BR30" s="34">
        <v>9.8</v>
      </c>
      <c r="BS30" s="34">
        <v>13.03</v>
      </c>
      <c r="BT30" s="34">
        <v>10.8</v>
      </c>
      <c r="BU30" s="34">
        <v>9.53</v>
      </c>
      <c r="BV30" s="34">
        <v>13.75</v>
      </c>
      <c r="BW30" s="34">
        <v>7.55</v>
      </c>
      <c r="BX30" s="36">
        <f t="shared" si="0"/>
        <v>7182.440000000001</v>
      </c>
      <c r="BY30" s="34"/>
      <c r="BZ30" s="37">
        <f t="shared" si="9"/>
        <v>1883.88</v>
      </c>
      <c r="CA30" s="37">
        <f t="shared" si="9"/>
        <v>2068.7000000000003</v>
      </c>
      <c r="CB30" s="37">
        <f t="shared" si="9"/>
        <v>1370.31</v>
      </c>
      <c r="CC30" s="37">
        <f t="shared" si="9"/>
        <v>380.8</v>
      </c>
      <c r="CD30" s="37">
        <f t="shared" si="9"/>
        <v>503.76</v>
      </c>
      <c r="CE30" s="37">
        <f t="shared" si="9"/>
        <v>388.16</v>
      </c>
      <c r="CF30" s="37">
        <f t="shared" si="9"/>
        <v>308.26</v>
      </c>
      <c r="CG30" s="37">
        <f t="shared" si="9"/>
        <v>16.9</v>
      </c>
      <c r="CH30" s="37">
        <f t="shared" si="9"/>
        <v>7.1</v>
      </c>
      <c r="CI30" s="37">
        <f t="shared" si="9"/>
        <v>254.57</v>
      </c>
      <c r="CJ30" s="38">
        <f t="shared" si="2"/>
        <v>7182.4400000000005</v>
      </c>
      <c r="CK30" s="37" t="b">
        <f t="shared" si="3"/>
        <v>1</v>
      </c>
      <c r="CL30" s="37"/>
      <c r="CM30" s="37">
        <f t="shared" si="10"/>
        <v>37.17</v>
      </c>
      <c r="CN30" s="37">
        <f t="shared" si="10"/>
        <v>661.6099999999999</v>
      </c>
      <c r="CO30" s="37">
        <f t="shared" si="10"/>
        <v>610.88</v>
      </c>
      <c r="CP30" s="37">
        <f t="shared" si="10"/>
        <v>582.7900000000001</v>
      </c>
      <c r="CQ30" s="37">
        <f t="shared" si="10"/>
        <v>588.89</v>
      </c>
      <c r="CR30" s="37">
        <f t="shared" si="10"/>
        <v>526.95</v>
      </c>
      <c r="CS30" s="37">
        <f t="shared" si="10"/>
        <v>539.5099999999999</v>
      </c>
      <c r="CT30" s="37">
        <f t="shared" si="10"/>
        <v>551.5999999999999</v>
      </c>
      <c r="CU30" s="37">
        <f t="shared" si="10"/>
        <v>460.54</v>
      </c>
      <c r="CV30" s="37">
        <f t="shared" si="10"/>
        <v>561.62</v>
      </c>
      <c r="CW30" s="37">
        <f t="shared" si="10"/>
        <v>493.82</v>
      </c>
      <c r="CX30" s="37">
        <f t="shared" si="10"/>
        <v>545.8599999999999</v>
      </c>
      <c r="CY30" s="37">
        <f t="shared" si="10"/>
        <v>532.18</v>
      </c>
      <c r="CZ30" s="37">
        <f t="shared" si="10"/>
        <v>489.02</v>
      </c>
      <c r="DA30" s="38">
        <f t="shared" si="5"/>
        <v>7182.439999999999</v>
      </c>
      <c r="DB30" s="37" t="b">
        <f t="shared" si="6"/>
        <v>1</v>
      </c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</row>
    <row r="31" spans="1:156" ht="12.75">
      <c r="A31" s="30">
        <v>27</v>
      </c>
      <c r="B31" s="30" t="s">
        <v>163</v>
      </c>
      <c r="C31" s="34">
        <v>107.76</v>
      </c>
      <c r="D31" s="34">
        <v>132.14</v>
      </c>
      <c r="E31" s="34">
        <v>216.68</v>
      </c>
      <c r="F31" s="34">
        <v>286.68</v>
      </c>
      <c r="G31" s="34">
        <v>344.59</v>
      </c>
      <c r="H31" s="34">
        <v>321.96</v>
      </c>
      <c r="I31" s="34">
        <v>353.21</v>
      </c>
      <c r="J31" s="34">
        <v>296.52</v>
      </c>
      <c r="K31" s="34">
        <v>300.27</v>
      </c>
      <c r="L31" s="34">
        <v>327.56</v>
      </c>
      <c r="M31" s="34">
        <v>323.31</v>
      </c>
      <c r="N31" s="34">
        <v>296.03</v>
      </c>
      <c r="O31" s="34">
        <v>223.5</v>
      </c>
      <c r="P31" s="34">
        <v>226.49</v>
      </c>
      <c r="Q31" s="34">
        <v>16.75</v>
      </c>
      <c r="R31" s="34">
        <v>13.26</v>
      </c>
      <c r="S31" s="34">
        <v>7.94</v>
      </c>
      <c r="T31" s="34">
        <v>9.41</v>
      </c>
      <c r="U31" s="34">
        <v>5.66</v>
      </c>
      <c r="V31" s="34">
        <v>6.38</v>
      </c>
      <c r="W31" s="34">
        <v>9.9</v>
      </c>
      <c r="X31" s="34">
        <v>5.16</v>
      </c>
      <c r="Y31" s="34">
        <v>2.01</v>
      </c>
      <c r="Z31" s="34">
        <v>5.92</v>
      </c>
      <c r="AA31" s="34">
        <v>6.39</v>
      </c>
      <c r="AB31" s="34">
        <v>3.38</v>
      </c>
      <c r="AC31" s="34">
        <v>1.09</v>
      </c>
      <c r="AD31" s="34">
        <v>6.75</v>
      </c>
      <c r="AE31" s="34">
        <v>2.36</v>
      </c>
      <c r="AF31" s="34">
        <v>2.69</v>
      </c>
      <c r="AG31" s="34">
        <v>0.27</v>
      </c>
      <c r="AH31" s="34">
        <v>1.11</v>
      </c>
      <c r="AI31" s="34">
        <v>6.3</v>
      </c>
      <c r="AJ31" s="34">
        <v>4.72</v>
      </c>
      <c r="AK31" s="34">
        <v>0</v>
      </c>
      <c r="AL31" s="34">
        <v>1.31</v>
      </c>
      <c r="AM31" s="34">
        <v>4.02</v>
      </c>
      <c r="AN31" s="34">
        <v>5.37</v>
      </c>
      <c r="AO31" s="34">
        <v>4.22</v>
      </c>
      <c r="AP31" s="34">
        <v>4.71</v>
      </c>
      <c r="AQ31" s="34">
        <v>2.46</v>
      </c>
      <c r="AR31" s="34">
        <v>5.46</v>
      </c>
      <c r="AS31" s="34">
        <v>186.64</v>
      </c>
      <c r="AT31" s="34">
        <v>180.84</v>
      </c>
      <c r="AU31" s="34">
        <v>212.9</v>
      </c>
      <c r="AV31" s="34">
        <v>269.62</v>
      </c>
      <c r="AW31" s="34">
        <v>34.29</v>
      </c>
      <c r="AX31" s="34">
        <v>1508.29</v>
      </c>
      <c r="AY31" s="34">
        <v>1389.29</v>
      </c>
      <c r="AZ31" s="34">
        <v>1454.29</v>
      </c>
      <c r="BA31" s="34">
        <v>1558.76</v>
      </c>
      <c r="BB31" s="34">
        <v>1375.48</v>
      </c>
      <c r="BC31" s="34">
        <v>1389.42</v>
      </c>
      <c r="BD31" s="34">
        <v>1420.34</v>
      </c>
      <c r="BE31" s="34">
        <v>1399.48</v>
      </c>
      <c r="BF31" s="34">
        <v>1508.8</v>
      </c>
      <c r="BG31" s="34">
        <v>1322.18</v>
      </c>
      <c r="BH31" s="34">
        <v>1423.46</v>
      </c>
      <c r="BI31" s="34">
        <v>1096.07</v>
      </c>
      <c r="BJ31" s="34">
        <v>916.47</v>
      </c>
      <c r="BK31" s="34">
        <v>55.86</v>
      </c>
      <c r="BL31" s="34">
        <v>58.67</v>
      </c>
      <c r="BM31" s="34">
        <v>43.9</v>
      </c>
      <c r="BN31" s="34">
        <v>42.66</v>
      </c>
      <c r="BO31" s="34">
        <v>46.06</v>
      </c>
      <c r="BP31" s="34">
        <v>45.93</v>
      </c>
      <c r="BQ31" s="34">
        <v>43.39</v>
      </c>
      <c r="BR31" s="34">
        <v>56.67</v>
      </c>
      <c r="BS31" s="34">
        <v>39.85</v>
      </c>
      <c r="BT31" s="34">
        <v>28.81</v>
      </c>
      <c r="BU31" s="34">
        <v>26.33</v>
      </c>
      <c r="BV31" s="34">
        <v>23.51</v>
      </c>
      <c r="BW31" s="34">
        <v>9</v>
      </c>
      <c r="BX31" s="36">
        <f t="shared" si="0"/>
        <v>23068.96</v>
      </c>
      <c r="BY31" s="34"/>
      <c r="BZ31" s="37">
        <f t="shared" si="9"/>
        <v>5944.92</v>
      </c>
      <c r="CA31" s="37">
        <f t="shared" si="9"/>
        <v>7093.5199999999995</v>
      </c>
      <c r="CB31" s="37">
        <f t="shared" si="9"/>
        <v>4758.18</v>
      </c>
      <c r="CC31" s="37">
        <f t="shared" si="9"/>
        <v>1087.85</v>
      </c>
      <c r="CD31" s="37">
        <f t="shared" si="9"/>
        <v>1599.52</v>
      </c>
      <c r="CE31" s="37">
        <f t="shared" si="9"/>
        <v>1069.33</v>
      </c>
      <c r="CF31" s="37">
        <f t="shared" si="9"/>
        <v>520.64</v>
      </c>
      <c r="CG31" s="37">
        <f t="shared" si="9"/>
        <v>100</v>
      </c>
      <c r="CH31" s="37">
        <f t="shared" si="9"/>
        <v>45</v>
      </c>
      <c r="CI31" s="37">
        <f t="shared" si="9"/>
        <v>850</v>
      </c>
      <c r="CJ31" s="38">
        <f t="shared" si="2"/>
        <v>23068.96</v>
      </c>
      <c r="CK31" s="37" t="b">
        <f t="shared" si="3"/>
        <v>1</v>
      </c>
      <c r="CL31" s="37"/>
      <c r="CM31" s="37">
        <f t="shared" si="10"/>
        <v>161.16</v>
      </c>
      <c r="CN31" s="37">
        <f t="shared" si="10"/>
        <v>1712.2399999999998</v>
      </c>
      <c r="CO31" s="37">
        <f t="shared" si="10"/>
        <v>1672.8500000000001</v>
      </c>
      <c r="CP31" s="37">
        <f t="shared" si="10"/>
        <v>1795.39</v>
      </c>
      <c r="CQ31" s="37">
        <f t="shared" si="10"/>
        <v>1957.97</v>
      </c>
      <c r="CR31" s="37">
        <f t="shared" si="10"/>
        <v>1754.6</v>
      </c>
      <c r="CS31" s="37">
        <f t="shared" si="10"/>
        <v>1798.46</v>
      </c>
      <c r="CT31" s="37">
        <f t="shared" si="10"/>
        <v>1766.72</v>
      </c>
      <c r="CU31" s="37">
        <f t="shared" si="10"/>
        <v>1762.45</v>
      </c>
      <c r="CV31" s="37">
        <f t="shared" si="10"/>
        <v>1887.5</v>
      </c>
      <c r="CW31" s="37">
        <f t="shared" si="10"/>
        <v>1871.55</v>
      </c>
      <c r="CX31" s="37">
        <f t="shared" si="10"/>
        <v>1934.75</v>
      </c>
      <c r="CY31" s="37">
        <f t="shared" si="10"/>
        <v>1559.53</v>
      </c>
      <c r="CZ31" s="37">
        <f t="shared" si="10"/>
        <v>1433.79</v>
      </c>
      <c r="DA31" s="38">
        <f t="shared" si="5"/>
        <v>23068.960000000003</v>
      </c>
      <c r="DB31" s="37" t="b">
        <f t="shared" si="6"/>
        <v>1</v>
      </c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</row>
    <row r="32" spans="1:156" ht="12.75">
      <c r="A32" s="30">
        <v>28</v>
      </c>
      <c r="B32" s="30" t="s">
        <v>164</v>
      </c>
      <c r="C32" s="34">
        <v>38.5</v>
      </c>
      <c r="D32" s="34">
        <v>77.79</v>
      </c>
      <c r="E32" s="34">
        <v>92.73</v>
      </c>
      <c r="F32" s="34">
        <v>130.79</v>
      </c>
      <c r="G32" s="34">
        <v>151.26</v>
      </c>
      <c r="H32" s="34">
        <v>160.21</v>
      </c>
      <c r="I32" s="34">
        <v>176.68</v>
      </c>
      <c r="J32" s="34">
        <v>178.68</v>
      </c>
      <c r="K32" s="34">
        <v>173.99</v>
      </c>
      <c r="L32" s="34">
        <v>175.32</v>
      </c>
      <c r="M32" s="34">
        <v>209.15</v>
      </c>
      <c r="N32" s="34">
        <v>148.92</v>
      </c>
      <c r="O32" s="34">
        <v>122</v>
      </c>
      <c r="P32" s="34">
        <v>94.87</v>
      </c>
      <c r="Q32" s="34">
        <v>18.46</v>
      </c>
      <c r="R32" s="34">
        <v>10.44</v>
      </c>
      <c r="S32" s="34">
        <v>7.06</v>
      </c>
      <c r="T32" s="34">
        <v>13.99</v>
      </c>
      <c r="U32" s="34">
        <v>9.26</v>
      </c>
      <c r="V32" s="34">
        <v>7.12</v>
      </c>
      <c r="W32" s="34">
        <v>18.27</v>
      </c>
      <c r="X32" s="34">
        <v>12.77</v>
      </c>
      <c r="Y32" s="34">
        <v>21.22</v>
      </c>
      <c r="Z32" s="34">
        <v>21.02</v>
      </c>
      <c r="AA32" s="34">
        <v>12.82</v>
      </c>
      <c r="AB32" s="34">
        <v>12.51</v>
      </c>
      <c r="AC32" s="34">
        <v>2.33</v>
      </c>
      <c r="AD32" s="34">
        <v>4.79</v>
      </c>
      <c r="AE32" s="34">
        <v>3.25</v>
      </c>
      <c r="AF32" s="34">
        <v>0</v>
      </c>
      <c r="AG32" s="34">
        <v>3.09</v>
      </c>
      <c r="AH32" s="34">
        <v>4.16</v>
      </c>
      <c r="AI32" s="34">
        <v>1.99</v>
      </c>
      <c r="AJ32" s="34">
        <v>0</v>
      </c>
      <c r="AK32" s="34">
        <v>0.23</v>
      </c>
      <c r="AL32" s="34">
        <v>1.9</v>
      </c>
      <c r="AM32" s="34">
        <v>3.74</v>
      </c>
      <c r="AN32" s="34">
        <v>3.81</v>
      </c>
      <c r="AO32" s="34">
        <v>2.53</v>
      </c>
      <c r="AP32" s="34">
        <v>5.55</v>
      </c>
      <c r="AQ32" s="34">
        <v>2.53</v>
      </c>
      <c r="AR32" s="34">
        <v>3.14</v>
      </c>
      <c r="AS32" s="34">
        <v>87.44</v>
      </c>
      <c r="AT32" s="34">
        <v>76.29</v>
      </c>
      <c r="AU32" s="34">
        <v>77.71</v>
      </c>
      <c r="AV32" s="34">
        <v>137.54</v>
      </c>
      <c r="AW32" s="34">
        <v>29.14</v>
      </c>
      <c r="AX32" s="34">
        <v>804.51</v>
      </c>
      <c r="AY32" s="34">
        <v>824.94</v>
      </c>
      <c r="AZ32" s="34">
        <v>798.29</v>
      </c>
      <c r="BA32" s="34">
        <v>797.91</v>
      </c>
      <c r="BB32" s="34">
        <v>762.47</v>
      </c>
      <c r="BC32" s="34">
        <v>766.03</v>
      </c>
      <c r="BD32" s="34">
        <v>694.36</v>
      </c>
      <c r="BE32" s="34">
        <v>777.5</v>
      </c>
      <c r="BF32" s="34">
        <v>739.27</v>
      </c>
      <c r="BG32" s="34">
        <v>784.94</v>
      </c>
      <c r="BH32" s="34">
        <v>647.45</v>
      </c>
      <c r="BI32" s="34">
        <v>605.22</v>
      </c>
      <c r="BJ32" s="34">
        <v>395.74</v>
      </c>
      <c r="BK32" s="34">
        <v>145.38</v>
      </c>
      <c r="BL32" s="34">
        <v>115.18</v>
      </c>
      <c r="BM32" s="34">
        <v>67.6</v>
      </c>
      <c r="BN32" s="34">
        <v>28.01</v>
      </c>
      <c r="BO32" s="34">
        <v>29.5</v>
      </c>
      <c r="BP32" s="34">
        <v>23.97</v>
      </c>
      <c r="BQ32" s="34">
        <v>17.45</v>
      </c>
      <c r="BR32" s="34">
        <v>9.64</v>
      </c>
      <c r="BS32" s="34">
        <v>22.44</v>
      </c>
      <c r="BT32" s="34">
        <v>32.43</v>
      </c>
      <c r="BU32" s="34">
        <v>24.68</v>
      </c>
      <c r="BV32" s="34">
        <v>14.14</v>
      </c>
      <c r="BW32" s="34">
        <v>9.37</v>
      </c>
      <c r="BX32" s="36">
        <f t="shared" si="0"/>
        <v>12485.410000000002</v>
      </c>
      <c r="BY32" s="34"/>
      <c r="BZ32" s="37">
        <f t="shared" si="9"/>
        <v>3254.79</v>
      </c>
      <c r="CA32" s="37">
        <f t="shared" si="9"/>
        <v>3739.63</v>
      </c>
      <c r="CB32" s="37">
        <f t="shared" si="9"/>
        <v>2433.3500000000004</v>
      </c>
      <c r="CC32" s="37">
        <f t="shared" si="9"/>
        <v>491.07</v>
      </c>
      <c r="CD32" s="37">
        <f t="shared" si="9"/>
        <v>864.8799999999999</v>
      </c>
      <c r="CE32" s="37">
        <f t="shared" si="9"/>
        <v>574.94</v>
      </c>
      <c r="CF32" s="37">
        <f t="shared" si="9"/>
        <v>539.79</v>
      </c>
      <c r="CG32" s="37">
        <f t="shared" si="9"/>
        <v>172.05999999999997</v>
      </c>
      <c r="CH32" s="37">
        <f t="shared" si="9"/>
        <v>35.92</v>
      </c>
      <c r="CI32" s="37">
        <f t="shared" si="9"/>
        <v>378.98</v>
      </c>
      <c r="CJ32" s="38">
        <f t="shared" si="2"/>
        <v>12485.41</v>
      </c>
      <c r="CK32" s="37" t="b">
        <f t="shared" si="3"/>
        <v>1</v>
      </c>
      <c r="CL32" s="37"/>
      <c r="CM32" s="37">
        <f t="shared" si="10"/>
        <v>89.35</v>
      </c>
      <c r="CN32" s="37">
        <f t="shared" si="10"/>
        <v>1038.12</v>
      </c>
      <c r="CO32" s="37">
        <f t="shared" si="10"/>
        <v>1043</v>
      </c>
      <c r="CP32" s="37">
        <f t="shared" si="10"/>
        <v>1014.83</v>
      </c>
      <c r="CQ32" s="37">
        <f t="shared" si="10"/>
        <v>988.43</v>
      </c>
      <c r="CR32" s="37">
        <f t="shared" si="10"/>
        <v>959.3000000000001</v>
      </c>
      <c r="CS32" s="37">
        <f t="shared" si="10"/>
        <v>985.1800000000001</v>
      </c>
      <c r="CT32" s="37">
        <f t="shared" si="10"/>
        <v>905.1600000000001</v>
      </c>
      <c r="CU32" s="37">
        <f t="shared" si="10"/>
        <v>986.09</v>
      </c>
      <c r="CV32" s="37">
        <f t="shared" si="10"/>
        <v>961.86</v>
      </c>
      <c r="CW32" s="37">
        <f t="shared" si="10"/>
        <v>1129.3100000000002</v>
      </c>
      <c r="CX32" s="37">
        <f t="shared" si="10"/>
        <v>915.4</v>
      </c>
      <c r="CY32" s="37">
        <f t="shared" si="10"/>
        <v>823.93</v>
      </c>
      <c r="CZ32" s="37">
        <f t="shared" si="10"/>
        <v>645.45</v>
      </c>
      <c r="DA32" s="38">
        <f t="shared" si="5"/>
        <v>12485.41</v>
      </c>
      <c r="DB32" s="37" t="b">
        <f t="shared" si="6"/>
        <v>1</v>
      </c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</row>
    <row r="33" spans="1:156" ht="12.75">
      <c r="A33" s="30">
        <v>29</v>
      </c>
      <c r="B33" s="30" t="s">
        <v>165</v>
      </c>
      <c r="C33" s="34">
        <v>955.81</v>
      </c>
      <c r="D33" s="34">
        <v>1534.9</v>
      </c>
      <c r="E33" s="34">
        <v>2416.7</v>
      </c>
      <c r="F33" s="34">
        <v>2912.45</v>
      </c>
      <c r="G33" s="34">
        <v>3623.88</v>
      </c>
      <c r="H33" s="34">
        <v>3586.71</v>
      </c>
      <c r="I33" s="34">
        <v>3688.11</v>
      </c>
      <c r="J33" s="34">
        <v>3632.31</v>
      </c>
      <c r="K33" s="34">
        <v>3299.42</v>
      </c>
      <c r="L33" s="34">
        <v>2089.05</v>
      </c>
      <c r="M33" s="34">
        <v>2131.26</v>
      </c>
      <c r="N33" s="34">
        <v>1768.55</v>
      </c>
      <c r="O33" s="34">
        <v>1508.39</v>
      </c>
      <c r="P33" s="34">
        <v>1276.66</v>
      </c>
      <c r="Q33" s="34">
        <v>87.1</v>
      </c>
      <c r="R33" s="34">
        <v>73.56</v>
      </c>
      <c r="S33" s="34">
        <v>71.97</v>
      </c>
      <c r="T33" s="34">
        <v>71.4</v>
      </c>
      <c r="U33" s="34">
        <v>67.6</v>
      </c>
      <c r="V33" s="34">
        <v>72.38</v>
      </c>
      <c r="W33" s="34">
        <v>105.71</v>
      </c>
      <c r="X33" s="34">
        <v>87.59</v>
      </c>
      <c r="Y33" s="34">
        <v>101.24</v>
      </c>
      <c r="Z33" s="34">
        <v>123.31</v>
      </c>
      <c r="AA33" s="34">
        <v>123.76</v>
      </c>
      <c r="AB33" s="34">
        <v>76.81</v>
      </c>
      <c r="AC33" s="34">
        <v>80.52</v>
      </c>
      <c r="AD33" s="34">
        <v>215.44</v>
      </c>
      <c r="AE33" s="34">
        <v>21.34</v>
      </c>
      <c r="AF33" s="34">
        <v>7.81</v>
      </c>
      <c r="AG33" s="34">
        <v>5.93</v>
      </c>
      <c r="AH33" s="34">
        <v>19.51</v>
      </c>
      <c r="AI33" s="34">
        <v>22.71</v>
      </c>
      <c r="AJ33" s="34">
        <v>30.83</v>
      </c>
      <c r="AK33" s="34">
        <v>32.21</v>
      </c>
      <c r="AL33" s="34">
        <v>27.47</v>
      </c>
      <c r="AM33" s="34">
        <v>30.33</v>
      </c>
      <c r="AN33" s="34">
        <v>25.48</v>
      </c>
      <c r="AO33" s="34">
        <v>44.04</v>
      </c>
      <c r="AP33" s="34">
        <v>41.47</v>
      </c>
      <c r="AQ33" s="34">
        <v>29.57</v>
      </c>
      <c r="AR33" s="34">
        <v>47.45</v>
      </c>
      <c r="AS33" s="34">
        <v>1432.98</v>
      </c>
      <c r="AT33" s="34">
        <v>1185.98</v>
      </c>
      <c r="AU33" s="34">
        <v>1765.11</v>
      </c>
      <c r="AV33" s="34">
        <v>2407.57</v>
      </c>
      <c r="AW33" s="34">
        <v>185.81</v>
      </c>
      <c r="AX33" s="34">
        <v>10774.5</v>
      </c>
      <c r="AY33" s="34">
        <v>10736.67</v>
      </c>
      <c r="AZ33" s="34">
        <v>9731.91</v>
      </c>
      <c r="BA33" s="34">
        <v>10042.55</v>
      </c>
      <c r="BB33" s="34">
        <v>9853.09</v>
      </c>
      <c r="BC33" s="34">
        <v>9800.49</v>
      </c>
      <c r="BD33" s="34">
        <v>10503.12</v>
      </c>
      <c r="BE33" s="34">
        <v>10688.47</v>
      </c>
      <c r="BF33" s="34">
        <v>11938.94</v>
      </c>
      <c r="BG33" s="34">
        <v>11446.2</v>
      </c>
      <c r="BH33" s="34">
        <v>10402.88</v>
      </c>
      <c r="BI33" s="34">
        <v>9026.35</v>
      </c>
      <c r="BJ33" s="34">
        <v>6626.93</v>
      </c>
      <c r="BK33" s="34">
        <v>2771.13</v>
      </c>
      <c r="BL33" s="34">
        <v>2764.66</v>
      </c>
      <c r="BM33" s="34">
        <v>2145.31</v>
      </c>
      <c r="BN33" s="34">
        <v>1944.11</v>
      </c>
      <c r="BO33" s="34">
        <v>1606.38</v>
      </c>
      <c r="BP33" s="34">
        <v>1203.32</v>
      </c>
      <c r="BQ33" s="34">
        <v>824.18</v>
      </c>
      <c r="BR33" s="34">
        <v>823.02</v>
      </c>
      <c r="BS33" s="34">
        <v>763.76</v>
      </c>
      <c r="BT33" s="34">
        <v>684.08</v>
      </c>
      <c r="BU33" s="34">
        <v>613.61</v>
      </c>
      <c r="BV33" s="34">
        <v>459.91</v>
      </c>
      <c r="BW33" s="34">
        <v>261.72</v>
      </c>
      <c r="BX33" s="36">
        <f t="shared" si="0"/>
        <v>191583.47999999998</v>
      </c>
      <c r="BY33" s="34"/>
      <c r="BZ33" s="37">
        <f t="shared" si="9"/>
        <v>41471.44</v>
      </c>
      <c r="CA33" s="37">
        <f t="shared" si="9"/>
        <v>52784.11000000001</v>
      </c>
      <c r="CB33" s="37">
        <f t="shared" si="9"/>
        <v>37502.36</v>
      </c>
      <c r="CC33" s="37">
        <f t="shared" si="9"/>
        <v>11443.74</v>
      </c>
      <c r="CD33" s="37">
        <f t="shared" si="9"/>
        <v>16295.599999999999</v>
      </c>
      <c r="CE33" s="37">
        <f t="shared" si="9"/>
        <v>6684.860000000001</v>
      </c>
      <c r="CF33" s="37">
        <f t="shared" si="9"/>
        <v>16865.190000000002</v>
      </c>
      <c r="CG33" s="37">
        <f t="shared" si="9"/>
        <v>1358.39</v>
      </c>
      <c r="CH33" s="37">
        <f t="shared" si="9"/>
        <v>386.15</v>
      </c>
      <c r="CI33" s="37">
        <f t="shared" si="9"/>
        <v>6791.639999999999</v>
      </c>
      <c r="CJ33" s="38">
        <f t="shared" si="2"/>
        <v>191583.48000000004</v>
      </c>
      <c r="CK33" s="37" t="b">
        <f t="shared" si="3"/>
        <v>1</v>
      </c>
      <c r="CL33" s="37"/>
      <c r="CM33" s="37">
        <f t="shared" si="10"/>
        <v>1250.0599999999997</v>
      </c>
      <c r="CN33" s="37">
        <f t="shared" si="10"/>
        <v>15161.900000000001</v>
      </c>
      <c r="CO33" s="37">
        <f t="shared" si="10"/>
        <v>15995.93</v>
      </c>
      <c r="CP33" s="37">
        <f t="shared" si="10"/>
        <v>14880.58</v>
      </c>
      <c r="CQ33" s="37">
        <f t="shared" si="10"/>
        <v>15700.85</v>
      </c>
      <c r="CR33" s="37">
        <f t="shared" si="10"/>
        <v>15149.39</v>
      </c>
      <c r="CS33" s="37">
        <f t="shared" si="10"/>
        <v>14829.84</v>
      </c>
      <c r="CT33" s="37">
        <f t="shared" si="10"/>
        <v>15074.670000000002</v>
      </c>
      <c r="CU33" s="37">
        <f t="shared" si="10"/>
        <v>14942.48</v>
      </c>
      <c r="CV33" s="37">
        <f t="shared" si="10"/>
        <v>14940.54</v>
      </c>
      <c r="CW33" s="37">
        <f t="shared" si="10"/>
        <v>15862.320000000002</v>
      </c>
      <c r="CX33" s="37">
        <f t="shared" si="10"/>
        <v>14089.3</v>
      </c>
      <c r="CY33" s="37">
        <f t="shared" si="10"/>
        <v>12869.85</v>
      </c>
      <c r="CZ33" s="37">
        <f t="shared" si="10"/>
        <v>10835.77</v>
      </c>
      <c r="DA33" s="38">
        <f t="shared" si="5"/>
        <v>191583.47999999998</v>
      </c>
      <c r="DB33" s="37" t="b">
        <f t="shared" si="6"/>
        <v>1</v>
      </c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</row>
    <row r="34" spans="1:156" ht="12.75">
      <c r="A34" s="30">
        <v>30</v>
      </c>
      <c r="B34" s="30" t="s">
        <v>166</v>
      </c>
      <c r="C34" s="34">
        <v>13.43</v>
      </c>
      <c r="D34" s="34">
        <v>41.83</v>
      </c>
      <c r="E34" s="34">
        <v>42.92</v>
      </c>
      <c r="F34" s="34">
        <v>38.1</v>
      </c>
      <c r="G34" s="34">
        <v>35.18</v>
      </c>
      <c r="H34" s="34">
        <v>26.69</v>
      </c>
      <c r="I34" s="34">
        <v>31.83</v>
      </c>
      <c r="J34" s="34">
        <v>42.18</v>
      </c>
      <c r="K34" s="34">
        <v>40.79</v>
      </c>
      <c r="L34" s="34">
        <v>42.3</v>
      </c>
      <c r="M34" s="34">
        <v>50.24</v>
      </c>
      <c r="N34" s="34">
        <v>26.11</v>
      </c>
      <c r="O34" s="34">
        <v>23.06</v>
      </c>
      <c r="P34" s="34">
        <v>26.29</v>
      </c>
      <c r="Q34" s="34">
        <v>0</v>
      </c>
      <c r="R34" s="34">
        <v>0</v>
      </c>
      <c r="S34" s="34">
        <v>0</v>
      </c>
      <c r="T34" s="34">
        <v>0.5</v>
      </c>
      <c r="U34" s="34">
        <v>1.2</v>
      </c>
      <c r="V34" s="34">
        <v>0</v>
      </c>
      <c r="W34" s="34">
        <v>0.89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0.85</v>
      </c>
      <c r="AD34" s="34">
        <v>1.06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0.32</v>
      </c>
      <c r="AS34" s="34">
        <v>49.56</v>
      </c>
      <c r="AT34" s="34">
        <v>33.58</v>
      </c>
      <c r="AU34" s="34">
        <v>21.69</v>
      </c>
      <c r="AV34" s="34">
        <v>23.65</v>
      </c>
      <c r="AW34" s="34">
        <v>0.96</v>
      </c>
      <c r="AX34" s="34">
        <v>239.33</v>
      </c>
      <c r="AY34" s="34">
        <v>240.63</v>
      </c>
      <c r="AZ34" s="34">
        <v>203.58</v>
      </c>
      <c r="BA34" s="34">
        <v>233.54</v>
      </c>
      <c r="BB34" s="34">
        <v>189.01</v>
      </c>
      <c r="BC34" s="34">
        <v>205.69</v>
      </c>
      <c r="BD34" s="34">
        <v>238.99</v>
      </c>
      <c r="BE34" s="34">
        <v>224.35</v>
      </c>
      <c r="BF34" s="34">
        <v>244.82</v>
      </c>
      <c r="BG34" s="34">
        <v>179.87</v>
      </c>
      <c r="BH34" s="34">
        <v>194.47</v>
      </c>
      <c r="BI34" s="34">
        <v>149.36</v>
      </c>
      <c r="BJ34" s="34">
        <v>173.68</v>
      </c>
      <c r="BK34" s="34">
        <v>0</v>
      </c>
      <c r="BL34" s="34">
        <v>0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  <c r="BR34" s="34">
        <v>0.15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6">
        <f t="shared" si="0"/>
        <v>3332.6800000000003</v>
      </c>
      <c r="BY34" s="34"/>
      <c r="BZ34" s="37">
        <f t="shared" si="9"/>
        <v>918.04</v>
      </c>
      <c r="CA34" s="37">
        <f t="shared" si="9"/>
        <v>1102.8600000000001</v>
      </c>
      <c r="CB34" s="37">
        <f t="shared" si="9"/>
        <v>697.3800000000001</v>
      </c>
      <c r="CC34" s="37">
        <f t="shared" si="9"/>
        <v>171.46</v>
      </c>
      <c r="CD34" s="37">
        <f t="shared" si="9"/>
        <v>183.78999999999996</v>
      </c>
      <c r="CE34" s="37">
        <f t="shared" si="9"/>
        <v>125.69999999999999</v>
      </c>
      <c r="CF34" s="37">
        <f t="shared" si="9"/>
        <v>0.15</v>
      </c>
      <c r="CG34" s="37">
        <f t="shared" si="9"/>
        <v>4.5</v>
      </c>
      <c r="CH34" s="37">
        <f t="shared" si="9"/>
        <v>0.32</v>
      </c>
      <c r="CI34" s="37">
        <f t="shared" si="9"/>
        <v>128.48</v>
      </c>
      <c r="CJ34" s="38">
        <f t="shared" si="2"/>
        <v>3332.6800000000003</v>
      </c>
      <c r="CK34" s="37" t="b">
        <f t="shared" si="3"/>
        <v>1</v>
      </c>
      <c r="CL34" s="37"/>
      <c r="CM34" s="37">
        <f t="shared" si="10"/>
        <v>14.39</v>
      </c>
      <c r="CN34" s="37">
        <f t="shared" si="10"/>
        <v>281.16</v>
      </c>
      <c r="CO34" s="37">
        <f t="shared" si="10"/>
        <v>283.55</v>
      </c>
      <c r="CP34" s="37">
        <f t="shared" si="10"/>
        <v>242.18</v>
      </c>
      <c r="CQ34" s="37">
        <f t="shared" si="10"/>
        <v>269.92</v>
      </c>
      <c r="CR34" s="37">
        <f t="shared" si="10"/>
        <v>215.7</v>
      </c>
      <c r="CS34" s="37">
        <f t="shared" si="10"/>
        <v>238.41</v>
      </c>
      <c r="CT34" s="37">
        <f t="shared" si="10"/>
        <v>281.17</v>
      </c>
      <c r="CU34" s="37">
        <f t="shared" si="10"/>
        <v>265.28999999999996</v>
      </c>
      <c r="CV34" s="37">
        <f t="shared" si="10"/>
        <v>287.12</v>
      </c>
      <c r="CW34" s="37">
        <f t="shared" si="10"/>
        <v>279.67</v>
      </c>
      <c r="CX34" s="37">
        <f t="shared" si="10"/>
        <v>254.16</v>
      </c>
      <c r="CY34" s="37">
        <f t="shared" si="10"/>
        <v>194.96</v>
      </c>
      <c r="CZ34" s="37">
        <f t="shared" si="10"/>
        <v>225</v>
      </c>
      <c r="DA34" s="38">
        <f t="shared" si="5"/>
        <v>3332.6800000000003</v>
      </c>
      <c r="DB34" s="37" t="b">
        <f t="shared" si="6"/>
        <v>1</v>
      </c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</row>
    <row r="35" spans="1:156" ht="12.75">
      <c r="A35" s="30">
        <v>31</v>
      </c>
      <c r="B35" s="30" t="s">
        <v>167</v>
      </c>
      <c r="C35" s="34">
        <v>72.29</v>
      </c>
      <c r="D35" s="34">
        <v>112.83</v>
      </c>
      <c r="E35" s="34">
        <v>102.95</v>
      </c>
      <c r="F35" s="34">
        <v>155.4</v>
      </c>
      <c r="G35" s="34">
        <v>192.53</v>
      </c>
      <c r="H35" s="34">
        <v>234.49</v>
      </c>
      <c r="I35" s="34">
        <v>258.93</v>
      </c>
      <c r="J35" s="34">
        <v>240.97</v>
      </c>
      <c r="K35" s="34">
        <v>283.81</v>
      </c>
      <c r="L35" s="34">
        <v>277.8</v>
      </c>
      <c r="M35" s="34">
        <v>377</v>
      </c>
      <c r="N35" s="34">
        <v>263.48</v>
      </c>
      <c r="O35" s="34">
        <v>270.36</v>
      </c>
      <c r="P35" s="34">
        <v>256.16</v>
      </c>
      <c r="Q35" s="34">
        <v>6.29</v>
      </c>
      <c r="R35" s="34">
        <v>5.51</v>
      </c>
      <c r="S35" s="34">
        <v>3.95</v>
      </c>
      <c r="T35" s="34">
        <v>5.33</v>
      </c>
      <c r="U35" s="34">
        <v>4.06</v>
      </c>
      <c r="V35" s="34">
        <v>4.09</v>
      </c>
      <c r="W35" s="34">
        <v>8.57</v>
      </c>
      <c r="X35" s="34">
        <v>1.98</v>
      </c>
      <c r="Y35" s="34">
        <v>4.19</v>
      </c>
      <c r="Z35" s="34">
        <v>9.52</v>
      </c>
      <c r="AA35" s="34">
        <v>5.97</v>
      </c>
      <c r="AB35" s="34">
        <v>8.4</v>
      </c>
      <c r="AC35" s="34">
        <v>4.09</v>
      </c>
      <c r="AD35" s="34">
        <v>14.05</v>
      </c>
      <c r="AE35" s="34">
        <v>2.15</v>
      </c>
      <c r="AF35" s="34">
        <v>2.32</v>
      </c>
      <c r="AG35" s="34">
        <v>1.28</v>
      </c>
      <c r="AH35" s="34">
        <v>1.04</v>
      </c>
      <c r="AI35" s="34">
        <v>0</v>
      </c>
      <c r="AJ35" s="34">
        <v>4.13</v>
      </c>
      <c r="AK35" s="34">
        <v>1.17</v>
      </c>
      <c r="AL35" s="34">
        <v>0</v>
      </c>
      <c r="AM35" s="34">
        <v>1.14</v>
      </c>
      <c r="AN35" s="34">
        <v>2.44</v>
      </c>
      <c r="AO35" s="34">
        <v>1.73</v>
      </c>
      <c r="AP35" s="34">
        <v>3.2</v>
      </c>
      <c r="AQ35" s="34">
        <v>1.19</v>
      </c>
      <c r="AR35" s="34">
        <v>8.21</v>
      </c>
      <c r="AS35" s="34">
        <v>122.36</v>
      </c>
      <c r="AT35" s="34">
        <v>155.31</v>
      </c>
      <c r="AU35" s="34">
        <v>156.85</v>
      </c>
      <c r="AV35" s="34">
        <v>150.48</v>
      </c>
      <c r="AW35" s="34">
        <v>12.28</v>
      </c>
      <c r="AX35" s="34">
        <v>1059.82</v>
      </c>
      <c r="AY35" s="34">
        <v>1034.71</v>
      </c>
      <c r="AZ35" s="34">
        <v>1066.36</v>
      </c>
      <c r="BA35" s="34">
        <v>1023.83</v>
      </c>
      <c r="BB35" s="34">
        <v>1028.74</v>
      </c>
      <c r="BC35" s="34">
        <v>1044.82</v>
      </c>
      <c r="BD35" s="34">
        <v>1032.52</v>
      </c>
      <c r="BE35" s="34">
        <v>1061.87</v>
      </c>
      <c r="BF35" s="34">
        <v>1008.05</v>
      </c>
      <c r="BG35" s="34">
        <v>1064.06</v>
      </c>
      <c r="BH35" s="34">
        <v>947.43</v>
      </c>
      <c r="BI35" s="34">
        <v>851.57</v>
      </c>
      <c r="BJ35" s="34">
        <v>789.94</v>
      </c>
      <c r="BK35" s="34">
        <v>170.8</v>
      </c>
      <c r="BL35" s="34">
        <v>216.47</v>
      </c>
      <c r="BM35" s="34">
        <v>138.55</v>
      </c>
      <c r="BN35" s="34">
        <v>112.86</v>
      </c>
      <c r="BO35" s="34">
        <v>58.92</v>
      </c>
      <c r="BP35" s="34">
        <v>40.16</v>
      </c>
      <c r="BQ35" s="34">
        <v>23.24</v>
      </c>
      <c r="BR35" s="34">
        <v>22.13</v>
      </c>
      <c r="BS35" s="34">
        <v>32.3</v>
      </c>
      <c r="BT35" s="34">
        <v>40.98</v>
      </c>
      <c r="BU35" s="34">
        <v>37.42</v>
      </c>
      <c r="BV35" s="34">
        <v>27.6</v>
      </c>
      <c r="BW35" s="34">
        <v>19.57</v>
      </c>
      <c r="BX35" s="36">
        <f t="shared" si="0"/>
        <v>17766.999999999996</v>
      </c>
      <c r="BY35" s="34"/>
      <c r="BZ35" s="37">
        <f aca="true" t="shared" si="11" ref="BZ35:CI44">SUMIF($C$3:$BW$3,BZ$3,$C35:$BW35)</f>
        <v>4197</v>
      </c>
      <c r="CA35" s="37">
        <f t="shared" si="11"/>
        <v>5176</v>
      </c>
      <c r="CB35" s="37">
        <f t="shared" si="11"/>
        <v>3653</v>
      </c>
      <c r="CC35" s="37">
        <f t="shared" si="11"/>
        <v>636</v>
      </c>
      <c r="CD35" s="37">
        <f t="shared" si="11"/>
        <v>1296</v>
      </c>
      <c r="CE35" s="37">
        <f t="shared" si="11"/>
        <v>1167</v>
      </c>
      <c r="CF35" s="37">
        <f t="shared" si="11"/>
        <v>940.9999999999999</v>
      </c>
      <c r="CG35" s="37">
        <f t="shared" si="11"/>
        <v>86</v>
      </c>
      <c r="CH35" s="37">
        <f t="shared" si="11"/>
        <v>30</v>
      </c>
      <c r="CI35" s="37">
        <f t="shared" si="11"/>
        <v>585</v>
      </c>
      <c r="CJ35" s="38">
        <f t="shared" si="2"/>
        <v>17767</v>
      </c>
      <c r="CK35" s="37" t="b">
        <f t="shared" si="3"/>
        <v>1</v>
      </c>
      <c r="CL35" s="37"/>
      <c r="CM35" s="37">
        <f aca="true" t="shared" si="12" ref="CM35:CZ44">SUMIF($C$2:$BW$2,CM$3,$C35:$BW35)</f>
        <v>93.01000000000002</v>
      </c>
      <c r="CN35" s="37">
        <f t="shared" si="12"/>
        <v>1351.28</v>
      </c>
      <c r="CO35" s="37">
        <f t="shared" si="12"/>
        <v>1359.3600000000001</v>
      </c>
      <c r="CP35" s="37">
        <f t="shared" si="12"/>
        <v>1366.6799999999998</v>
      </c>
      <c r="CQ35" s="37">
        <f t="shared" si="12"/>
        <v>1333.28</v>
      </c>
      <c r="CR35" s="37">
        <f t="shared" si="12"/>
        <v>1330.3700000000001</v>
      </c>
      <c r="CS35" s="37">
        <f t="shared" si="12"/>
        <v>1353.65</v>
      </c>
      <c r="CT35" s="37">
        <f t="shared" si="12"/>
        <v>1298.71</v>
      </c>
      <c r="CU35" s="37">
        <f t="shared" si="12"/>
        <v>1373.1399999999999</v>
      </c>
      <c r="CV35" s="37">
        <f t="shared" si="12"/>
        <v>1330.11</v>
      </c>
      <c r="CW35" s="37">
        <f t="shared" si="12"/>
        <v>1612.1</v>
      </c>
      <c r="CX35" s="37">
        <f t="shared" si="12"/>
        <v>1415.24</v>
      </c>
      <c r="CY35" s="37">
        <f t="shared" si="12"/>
        <v>1311.6599999999999</v>
      </c>
      <c r="CZ35" s="37">
        <f t="shared" si="12"/>
        <v>1238.41</v>
      </c>
      <c r="DA35" s="38">
        <f t="shared" si="5"/>
        <v>17767</v>
      </c>
      <c r="DB35" s="37" t="b">
        <f t="shared" si="6"/>
        <v>1</v>
      </c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</row>
    <row r="36" spans="1:156" ht="12.75">
      <c r="A36" s="30">
        <v>32</v>
      </c>
      <c r="B36" s="30" t="s">
        <v>168</v>
      </c>
      <c r="C36" s="34">
        <v>50.17</v>
      </c>
      <c r="D36" s="34">
        <v>70.79</v>
      </c>
      <c r="E36" s="34">
        <v>135.36</v>
      </c>
      <c r="F36" s="34">
        <v>113.08</v>
      </c>
      <c r="G36" s="34">
        <v>121.25</v>
      </c>
      <c r="H36" s="34">
        <v>99.92</v>
      </c>
      <c r="I36" s="34">
        <v>93.96</v>
      </c>
      <c r="J36" s="34">
        <v>98.2</v>
      </c>
      <c r="K36" s="34">
        <v>95.67</v>
      </c>
      <c r="L36" s="34">
        <v>88.25</v>
      </c>
      <c r="M36" s="34">
        <v>109.31</v>
      </c>
      <c r="N36" s="34">
        <v>68.97</v>
      </c>
      <c r="O36" s="34">
        <v>72.86</v>
      </c>
      <c r="P36" s="34">
        <v>42.64</v>
      </c>
      <c r="Q36" s="34">
        <v>15.32</v>
      </c>
      <c r="R36" s="34">
        <v>2.01</v>
      </c>
      <c r="S36" s="34">
        <v>6.09</v>
      </c>
      <c r="T36" s="34">
        <v>9.74</v>
      </c>
      <c r="U36" s="34">
        <v>7.46</v>
      </c>
      <c r="V36" s="34">
        <v>9.84</v>
      </c>
      <c r="W36" s="34">
        <v>9.73</v>
      </c>
      <c r="X36" s="34">
        <v>7.89</v>
      </c>
      <c r="Y36" s="34">
        <v>10.33</v>
      </c>
      <c r="Z36" s="34">
        <v>19.46</v>
      </c>
      <c r="AA36" s="34">
        <v>19.91</v>
      </c>
      <c r="AB36" s="34">
        <v>14.76</v>
      </c>
      <c r="AC36" s="34">
        <v>4.41</v>
      </c>
      <c r="AD36" s="34">
        <v>5.98</v>
      </c>
      <c r="AE36" s="34">
        <v>0</v>
      </c>
      <c r="AF36" s="34">
        <v>0.09</v>
      </c>
      <c r="AG36" s="34">
        <v>0.15</v>
      </c>
      <c r="AH36" s="34">
        <v>0.9</v>
      </c>
      <c r="AI36" s="34">
        <v>0.98</v>
      </c>
      <c r="AJ36" s="34">
        <v>0.91</v>
      </c>
      <c r="AK36" s="34">
        <v>0</v>
      </c>
      <c r="AL36" s="34">
        <v>0</v>
      </c>
      <c r="AM36" s="34">
        <v>0</v>
      </c>
      <c r="AN36" s="34">
        <v>1.04</v>
      </c>
      <c r="AO36" s="34">
        <v>0</v>
      </c>
      <c r="AP36" s="34">
        <v>0</v>
      </c>
      <c r="AQ36" s="34">
        <v>0.02</v>
      </c>
      <c r="AR36" s="34">
        <v>0</v>
      </c>
      <c r="AS36" s="34">
        <v>85.56</v>
      </c>
      <c r="AT36" s="34">
        <v>63.21</v>
      </c>
      <c r="AU36" s="34">
        <v>57.22</v>
      </c>
      <c r="AV36" s="34">
        <v>92.64</v>
      </c>
      <c r="AW36" s="34">
        <v>26.85</v>
      </c>
      <c r="AX36" s="34">
        <v>517.17</v>
      </c>
      <c r="AY36" s="34">
        <v>444.79</v>
      </c>
      <c r="AZ36" s="34">
        <v>432.22</v>
      </c>
      <c r="BA36" s="34">
        <v>456.38</v>
      </c>
      <c r="BB36" s="34">
        <v>410.53</v>
      </c>
      <c r="BC36" s="34">
        <v>439.85</v>
      </c>
      <c r="BD36" s="34">
        <v>419.2</v>
      </c>
      <c r="BE36" s="34">
        <v>442.53</v>
      </c>
      <c r="BF36" s="34">
        <v>425.65</v>
      </c>
      <c r="BG36" s="34">
        <v>403.32</v>
      </c>
      <c r="BH36" s="34">
        <v>340.77</v>
      </c>
      <c r="BI36" s="34">
        <v>342.69</v>
      </c>
      <c r="BJ36" s="34">
        <v>274.92</v>
      </c>
      <c r="BK36" s="34">
        <v>6.79</v>
      </c>
      <c r="BL36" s="34">
        <v>4.93</v>
      </c>
      <c r="BM36" s="34">
        <v>4.25</v>
      </c>
      <c r="BN36" s="34">
        <v>3.42</v>
      </c>
      <c r="BO36" s="34">
        <v>3.84</v>
      </c>
      <c r="BP36" s="34">
        <v>2.67</v>
      </c>
      <c r="BQ36" s="34">
        <v>1.85</v>
      </c>
      <c r="BR36" s="34">
        <v>0</v>
      </c>
      <c r="BS36" s="34">
        <v>0</v>
      </c>
      <c r="BT36" s="34">
        <v>3.6</v>
      </c>
      <c r="BU36" s="34">
        <v>2.14</v>
      </c>
      <c r="BV36" s="34">
        <v>2.9</v>
      </c>
      <c r="BW36" s="34">
        <v>2.3</v>
      </c>
      <c r="BX36" s="36">
        <f t="shared" si="0"/>
        <v>7121.640000000001</v>
      </c>
      <c r="BY36" s="34"/>
      <c r="BZ36" s="37">
        <f t="shared" si="11"/>
        <v>1877.4099999999999</v>
      </c>
      <c r="CA36" s="37">
        <f t="shared" si="11"/>
        <v>2137.7599999999998</v>
      </c>
      <c r="CB36" s="37">
        <f t="shared" si="11"/>
        <v>1361.7</v>
      </c>
      <c r="CC36" s="37">
        <f t="shared" si="11"/>
        <v>490.65000000000003</v>
      </c>
      <c r="CD36" s="37">
        <f t="shared" si="11"/>
        <v>476</v>
      </c>
      <c r="CE36" s="37">
        <f t="shared" si="11"/>
        <v>293.78</v>
      </c>
      <c r="CF36" s="37">
        <f t="shared" si="11"/>
        <v>38.69</v>
      </c>
      <c r="CG36" s="37">
        <f t="shared" si="11"/>
        <v>142.92999999999998</v>
      </c>
      <c r="CH36" s="37">
        <f t="shared" si="11"/>
        <v>4.09</v>
      </c>
      <c r="CI36" s="37">
        <f t="shared" si="11"/>
        <v>298.63</v>
      </c>
      <c r="CJ36" s="38">
        <f t="shared" si="2"/>
        <v>7121.639999999999</v>
      </c>
      <c r="CK36" s="37" t="b">
        <f t="shared" si="3"/>
        <v>1</v>
      </c>
      <c r="CL36" s="37"/>
      <c r="CM36" s="37">
        <f t="shared" si="12"/>
        <v>92.34</v>
      </c>
      <c r="CN36" s="37">
        <f t="shared" si="12"/>
        <v>596.8499999999999</v>
      </c>
      <c r="CO36" s="37">
        <f t="shared" si="12"/>
        <v>591.32</v>
      </c>
      <c r="CP36" s="37">
        <f t="shared" si="12"/>
        <v>560.19</v>
      </c>
      <c r="CQ36" s="37">
        <f t="shared" si="12"/>
        <v>589.4899999999999</v>
      </c>
      <c r="CR36" s="37">
        <f t="shared" si="12"/>
        <v>525.04</v>
      </c>
      <c r="CS36" s="37">
        <f t="shared" si="12"/>
        <v>546.2099999999999</v>
      </c>
      <c r="CT36" s="37">
        <f t="shared" si="12"/>
        <v>527.14</v>
      </c>
      <c r="CU36" s="37">
        <f t="shared" si="12"/>
        <v>548.53</v>
      </c>
      <c r="CV36" s="37">
        <f t="shared" si="12"/>
        <v>534.4</v>
      </c>
      <c r="CW36" s="37">
        <f t="shared" si="12"/>
        <v>621.7</v>
      </c>
      <c r="CX36" s="37">
        <f t="shared" si="12"/>
        <v>489.84999999999997</v>
      </c>
      <c r="CY36" s="37">
        <f t="shared" si="12"/>
        <v>480.09999999999997</v>
      </c>
      <c r="CZ36" s="37">
        <f t="shared" si="12"/>
        <v>418.48</v>
      </c>
      <c r="DA36" s="38">
        <f t="shared" si="5"/>
        <v>7121.639999999999</v>
      </c>
      <c r="DB36" s="37" t="b">
        <f t="shared" si="6"/>
        <v>1</v>
      </c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</row>
    <row r="37" spans="1:156" ht="12.75">
      <c r="A37" s="30">
        <v>33</v>
      </c>
      <c r="B37" s="30" t="s">
        <v>169</v>
      </c>
      <c r="C37" s="34">
        <v>43.65</v>
      </c>
      <c r="D37" s="34">
        <v>8.36</v>
      </c>
      <c r="E37" s="34">
        <v>22.23</v>
      </c>
      <c r="F37" s="34">
        <v>25.73</v>
      </c>
      <c r="G37" s="34">
        <v>21.66</v>
      </c>
      <c r="H37" s="34">
        <v>19.73</v>
      </c>
      <c r="I37" s="34">
        <v>13.58</v>
      </c>
      <c r="J37" s="34">
        <v>16.16</v>
      </c>
      <c r="K37" s="34">
        <v>19.3</v>
      </c>
      <c r="L37" s="34">
        <v>23.06</v>
      </c>
      <c r="M37" s="34">
        <v>19.09</v>
      </c>
      <c r="N37" s="34">
        <v>19.84</v>
      </c>
      <c r="O37" s="34">
        <v>8.17</v>
      </c>
      <c r="P37" s="34">
        <v>12.39</v>
      </c>
      <c r="Q37" s="34">
        <v>0</v>
      </c>
      <c r="R37" s="34">
        <v>0.9</v>
      </c>
      <c r="S37" s="34">
        <v>1.02</v>
      </c>
      <c r="T37" s="34">
        <v>0</v>
      </c>
      <c r="U37" s="34">
        <v>1.1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0.24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0.35</v>
      </c>
      <c r="AQ37" s="34">
        <v>0.18</v>
      </c>
      <c r="AR37" s="34">
        <v>0</v>
      </c>
      <c r="AS37" s="34">
        <v>3.19</v>
      </c>
      <c r="AT37" s="34">
        <v>5.06</v>
      </c>
      <c r="AU37" s="34">
        <v>7.42</v>
      </c>
      <c r="AV37" s="34">
        <v>18.54</v>
      </c>
      <c r="AW37" s="34">
        <v>0</v>
      </c>
      <c r="AX37" s="34">
        <v>88.85</v>
      </c>
      <c r="AY37" s="34">
        <v>77.74</v>
      </c>
      <c r="AZ37" s="34">
        <v>66.85</v>
      </c>
      <c r="BA37" s="34">
        <v>81.5</v>
      </c>
      <c r="BB37" s="34">
        <v>69.67</v>
      </c>
      <c r="BC37" s="34">
        <v>55.21</v>
      </c>
      <c r="BD37" s="34">
        <v>61.67</v>
      </c>
      <c r="BE37" s="34">
        <v>67.28</v>
      </c>
      <c r="BF37" s="34">
        <v>55.35</v>
      </c>
      <c r="BG37" s="34">
        <v>58.34</v>
      </c>
      <c r="BH37" s="34">
        <v>61.46</v>
      </c>
      <c r="BI37" s="34">
        <v>23.45</v>
      </c>
      <c r="BJ37" s="34">
        <v>23.2</v>
      </c>
      <c r="BK37" s="34">
        <v>0</v>
      </c>
      <c r="BL37" s="34">
        <v>0</v>
      </c>
      <c r="BM37" s="34">
        <v>4.67</v>
      </c>
      <c r="BN37" s="34">
        <v>4.51</v>
      </c>
      <c r="BO37" s="34">
        <v>1.45</v>
      </c>
      <c r="BP37" s="34">
        <v>7.85</v>
      </c>
      <c r="BQ37" s="34">
        <v>1.29</v>
      </c>
      <c r="BR37" s="34">
        <v>0</v>
      </c>
      <c r="BS37" s="34">
        <v>0</v>
      </c>
      <c r="BT37" s="34">
        <v>0</v>
      </c>
      <c r="BU37" s="34">
        <v>1.69</v>
      </c>
      <c r="BV37" s="34">
        <v>0.25</v>
      </c>
      <c r="BW37" s="34">
        <v>0</v>
      </c>
      <c r="BX37" s="36">
        <f aca="true" t="shared" si="13" ref="BX37:BX68">SUM(C37:BW37)</f>
        <v>1123.2300000000002</v>
      </c>
      <c r="BY37" s="34"/>
      <c r="BZ37" s="37">
        <f t="shared" si="11"/>
        <v>314.93999999999994</v>
      </c>
      <c r="CA37" s="37">
        <f t="shared" si="11"/>
        <v>309.18</v>
      </c>
      <c r="CB37" s="37">
        <f t="shared" si="11"/>
        <v>166.45</v>
      </c>
      <c r="CC37" s="37">
        <f t="shared" si="11"/>
        <v>121.63</v>
      </c>
      <c r="CD37" s="37">
        <f t="shared" si="11"/>
        <v>91.83</v>
      </c>
      <c r="CE37" s="37">
        <f t="shared" si="11"/>
        <v>59.49</v>
      </c>
      <c r="CF37" s="37">
        <f t="shared" si="11"/>
        <v>21.709999999999997</v>
      </c>
      <c r="CG37" s="37">
        <f t="shared" si="11"/>
        <v>3.02</v>
      </c>
      <c r="CH37" s="37">
        <f t="shared" si="11"/>
        <v>0.77</v>
      </c>
      <c r="CI37" s="37">
        <f t="shared" si="11"/>
        <v>34.21</v>
      </c>
      <c r="CJ37" s="38">
        <f aca="true" t="shared" si="14" ref="CJ37:CJ68">SUM(BZ37:CI37)</f>
        <v>1123.23</v>
      </c>
      <c r="CK37" s="37" t="b">
        <f aca="true" t="shared" si="15" ref="CK37:CK68">CJ37=BX37</f>
        <v>1</v>
      </c>
      <c r="CL37" s="37"/>
      <c r="CM37" s="37">
        <f t="shared" si="12"/>
        <v>43.65</v>
      </c>
      <c r="CN37" s="37">
        <f t="shared" si="12"/>
        <v>98.11</v>
      </c>
      <c r="CO37" s="37">
        <f t="shared" si="12"/>
        <v>100.99</v>
      </c>
      <c r="CP37" s="37">
        <f t="shared" si="12"/>
        <v>97.49</v>
      </c>
      <c r="CQ37" s="37">
        <f t="shared" si="12"/>
        <v>108.77000000000001</v>
      </c>
      <c r="CR37" s="37">
        <f t="shared" si="12"/>
        <v>90.85000000000001</v>
      </c>
      <c r="CS37" s="37">
        <f t="shared" si="12"/>
        <v>76.64</v>
      </c>
      <c r="CT37" s="37">
        <f t="shared" si="12"/>
        <v>79.12</v>
      </c>
      <c r="CU37" s="37">
        <f t="shared" si="12"/>
        <v>86.58</v>
      </c>
      <c r="CV37" s="37">
        <f t="shared" si="12"/>
        <v>78.41</v>
      </c>
      <c r="CW37" s="37">
        <f t="shared" si="12"/>
        <v>80.62</v>
      </c>
      <c r="CX37" s="37">
        <f t="shared" si="12"/>
        <v>88.4</v>
      </c>
      <c r="CY37" s="37">
        <f t="shared" si="12"/>
        <v>39.47</v>
      </c>
      <c r="CZ37" s="37">
        <f t="shared" si="12"/>
        <v>54.129999999999995</v>
      </c>
      <c r="DA37" s="38">
        <f aca="true" t="shared" si="16" ref="DA37:DA68">SUM(CM37:CZ37)</f>
        <v>1123.23</v>
      </c>
      <c r="DB37" s="37" t="b">
        <f aca="true" t="shared" si="17" ref="DB37:DB68">DA37=CJ37</f>
        <v>1</v>
      </c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</row>
    <row r="38" spans="1:156" ht="12.75">
      <c r="A38" s="30">
        <v>34</v>
      </c>
      <c r="B38" s="30" t="s">
        <v>170</v>
      </c>
      <c r="C38" s="34">
        <v>7.65</v>
      </c>
      <c r="D38" s="34">
        <v>7.55</v>
      </c>
      <c r="E38" s="34">
        <v>9.61</v>
      </c>
      <c r="F38" s="34">
        <v>12.54</v>
      </c>
      <c r="G38" s="34">
        <v>9.95</v>
      </c>
      <c r="H38" s="34">
        <v>17.65</v>
      </c>
      <c r="I38" s="34">
        <v>9.97</v>
      </c>
      <c r="J38" s="34">
        <v>17.58</v>
      </c>
      <c r="K38" s="34">
        <v>6.21</v>
      </c>
      <c r="L38" s="34">
        <v>10.01</v>
      </c>
      <c r="M38" s="34">
        <v>8.21</v>
      </c>
      <c r="N38" s="34">
        <v>9.86</v>
      </c>
      <c r="O38" s="34">
        <v>11.87</v>
      </c>
      <c r="P38" s="34">
        <v>7.64</v>
      </c>
      <c r="Q38" s="34">
        <v>0</v>
      </c>
      <c r="R38" s="34">
        <v>0.87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0.98</v>
      </c>
      <c r="AA38" s="34">
        <v>1</v>
      </c>
      <c r="AB38" s="34">
        <v>0</v>
      </c>
      <c r="AC38" s="34">
        <v>0</v>
      </c>
      <c r="AD38" s="34">
        <v>0.62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0.2</v>
      </c>
      <c r="AR38" s="34">
        <v>0</v>
      </c>
      <c r="AS38" s="34">
        <v>14.31</v>
      </c>
      <c r="AT38" s="34">
        <v>7.39</v>
      </c>
      <c r="AU38" s="34">
        <v>10.44</v>
      </c>
      <c r="AV38" s="34">
        <v>20.34</v>
      </c>
      <c r="AW38" s="34">
        <v>2.04</v>
      </c>
      <c r="AX38" s="34">
        <v>64.26</v>
      </c>
      <c r="AY38" s="34">
        <v>84.24</v>
      </c>
      <c r="AZ38" s="34">
        <v>101.69</v>
      </c>
      <c r="BA38" s="34">
        <v>68.82</v>
      </c>
      <c r="BB38" s="34">
        <v>72.23</v>
      </c>
      <c r="BC38" s="34">
        <v>66.2</v>
      </c>
      <c r="BD38" s="34">
        <v>77.41</v>
      </c>
      <c r="BE38" s="34">
        <v>71.19</v>
      </c>
      <c r="BF38" s="34">
        <v>64.48</v>
      </c>
      <c r="BG38" s="34">
        <v>50.29</v>
      </c>
      <c r="BH38" s="34">
        <v>44.24</v>
      </c>
      <c r="BI38" s="34">
        <v>41.59</v>
      </c>
      <c r="BJ38" s="34">
        <v>26.89</v>
      </c>
      <c r="BK38" s="34">
        <v>11.17</v>
      </c>
      <c r="BL38" s="34">
        <v>5.21</v>
      </c>
      <c r="BM38" s="34">
        <v>1.19</v>
      </c>
      <c r="BN38" s="34">
        <v>0.91</v>
      </c>
      <c r="BO38" s="34">
        <v>0</v>
      </c>
      <c r="BP38" s="34">
        <v>0.29</v>
      </c>
      <c r="BQ38" s="34">
        <v>1.02</v>
      </c>
      <c r="BR38" s="34">
        <v>0.57</v>
      </c>
      <c r="BS38" s="34">
        <v>0</v>
      </c>
      <c r="BT38" s="34">
        <v>0.79</v>
      </c>
      <c r="BU38" s="34">
        <v>0.38</v>
      </c>
      <c r="BV38" s="34">
        <v>0.42</v>
      </c>
      <c r="BW38" s="34">
        <v>0</v>
      </c>
      <c r="BX38" s="36">
        <f t="shared" si="13"/>
        <v>1059.9700000000003</v>
      </c>
      <c r="BY38" s="34"/>
      <c r="BZ38" s="37">
        <f t="shared" si="11"/>
        <v>321.05</v>
      </c>
      <c r="CA38" s="37">
        <f t="shared" si="11"/>
        <v>351.51</v>
      </c>
      <c r="CB38" s="37">
        <f t="shared" si="11"/>
        <v>163.01</v>
      </c>
      <c r="CC38" s="37">
        <f t="shared" si="11"/>
        <v>47.3</v>
      </c>
      <c r="CD38" s="37">
        <f t="shared" si="11"/>
        <v>61.419999999999995</v>
      </c>
      <c r="CE38" s="37">
        <f t="shared" si="11"/>
        <v>37.58</v>
      </c>
      <c r="CF38" s="37">
        <f t="shared" si="11"/>
        <v>21.95</v>
      </c>
      <c r="CG38" s="37">
        <f t="shared" si="11"/>
        <v>3.47</v>
      </c>
      <c r="CH38" s="37">
        <f t="shared" si="11"/>
        <v>0.2</v>
      </c>
      <c r="CI38" s="37">
        <f t="shared" si="11"/>
        <v>52.480000000000004</v>
      </c>
      <c r="CJ38" s="38">
        <f t="shared" si="14"/>
        <v>1059.97</v>
      </c>
      <c r="CK38" s="37" t="b">
        <f t="shared" si="15"/>
        <v>1</v>
      </c>
      <c r="CL38" s="37"/>
      <c r="CM38" s="37">
        <f t="shared" si="12"/>
        <v>9.690000000000001</v>
      </c>
      <c r="CN38" s="37">
        <f t="shared" si="12"/>
        <v>83.85000000000001</v>
      </c>
      <c r="CO38" s="37">
        <f t="shared" si="12"/>
        <v>99.05999999999999</v>
      </c>
      <c r="CP38" s="37">
        <f t="shared" si="12"/>
        <v>115.41999999999999</v>
      </c>
      <c r="CQ38" s="37">
        <f t="shared" si="12"/>
        <v>79.67999999999999</v>
      </c>
      <c r="CR38" s="37">
        <f t="shared" si="12"/>
        <v>89.88</v>
      </c>
      <c r="CS38" s="37">
        <f t="shared" si="12"/>
        <v>76.46000000000001</v>
      </c>
      <c r="CT38" s="37">
        <f t="shared" si="12"/>
        <v>96.00999999999999</v>
      </c>
      <c r="CU38" s="37">
        <f t="shared" si="12"/>
        <v>77.96999999999998</v>
      </c>
      <c r="CV38" s="37">
        <f t="shared" si="12"/>
        <v>75.47</v>
      </c>
      <c r="CW38" s="37">
        <f t="shared" si="12"/>
        <v>74.60000000000001</v>
      </c>
      <c r="CX38" s="37">
        <f t="shared" si="12"/>
        <v>61.870000000000005</v>
      </c>
      <c r="CY38" s="37">
        <f t="shared" si="12"/>
        <v>64.52</v>
      </c>
      <c r="CZ38" s="37">
        <f t="shared" si="12"/>
        <v>55.49</v>
      </c>
      <c r="DA38" s="38">
        <f t="shared" si="16"/>
        <v>1059.97</v>
      </c>
      <c r="DB38" s="37" t="b">
        <f t="shared" si="17"/>
        <v>1</v>
      </c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</row>
    <row r="39" spans="1:156" ht="12.75">
      <c r="A39" s="30">
        <v>35</v>
      </c>
      <c r="B39" s="30" t="s">
        <v>171</v>
      </c>
      <c r="C39" s="34">
        <v>168.39</v>
      </c>
      <c r="D39" s="34">
        <v>336.98</v>
      </c>
      <c r="E39" s="34">
        <v>415.33</v>
      </c>
      <c r="F39" s="34">
        <v>472.14</v>
      </c>
      <c r="G39" s="34">
        <v>592.25</v>
      </c>
      <c r="H39" s="34">
        <v>564.86</v>
      </c>
      <c r="I39" s="34">
        <v>535</v>
      </c>
      <c r="J39" s="34">
        <v>586.12</v>
      </c>
      <c r="K39" s="34">
        <v>520.35</v>
      </c>
      <c r="L39" s="34">
        <v>470.43</v>
      </c>
      <c r="M39" s="34">
        <v>549.41</v>
      </c>
      <c r="N39" s="34">
        <v>489.66</v>
      </c>
      <c r="O39" s="34">
        <v>434.61</v>
      </c>
      <c r="P39" s="34">
        <v>403.84</v>
      </c>
      <c r="Q39" s="34">
        <v>23.91</v>
      </c>
      <c r="R39" s="34">
        <v>18.66</v>
      </c>
      <c r="S39" s="34">
        <v>31.81</v>
      </c>
      <c r="T39" s="34">
        <v>17.95</v>
      </c>
      <c r="U39" s="34">
        <v>23.46</v>
      </c>
      <c r="V39" s="34">
        <v>15.86</v>
      </c>
      <c r="W39" s="34">
        <v>18.54</v>
      </c>
      <c r="X39" s="34">
        <v>17.78</v>
      </c>
      <c r="Y39" s="34">
        <v>19.42</v>
      </c>
      <c r="Z39" s="34">
        <v>22.91</v>
      </c>
      <c r="AA39" s="34">
        <v>20.65</v>
      </c>
      <c r="AB39" s="34">
        <v>13.63</v>
      </c>
      <c r="AC39" s="34">
        <v>9.7</v>
      </c>
      <c r="AD39" s="34">
        <v>12.14</v>
      </c>
      <c r="AE39" s="34">
        <v>4.57</v>
      </c>
      <c r="AF39" s="34">
        <v>1.02</v>
      </c>
      <c r="AG39" s="34">
        <v>2.26</v>
      </c>
      <c r="AH39" s="34">
        <v>1.42</v>
      </c>
      <c r="AI39" s="34">
        <v>1.38</v>
      </c>
      <c r="AJ39" s="34">
        <v>0.42</v>
      </c>
      <c r="AK39" s="34">
        <v>2.23</v>
      </c>
      <c r="AL39" s="34">
        <v>0.74</v>
      </c>
      <c r="AM39" s="34">
        <v>0.38</v>
      </c>
      <c r="AN39" s="34">
        <v>3.99</v>
      </c>
      <c r="AO39" s="34">
        <v>1.49</v>
      </c>
      <c r="AP39" s="34">
        <v>1.22</v>
      </c>
      <c r="AQ39" s="34">
        <v>4.29</v>
      </c>
      <c r="AR39" s="34">
        <v>4.38</v>
      </c>
      <c r="AS39" s="34">
        <v>346.87</v>
      </c>
      <c r="AT39" s="34">
        <v>420.54</v>
      </c>
      <c r="AU39" s="34">
        <v>350.1</v>
      </c>
      <c r="AV39" s="34">
        <v>367.25</v>
      </c>
      <c r="AW39" s="34">
        <v>47.63</v>
      </c>
      <c r="AX39" s="34">
        <v>2771.07</v>
      </c>
      <c r="AY39" s="34">
        <v>2508.93</v>
      </c>
      <c r="AZ39" s="34">
        <v>2538.21</v>
      </c>
      <c r="BA39" s="34">
        <v>2484.74</v>
      </c>
      <c r="BB39" s="34">
        <v>2429.29</v>
      </c>
      <c r="BC39" s="34">
        <v>2422.78</v>
      </c>
      <c r="BD39" s="34">
        <v>2397.16</v>
      </c>
      <c r="BE39" s="34">
        <v>2339.18</v>
      </c>
      <c r="BF39" s="34">
        <v>2496.75</v>
      </c>
      <c r="BG39" s="34">
        <v>2398.93</v>
      </c>
      <c r="BH39" s="34">
        <v>1979.87</v>
      </c>
      <c r="BI39" s="34">
        <v>2013.78</v>
      </c>
      <c r="BJ39" s="34">
        <v>1610.38</v>
      </c>
      <c r="BK39" s="34">
        <v>217.99</v>
      </c>
      <c r="BL39" s="34">
        <v>296.72</v>
      </c>
      <c r="BM39" s="34">
        <v>262.56</v>
      </c>
      <c r="BN39" s="34">
        <v>232.82</v>
      </c>
      <c r="BO39" s="34">
        <v>198.28</v>
      </c>
      <c r="BP39" s="34">
        <v>157.61</v>
      </c>
      <c r="BQ39" s="34">
        <v>84.82</v>
      </c>
      <c r="BR39" s="34">
        <v>60.94</v>
      </c>
      <c r="BS39" s="34">
        <v>81.46</v>
      </c>
      <c r="BT39" s="34">
        <v>51.29</v>
      </c>
      <c r="BU39" s="34">
        <v>53.72</v>
      </c>
      <c r="BV39" s="34">
        <v>42.22</v>
      </c>
      <c r="BW39" s="34">
        <v>27.53</v>
      </c>
      <c r="BX39" s="36">
        <f t="shared" si="13"/>
        <v>40526.99999999999</v>
      </c>
      <c r="BY39" s="34"/>
      <c r="BZ39" s="37">
        <f t="shared" si="11"/>
        <v>10350.58</v>
      </c>
      <c r="CA39" s="37">
        <f t="shared" si="11"/>
        <v>12085.16</v>
      </c>
      <c r="CB39" s="37">
        <f t="shared" si="11"/>
        <v>8002.959999999999</v>
      </c>
      <c r="CC39" s="37">
        <f t="shared" si="11"/>
        <v>1985.0900000000001</v>
      </c>
      <c r="CD39" s="37">
        <f t="shared" si="11"/>
        <v>2676.7599999999998</v>
      </c>
      <c r="CE39" s="37">
        <f t="shared" si="11"/>
        <v>1877.5199999999998</v>
      </c>
      <c r="CF39" s="37">
        <f t="shared" si="11"/>
        <v>1767.96</v>
      </c>
      <c r="CG39" s="37">
        <f t="shared" si="11"/>
        <v>266.41999999999996</v>
      </c>
      <c r="CH39" s="37">
        <f t="shared" si="11"/>
        <v>29.789999999999996</v>
      </c>
      <c r="CI39" s="37">
        <f t="shared" si="11"/>
        <v>1484.7600000000002</v>
      </c>
      <c r="CJ39" s="38">
        <f t="shared" si="14"/>
        <v>40526.99999999999</v>
      </c>
      <c r="CK39" s="37" t="b">
        <f t="shared" si="15"/>
        <v>1</v>
      </c>
      <c r="CL39" s="37"/>
      <c r="CM39" s="37">
        <f t="shared" si="12"/>
        <v>244.49999999999997</v>
      </c>
      <c r="CN39" s="37">
        <f t="shared" si="12"/>
        <v>3345.7200000000003</v>
      </c>
      <c r="CO39" s="37">
        <f t="shared" si="12"/>
        <v>3255.05</v>
      </c>
      <c r="CP39" s="37">
        <f t="shared" si="12"/>
        <v>3292.28</v>
      </c>
      <c r="CQ39" s="37">
        <f t="shared" si="12"/>
        <v>3334.65</v>
      </c>
      <c r="CR39" s="37">
        <f t="shared" si="12"/>
        <v>3208.71</v>
      </c>
      <c r="CS39" s="37">
        <f t="shared" si="12"/>
        <v>3136.1600000000003</v>
      </c>
      <c r="CT39" s="37">
        <f t="shared" si="12"/>
        <v>3086.62</v>
      </c>
      <c r="CU39" s="37">
        <f t="shared" si="12"/>
        <v>2940.27</v>
      </c>
      <c r="CV39" s="37">
        <f t="shared" si="12"/>
        <v>3075.54</v>
      </c>
      <c r="CW39" s="37">
        <f t="shared" si="12"/>
        <v>3368.64</v>
      </c>
      <c r="CX39" s="37">
        <f t="shared" si="12"/>
        <v>2958.64</v>
      </c>
      <c r="CY39" s="37">
        <f t="shared" si="12"/>
        <v>2854.7</v>
      </c>
      <c r="CZ39" s="37">
        <f t="shared" si="12"/>
        <v>2425.52</v>
      </c>
      <c r="DA39" s="38">
        <f t="shared" si="16"/>
        <v>40526.99999999999</v>
      </c>
      <c r="DB39" s="37" t="b">
        <f t="shared" si="17"/>
        <v>1</v>
      </c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</row>
    <row r="40" spans="1:156" ht="12.75">
      <c r="A40" s="30">
        <v>36</v>
      </c>
      <c r="B40" s="30" t="s">
        <v>172</v>
      </c>
      <c r="C40" s="34">
        <v>440.82</v>
      </c>
      <c r="D40" s="34">
        <v>565.36</v>
      </c>
      <c r="E40" s="34">
        <v>789.18</v>
      </c>
      <c r="F40" s="34">
        <v>1156.13</v>
      </c>
      <c r="G40" s="34">
        <v>1372.69</v>
      </c>
      <c r="H40" s="34">
        <v>1359.23</v>
      </c>
      <c r="I40" s="34">
        <v>1371.15</v>
      </c>
      <c r="J40" s="34">
        <v>1455.35</v>
      </c>
      <c r="K40" s="34">
        <v>1266.39</v>
      </c>
      <c r="L40" s="34">
        <v>1225.18</v>
      </c>
      <c r="M40" s="34">
        <v>1400.99</v>
      </c>
      <c r="N40" s="34">
        <v>1198.26</v>
      </c>
      <c r="O40" s="34">
        <v>1145.98</v>
      </c>
      <c r="P40" s="34">
        <v>1332.16</v>
      </c>
      <c r="Q40" s="34">
        <v>69.8</v>
      </c>
      <c r="R40" s="34">
        <v>68.22</v>
      </c>
      <c r="S40" s="34">
        <v>65.07</v>
      </c>
      <c r="T40" s="34">
        <v>59.08</v>
      </c>
      <c r="U40" s="34">
        <v>64.01</v>
      </c>
      <c r="V40" s="34">
        <v>46.3</v>
      </c>
      <c r="W40" s="34">
        <v>53.18</v>
      </c>
      <c r="X40" s="34">
        <v>40.29</v>
      </c>
      <c r="Y40" s="34">
        <v>57.04</v>
      </c>
      <c r="Z40" s="34">
        <v>33.16</v>
      </c>
      <c r="AA40" s="34">
        <v>46.89</v>
      </c>
      <c r="AB40" s="34">
        <v>33.4</v>
      </c>
      <c r="AC40" s="34">
        <v>26.02</v>
      </c>
      <c r="AD40" s="34">
        <v>57.77</v>
      </c>
      <c r="AE40" s="34">
        <v>16.94</v>
      </c>
      <c r="AF40" s="34">
        <v>13.82</v>
      </c>
      <c r="AG40" s="34">
        <v>17.27</v>
      </c>
      <c r="AH40" s="34">
        <v>15.11</v>
      </c>
      <c r="AI40" s="34">
        <v>7.29</v>
      </c>
      <c r="AJ40" s="34">
        <v>14.98</v>
      </c>
      <c r="AK40" s="34">
        <v>15.9</v>
      </c>
      <c r="AL40" s="34">
        <v>11.88</v>
      </c>
      <c r="AM40" s="34">
        <v>7.65</v>
      </c>
      <c r="AN40" s="34">
        <v>9.81</v>
      </c>
      <c r="AO40" s="34">
        <v>14.24</v>
      </c>
      <c r="AP40" s="34">
        <v>8.11</v>
      </c>
      <c r="AQ40" s="34">
        <v>3.97</v>
      </c>
      <c r="AR40" s="34">
        <v>20.28</v>
      </c>
      <c r="AS40" s="34">
        <v>560.97</v>
      </c>
      <c r="AT40" s="34">
        <v>444.87</v>
      </c>
      <c r="AU40" s="34">
        <v>459.26</v>
      </c>
      <c r="AV40" s="34">
        <v>708.11</v>
      </c>
      <c r="AW40" s="34">
        <v>139.67</v>
      </c>
      <c r="AX40" s="34">
        <v>5129.88</v>
      </c>
      <c r="AY40" s="34">
        <v>5327.65</v>
      </c>
      <c r="AZ40" s="34">
        <v>5194.97</v>
      </c>
      <c r="BA40" s="34">
        <v>5013.52</v>
      </c>
      <c r="BB40" s="34">
        <v>4567.84</v>
      </c>
      <c r="BC40" s="34">
        <v>4393.66</v>
      </c>
      <c r="BD40" s="34">
        <v>4641.88</v>
      </c>
      <c r="BE40" s="34">
        <v>4341.94</v>
      </c>
      <c r="BF40" s="34">
        <v>4414.7</v>
      </c>
      <c r="BG40" s="34">
        <v>4273.23</v>
      </c>
      <c r="BH40" s="34">
        <v>3421.07</v>
      </c>
      <c r="BI40" s="34">
        <v>3521.31</v>
      </c>
      <c r="BJ40" s="34">
        <v>2732.35</v>
      </c>
      <c r="BK40" s="34">
        <v>1302.91</v>
      </c>
      <c r="BL40" s="34">
        <v>689</v>
      </c>
      <c r="BM40" s="34">
        <v>378.56</v>
      </c>
      <c r="BN40" s="34">
        <v>300.66</v>
      </c>
      <c r="BO40" s="34">
        <v>274.04</v>
      </c>
      <c r="BP40" s="34">
        <v>259.25</v>
      </c>
      <c r="BQ40" s="34">
        <v>281.27</v>
      </c>
      <c r="BR40" s="34">
        <v>326.23</v>
      </c>
      <c r="BS40" s="34">
        <v>327.07</v>
      </c>
      <c r="BT40" s="34">
        <v>338.82</v>
      </c>
      <c r="BU40" s="34">
        <v>343.34</v>
      </c>
      <c r="BV40" s="34">
        <v>368.97</v>
      </c>
      <c r="BW40" s="34">
        <v>279.42</v>
      </c>
      <c r="BX40" s="36">
        <f t="shared" si="13"/>
        <v>81732.77000000002</v>
      </c>
      <c r="BY40" s="34"/>
      <c r="BZ40" s="37">
        <f t="shared" si="11"/>
        <v>20805.690000000002</v>
      </c>
      <c r="CA40" s="37">
        <f t="shared" si="11"/>
        <v>22360.02</v>
      </c>
      <c r="CB40" s="37">
        <f t="shared" si="11"/>
        <v>13947.96</v>
      </c>
      <c r="CC40" s="37">
        <f t="shared" si="11"/>
        <v>4324.18</v>
      </c>
      <c r="CD40" s="37">
        <f t="shared" si="11"/>
        <v>6677.3</v>
      </c>
      <c r="CE40" s="37">
        <f t="shared" si="11"/>
        <v>5077.39</v>
      </c>
      <c r="CF40" s="37">
        <f t="shared" si="11"/>
        <v>5469.54</v>
      </c>
      <c r="CG40" s="37">
        <f t="shared" si="11"/>
        <v>720.2299999999999</v>
      </c>
      <c r="CH40" s="37">
        <f t="shared" si="11"/>
        <v>177.25</v>
      </c>
      <c r="CI40" s="37">
        <f t="shared" si="11"/>
        <v>2173.21</v>
      </c>
      <c r="CJ40" s="38">
        <f t="shared" si="14"/>
        <v>81732.77</v>
      </c>
      <c r="CK40" s="37" t="b">
        <f t="shared" si="15"/>
        <v>1</v>
      </c>
      <c r="CL40" s="37"/>
      <c r="CM40" s="37">
        <f t="shared" si="12"/>
        <v>667.23</v>
      </c>
      <c r="CN40" s="37">
        <f t="shared" si="12"/>
        <v>7080.1900000000005</v>
      </c>
      <c r="CO40" s="37">
        <f t="shared" si="12"/>
        <v>6888.17</v>
      </c>
      <c r="CP40" s="37">
        <f t="shared" si="12"/>
        <v>6803.85</v>
      </c>
      <c r="CQ40" s="37">
        <f t="shared" si="12"/>
        <v>6758.17</v>
      </c>
      <c r="CR40" s="37">
        <f t="shared" si="12"/>
        <v>6262.39</v>
      </c>
      <c r="CS40" s="37">
        <f t="shared" si="12"/>
        <v>6093.14</v>
      </c>
      <c r="CT40" s="37">
        <f t="shared" si="12"/>
        <v>6430.67</v>
      </c>
      <c r="CU40" s="37">
        <f t="shared" si="12"/>
        <v>5999.25</v>
      </c>
      <c r="CV40" s="37">
        <f t="shared" si="12"/>
        <v>6009.92</v>
      </c>
      <c r="CW40" s="37">
        <f t="shared" si="12"/>
        <v>6635.139999999999</v>
      </c>
      <c r="CX40" s="37">
        <f t="shared" si="12"/>
        <v>5449.05</v>
      </c>
      <c r="CY40" s="37">
        <f t="shared" si="12"/>
        <v>5525.51</v>
      </c>
      <c r="CZ40" s="37">
        <f t="shared" si="12"/>
        <v>5130.09</v>
      </c>
      <c r="DA40" s="38">
        <f t="shared" si="16"/>
        <v>81732.76999999999</v>
      </c>
      <c r="DB40" s="37" t="b">
        <f t="shared" si="17"/>
        <v>1</v>
      </c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</row>
    <row r="41" spans="1:156" ht="12.75">
      <c r="A41" s="30">
        <v>37</v>
      </c>
      <c r="B41" s="30" t="s">
        <v>173</v>
      </c>
      <c r="C41" s="34">
        <v>591.24</v>
      </c>
      <c r="D41" s="34">
        <v>395.13</v>
      </c>
      <c r="E41" s="34">
        <v>431.3</v>
      </c>
      <c r="F41" s="34">
        <v>508.96</v>
      </c>
      <c r="G41" s="34">
        <v>588.09</v>
      </c>
      <c r="H41" s="34">
        <v>519.25</v>
      </c>
      <c r="I41" s="34">
        <v>550.96</v>
      </c>
      <c r="J41" s="34">
        <v>543.33</v>
      </c>
      <c r="K41" s="34">
        <v>533.35</v>
      </c>
      <c r="L41" s="34">
        <v>486.41</v>
      </c>
      <c r="M41" s="34">
        <v>541.16</v>
      </c>
      <c r="N41" s="34">
        <v>428.29</v>
      </c>
      <c r="O41" s="34">
        <v>334.64</v>
      </c>
      <c r="P41" s="34">
        <v>335.52</v>
      </c>
      <c r="Q41" s="34">
        <v>20.67</v>
      </c>
      <c r="R41" s="34">
        <v>21.42</v>
      </c>
      <c r="S41" s="34">
        <v>20.51</v>
      </c>
      <c r="T41" s="34">
        <v>27.75</v>
      </c>
      <c r="U41" s="34">
        <v>15.88</v>
      </c>
      <c r="V41" s="34">
        <v>12.41</v>
      </c>
      <c r="W41" s="34">
        <v>12.2</v>
      </c>
      <c r="X41" s="34">
        <v>14.27</v>
      </c>
      <c r="Y41" s="34">
        <v>21.54</v>
      </c>
      <c r="Z41" s="34">
        <v>22.4</v>
      </c>
      <c r="AA41" s="34">
        <v>25.11</v>
      </c>
      <c r="AB41" s="34">
        <v>27.21</v>
      </c>
      <c r="AC41" s="34">
        <v>27.08</v>
      </c>
      <c r="AD41" s="34">
        <v>58.12</v>
      </c>
      <c r="AE41" s="34">
        <v>2</v>
      </c>
      <c r="AF41" s="34">
        <v>1.26</v>
      </c>
      <c r="AG41" s="34">
        <v>4.74</v>
      </c>
      <c r="AH41" s="34">
        <v>4.02</v>
      </c>
      <c r="AI41" s="34">
        <v>3.09</v>
      </c>
      <c r="AJ41" s="34">
        <v>11.04</v>
      </c>
      <c r="AK41" s="34">
        <v>4.92</v>
      </c>
      <c r="AL41" s="34">
        <v>4.95</v>
      </c>
      <c r="AM41" s="34">
        <v>7.51</v>
      </c>
      <c r="AN41" s="34">
        <v>4.25</v>
      </c>
      <c r="AO41" s="34">
        <v>6.8</v>
      </c>
      <c r="AP41" s="34">
        <v>4.88</v>
      </c>
      <c r="AQ41" s="34">
        <v>8.93</v>
      </c>
      <c r="AR41" s="34">
        <v>15.77</v>
      </c>
      <c r="AS41" s="34">
        <v>198.45</v>
      </c>
      <c r="AT41" s="34">
        <v>145.62</v>
      </c>
      <c r="AU41" s="34">
        <v>181.6</v>
      </c>
      <c r="AV41" s="34">
        <v>222.71</v>
      </c>
      <c r="AW41" s="34">
        <v>44.84</v>
      </c>
      <c r="AX41" s="34">
        <v>2096.43</v>
      </c>
      <c r="AY41" s="34">
        <v>2147.26</v>
      </c>
      <c r="AZ41" s="34">
        <v>2004.86</v>
      </c>
      <c r="BA41" s="34">
        <v>2082.65</v>
      </c>
      <c r="BB41" s="34">
        <v>1952.94</v>
      </c>
      <c r="BC41" s="34">
        <v>1865.06</v>
      </c>
      <c r="BD41" s="34">
        <v>1864.21</v>
      </c>
      <c r="BE41" s="34">
        <v>1819.23</v>
      </c>
      <c r="BF41" s="34">
        <v>1725.95</v>
      </c>
      <c r="BG41" s="34">
        <v>1837.52</v>
      </c>
      <c r="BH41" s="34">
        <v>1741.93</v>
      </c>
      <c r="BI41" s="34">
        <v>1910.94</v>
      </c>
      <c r="BJ41" s="34">
        <v>1454.65</v>
      </c>
      <c r="BK41" s="34">
        <v>40.6</v>
      </c>
      <c r="BL41" s="34">
        <v>33.67</v>
      </c>
      <c r="BM41" s="34">
        <v>27.94</v>
      </c>
      <c r="BN41" s="34">
        <v>22.72</v>
      </c>
      <c r="BO41" s="34">
        <v>15.53</v>
      </c>
      <c r="BP41" s="34">
        <v>13.23</v>
      </c>
      <c r="BQ41" s="34">
        <v>13.09</v>
      </c>
      <c r="BR41" s="34">
        <v>12.65</v>
      </c>
      <c r="BS41" s="34">
        <v>12.91</v>
      </c>
      <c r="BT41" s="34">
        <v>9.4</v>
      </c>
      <c r="BU41" s="34">
        <v>8.62</v>
      </c>
      <c r="BV41" s="34">
        <v>5.23</v>
      </c>
      <c r="BW41" s="34">
        <v>5.1</v>
      </c>
      <c r="BX41" s="36">
        <f t="shared" si="13"/>
        <v>32715.899999999998</v>
      </c>
      <c r="BY41" s="34"/>
      <c r="BZ41" s="37">
        <f t="shared" si="11"/>
        <v>8376.04</v>
      </c>
      <c r="CA41" s="37">
        <f t="shared" si="11"/>
        <v>9227.390000000001</v>
      </c>
      <c r="CB41" s="37">
        <f t="shared" si="11"/>
        <v>6945.039999999999</v>
      </c>
      <c r="CC41" s="37">
        <f t="shared" si="11"/>
        <v>2514.7200000000003</v>
      </c>
      <c r="CD41" s="37">
        <f t="shared" si="11"/>
        <v>2633.2999999999997</v>
      </c>
      <c r="CE41" s="37">
        <f t="shared" si="11"/>
        <v>1639.6100000000001</v>
      </c>
      <c r="CF41" s="37">
        <f t="shared" si="11"/>
        <v>220.69</v>
      </c>
      <c r="CG41" s="37">
        <f t="shared" si="11"/>
        <v>326.57000000000005</v>
      </c>
      <c r="CH41" s="37">
        <f t="shared" si="11"/>
        <v>84.16</v>
      </c>
      <c r="CI41" s="37">
        <f t="shared" si="11"/>
        <v>748.38</v>
      </c>
      <c r="CJ41" s="38">
        <f t="shared" si="14"/>
        <v>32715.9</v>
      </c>
      <c r="CK41" s="37" t="b">
        <f t="shared" si="15"/>
        <v>1</v>
      </c>
      <c r="CL41" s="37"/>
      <c r="CM41" s="37">
        <f t="shared" si="12"/>
        <v>658.75</v>
      </c>
      <c r="CN41" s="37">
        <f t="shared" si="12"/>
        <v>2554.8399999999997</v>
      </c>
      <c r="CO41" s="37">
        <f t="shared" si="12"/>
        <v>2637.4800000000005</v>
      </c>
      <c r="CP41" s="37">
        <f t="shared" si="12"/>
        <v>2573.53</v>
      </c>
      <c r="CQ41" s="37">
        <f t="shared" si="12"/>
        <v>2712.43</v>
      </c>
      <c r="CR41" s="37">
        <f t="shared" si="12"/>
        <v>2511.17</v>
      </c>
      <c r="CS41" s="37">
        <f t="shared" si="12"/>
        <v>2446.37</v>
      </c>
      <c r="CT41" s="37">
        <f t="shared" si="12"/>
        <v>2439.8500000000004</v>
      </c>
      <c r="CU41" s="37">
        <f t="shared" si="12"/>
        <v>2394.28</v>
      </c>
      <c r="CV41" s="37">
        <f t="shared" si="12"/>
        <v>2251.92</v>
      </c>
      <c r="CW41" s="37">
        <f t="shared" si="12"/>
        <v>2618.44</v>
      </c>
      <c r="CX41" s="37">
        <f t="shared" si="12"/>
        <v>2356.55</v>
      </c>
      <c r="CY41" s="37">
        <f t="shared" si="12"/>
        <v>2468.42</v>
      </c>
      <c r="CZ41" s="37">
        <f t="shared" si="12"/>
        <v>2091.87</v>
      </c>
      <c r="DA41" s="38">
        <f t="shared" si="16"/>
        <v>32715.89999999999</v>
      </c>
      <c r="DB41" s="37" t="b">
        <f t="shared" si="17"/>
        <v>1</v>
      </c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</row>
    <row r="42" spans="1:156" ht="12.75">
      <c r="A42" s="30">
        <v>38</v>
      </c>
      <c r="B42" s="30" t="s">
        <v>174</v>
      </c>
      <c r="C42" s="34">
        <v>24.79</v>
      </c>
      <c r="D42" s="34">
        <v>78.13</v>
      </c>
      <c r="E42" s="34">
        <v>102.73</v>
      </c>
      <c r="F42" s="34">
        <v>113.29</v>
      </c>
      <c r="G42" s="34">
        <v>163.2</v>
      </c>
      <c r="H42" s="34">
        <v>147.11</v>
      </c>
      <c r="I42" s="34">
        <v>166.04</v>
      </c>
      <c r="J42" s="34">
        <v>146.38</v>
      </c>
      <c r="K42" s="34">
        <v>169.65</v>
      </c>
      <c r="L42" s="34">
        <v>154.45</v>
      </c>
      <c r="M42" s="34">
        <v>166.08</v>
      </c>
      <c r="N42" s="34">
        <v>116.54</v>
      </c>
      <c r="O42" s="34">
        <v>116.38</v>
      </c>
      <c r="P42" s="34">
        <v>68.37</v>
      </c>
      <c r="Q42" s="34">
        <v>0</v>
      </c>
      <c r="R42" s="34">
        <v>1.01</v>
      </c>
      <c r="S42" s="34">
        <v>3.08</v>
      </c>
      <c r="T42" s="34">
        <v>3.9</v>
      </c>
      <c r="U42" s="34">
        <v>2.16</v>
      </c>
      <c r="V42" s="34">
        <v>3.05</v>
      </c>
      <c r="W42" s="34">
        <v>0.99</v>
      </c>
      <c r="X42" s="34">
        <v>0.92</v>
      </c>
      <c r="Y42" s="34">
        <v>1.02</v>
      </c>
      <c r="Z42" s="34">
        <v>0</v>
      </c>
      <c r="AA42" s="34">
        <v>0.94</v>
      </c>
      <c r="AB42" s="34">
        <v>1</v>
      </c>
      <c r="AC42" s="34">
        <v>0.92</v>
      </c>
      <c r="AD42" s="34">
        <v>1.34</v>
      </c>
      <c r="AE42" s="34">
        <v>0.1</v>
      </c>
      <c r="AF42" s="34">
        <v>0.54</v>
      </c>
      <c r="AG42" s="34">
        <v>0.04</v>
      </c>
      <c r="AH42" s="34">
        <v>0</v>
      </c>
      <c r="AI42" s="34">
        <v>0</v>
      </c>
      <c r="AJ42" s="34">
        <v>0</v>
      </c>
      <c r="AK42" s="34">
        <v>0.16</v>
      </c>
      <c r="AL42" s="34">
        <v>0.11</v>
      </c>
      <c r="AM42" s="34">
        <v>0.35</v>
      </c>
      <c r="AN42" s="34">
        <v>0.35</v>
      </c>
      <c r="AO42" s="34">
        <v>0.67</v>
      </c>
      <c r="AP42" s="34">
        <v>0.08</v>
      </c>
      <c r="AQ42" s="34">
        <v>0.11</v>
      </c>
      <c r="AR42" s="34">
        <v>0.08</v>
      </c>
      <c r="AS42" s="34">
        <v>50.89</v>
      </c>
      <c r="AT42" s="34">
        <v>32.66</v>
      </c>
      <c r="AU42" s="34">
        <v>33.69</v>
      </c>
      <c r="AV42" s="34">
        <v>44.99</v>
      </c>
      <c r="AW42" s="34">
        <v>3.18</v>
      </c>
      <c r="AX42" s="34">
        <v>409.39</v>
      </c>
      <c r="AY42" s="34">
        <v>396.51</v>
      </c>
      <c r="AZ42" s="34">
        <v>334.51</v>
      </c>
      <c r="BA42" s="34">
        <v>338.35</v>
      </c>
      <c r="BB42" s="34">
        <v>307.44</v>
      </c>
      <c r="BC42" s="34">
        <v>267.48</v>
      </c>
      <c r="BD42" s="34">
        <v>327.25</v>
      </c>
      <c r="BE42" s="34">
        <v>337.16</v>
      </c>
      <c r="BF42" s="34">
        <v>327.49</v>
      </c>
      <c r="BG42" s="34">
        <v>299.6</v>
      </c>
      <c r="BH42" s="34">
        <v>277.46</v>
      </c>
      <c r="BI42" s="34">
        <v>251.44</v>
      </c>
      <c r="BJ42" s="34">
        <v>233.39</v>
      </c>
      <c r="BK42" s="34">
        <v>21.41</v>
      </c>
      <c r="BL42" s="34">
        <v>11.75</v>
      </c>
      <c r="BM42" s="34">
        <v>15.45</v>
      </c>
      <c r="BN42" s="34">
        <v>10.53</v>
      </c>
      <c r="BO42" s="34">
        <v>11.22</v>
      </c>
      <c r="BP42" s="34">
        <v>3.68</v>
      </c>
      <c r="BQ42" s="34">
        <v>4.36</v>
      </c>
      <c r="BR42" s="34">
        <v>3.28</v>
      </c>
      <c r="BS42" s="34">
        <v>8.9</v>
      </c>
      <c r="BT42" s="34">
        <v>2.03</v>
      </c>
      <c r="BU42" s="34">
        <v>1.49</v>
      </c>
      <c r="BV42" s="34">
        <v>4.24</v>
      </c>
      <c r="BW42" s="34">
        <v>0</v>
      </c>
      <c r="BX42" s="36">
        <f t="shared" si="13"/>
        <v>6127.279999999998</v>
      </c>
      <c r="BY42" s="34"/>
      <c r="BZ42" s="37">
        <f t="shared" si="11"/>
        <v>1481.94</v>
      </c>
      <c r="CA42" s="37">
        <f t="shared" si="11"/>
        <v>1566.8200000000002</v>
      </c>
      <c r="CB42" s="37">
        <f t="shared" si="11"/>
        <v>1061.8899999999999</v>
      </c>
      <c r="CC42" s="37">
        <f t="shared" si="11"/>
        <v>482.14</v>
      </c>
      <c r="CD42" s="37">
        <f t="shared" si="11"/>
        <v>783.6299999999999</v>
      </c>
      <c r="CE42" s="37">
        <f t="shared" si="11"/>
        <v>467.37</v>
      </c>
      <c r="CF42" s="37">
        <f t="shared" si="11"/>
        <v>98.34</v>
      </c>
      <c r="CG42" s="37">
        <f t="shared" si="11"/>
        <v>20.330000000000002</v>
      </c>
      <c r="CH42" s="37">
        <f t="shared" si="11"/>
        <v>2.59</v>
      </c>
      <c r="CI42" s="37">
        <f t="shared" si="11"/>
        <v>162.23</v>
      </c>
      <c r="CJ42" s="38">
        <f t="shared" si="14"/>
        <v>6127.28</v>
      </c>
      <c r="CK42" s="37" t="b">
        <f t="shared" si="15"/>
        <v>1</v>
      </c>
      <c r="CL42" s="37"/>
      <c r="CM42" s="37">
        <f t="shared" si="12"/>
        <v>28.07</v>
      </c>
      <c r="CN42" s="37">
        <f t="shared" si="12"/>
        <v>510.48</v>
      </c>
      <c r="CO42" s="37">
        <f t="shared" si="12"/>
        <v>514.11</v>
      </c>
      <c r="CP42" s="37">
        <f t="shared" si="12"/>
        <v>467.15</v>
      </c>
      <c r="CQ42" s="37">
        <f t="shared" si="12"/>
        <v>514.24</v>
      </c>
      <c r="CR42" s="37">
        <f t="shared" si="12"/>
        <v>468.82000000000005</v>
      </c>
      <c r="CS42" s="37">
        <f t="shared" si="12"/>
        <v>438.35</v>
      </c>
      <c r="CT42" s="37">
        <f t="shared" si="12"/>
        <v>479.02</v>
      </c>
      <c r="CU42" s="37">
        <f t="shared" si="12"/>
        <v>511.46000000000004</v>
      </c>
      <c r="CV42" s="37">
        <f t="shared" si="12"/>
        <v>491.18999999999994</v>
      </c>
      <c r="CW42" s="37">
        <f t="shared" si="12"/>
        <v>520.21</v>
      </c>
      <c r="CX42" s="37">
        <f t="shared" si="12"/>
        <v>429.23</v>
      </c>
      <c r="CY42" s="37">
        <f t="shared" si="12"/>
        <v>406.78</v>
      </c>
      <c r="CZ42" s="37">
        <f t="shared" si="12"/>
        <v>348.16999999999996</v>
      </c>
      <c r="DA42" s="38">
        <f t="shared" si="16"/>
        <v>6127.28</v>
      </c>
      <c r="DB42" s="37" t="b">
        <f t="shared" si="17"/>
        <v>1</v>
      </c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</row>
    <row r="43" spans="1:156" ht="12.75">
      <c r="A43" s="30">
        <v>39</v>
      </c>
      <c r="B43" s="30" t="s">
        <v>175</v>
      </c>
      <c r="C43" s="34">
        <v>14.87</v>
      </c>
      <c r="D43" s="34">
        <v>26.24</v>
      </c>
      <c r="E43" s="34">
        <v>20.75</v>
      </c>
      <c r="F43" s="34">
        <v>22.32</v>
      </c>
      <c r="G43" s="34">
        <v>11.79</v>
      </c>
      <c r="H43" s="34">
        <v>22.32</v>
      </c>
      <c r="I43" s="34">
        <v>10.24</v>
      </c>
      <c r="J43" s="34">
        <v>21.3</v>
      </c>
      <c r="K43" s="34">
        <v>23.43</v>
      </c>
      <c r="L43" s="34">
        <v>25.86</v>
      </c>
      <c r="M43" s="34">
        <v>58.91</v>
      </c>
      <c r="N43" s="34">
        <v>26.3</v>
      </c>
      <c r="O43" s="34">
        <v>15.8</v>
      </c>
      <c r="P43" s="34">
        <v>5.98</v>
      </c>
      <c r="Q43" s="34">
        <v>2.67</v>
      </c>
      <c r="R43" s="34">
        <v>0</v>
      </c>
      <c r="S43" s="34">
        <v>4.05</v>
      </c>
      <c r="T43" s="34">
        <v>0</v>
      </c>
      <c r="U43" s="34">
        <v>1.52</v>
      </c>
      <c r="V43" s="34">
        <v>0.98</v>
      </c>
      <c r="W43" s="34">
        <v>1.95</v>
      </c>
      <c r="X43" s="34">
        <v>1.06</v>
      </c>
      <c r="Y43" s="34">
        <v>3.13</v>
      </c>
      <c r="Z43" s="34">
        <v>9.23</v>
      </c>
      <c r="AA43" s="34">
        <v>9.93</v>
      </c>
      <c r="AB43" s="34">
        <v>3.94</v>
      </c>
      <c r="AC43" s="34">
        <v>0.36</v>
      </c>
      <c r="AD43" s="34">
        <v>0</v>
      </c>
      <c r="AE43" s="34">
        <v>1.07</v>
      </c>
      <c r="AF43" s="34">
        <v>0.29</v>
      </c>
      <c r="AG43" s="34">
        <v>0</v>
      </c>
      <c r="AH43" s="34">
        <v>0.31</v>
      </c>
      <c r="AI43" s="34">
        <v>1.23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0.72</v>
      </c>
      <c r="AP43" s="34">
        <v>0</v>
      </c>
      <c r="AQ43" s="34">
        <v>0</v>
      </c>
      <c r="AR43" s="34">
        <v>0</v>
      </c>
      <c r="AS43" s="34">
        <v>17.65</v>
      </c>
      <c r="AT43" s="34">
        <v>13.12</v>
      </c>
      <c r="AU43" s="34">
        <v>11.31</v>
      </c>
      <c r="AV43" s="34">
        <v>20.48</v>
      </c>
      <c r="AW43" s="34">
        <v>0</v>
      </c>
      <c r="AX43" s="34">
        <v>101.38</v>
      </c>
      <c r="AY43" s="34">
        <v>101</v>
      </c>
      <c r="AZ43" s="34">
        <v>99.18</v>
      </c>
      <c r="BA43" s="34">
        <v>108.58</v>
      </c>
      <c r="BB43" s="34">
        <v>101.79</v>
      </c>
      <c r="BC43" s="34">
        <v>86.02</v>
      </c>
      <c r="BD43" s="34">
        <v>82.69</v>
      </c>
      <c r="BE43" s="34">
        <v>73.05</v>
      </c>
      <c r="BF43" s="34">
        <v>79.46</v>
      </c>
      <c r="BG43" s="34">
        <v>75.81</v>
      </c>
      <c r="BH43" s="34">
        <v>71.59</v>
      </c>
      <c r="BI43" s="34">
        <v>69.53</v>
      </c>
      <c r="BJ43" s="34">
        <v>35.13</v>
      </c>
      <c r="BK43" s="34">
        <v>0</v>
      </c>
      <c r="BL43" s="34">
        <v>0</v>
      </c>
      <c r="BM43" s="34">
        <v>0</v>
      </c>
      <c r="BN43" s="34">
        <v>0</v>
      </c>
      <c r="BO43" s="34">
        <v>0</v>
      </c>
      <c r="BP43" s="34">
        <v>0</v>
      </c>
      <c r="BQ43" s="34">
        <v>0</v>
      </c>
      <c r="BR43" s="34">
        <v>0</v>
      </c>
      <c r="BS43" s="34">
        <v>0</v>
      </c>
      <c r="BT43" s="34">
        <v>0</v>
      </c>
      <c r="BU43" s="34">
        <v>0</v>
      </c>
      <c r="BV43" s="34">
        <v>0</v>
      </c>
      <c r="BW43" s="34">
        <v>0</v>
      </c>
      <c r="BX43" s="36">
        <f t="shared" si="13"/>
        <v>1496.32</v>
      </c>
      <c r="BY43" s="34"/>
      <c r="BZ43" s="37">
        <f t="shared" si="11"/>
        <v>410.14</v>
      </c>
      <c r="CA43" s="37">
        <f t="shared" si="11"/>
        <v>423.01</v>
      </c>
      <c r="CB43" s="37">
        <f t="shared" si="11"/>
        <v>252.06</v>
      </c>
      <c r="CC43" s="37">
        <f t="shared" si="11"/>
        <v>95.97</v>
      </c>
      <c r="CD43" s="37">
        <f t="shared" si="11"/>
        <v>103.14999999999999</v>
      </c>
      <c r="CE43" s="37">
        <f t="shared" si="11"/>
        <v>106.99</v>
      </c>
      <c r="CF43" s="37">
        <f t="shared" si="11"/>
        <v>0</v>
      </c>
      <c r="CG43" s="37">
        <f t="shared" si="11"/>
        <v>38.81999999999999</v>
      </c>
      <c r="CH43" s="37">
        <f t="shared" si="11"/>
        <v>3.62</v>
      </c>
      <c r="CI43" s="37">
        <f t="shared" si="11"/>
        <v>62.56</v>
      </c>
      <c r="CJ43" s="38">
        <f t="shared" si="14"/>
        <v>1496.32</v>
      </c>
      <c r="CK43" s="37" t="b">
        <f t="shared" si="15"/>
        <v>1</v>
      </c>
      <c r="CL43" s="37"/>
      <c r="CM43" s="37">
        <f t="shared" si="12"/>
        <v>18.61</v>
      </c>
      <c r="CN43" s="37">
        <f t="shared" si="12"/>
        <v>127.91</v>
      </c>
      <c r="CO43" s="37">
        <f t="shared" si="12"/>
        <v>125.8</v>
      </c>
      <c r="CP43" s="37">
        <f t="shared" si="12"/>
        <v>121.81</v>
      </c>
      <c r="CQ43" s="37">
        <f t="shared" si="12"/>
        <v>123.12</v>
      </c>
      <c r="CR43" s="37">
        <f t="shared" si="12"/>
        <v>125.09</v>
      </c>
      <c r="CS43" s="37">
        <f t="shared" si="12"/>
        <v>98.21</v>
      </c>
      <c r="CT43" s="37">
        <f t="shared" si="12"/>
        <v>105.05</v>
      </c>
      <c r="CU43" s="37">
        <f t="shared" si="12"/>
        <v>99.61</v>
      </c>
      <c r="CV43" s="37">
        <f t="shared" si="12"/>
        <v>114.55</v>
      </c>
      <c r="CW43" s="37">
        <f t="shared" si="12"/>
        <v>163.02</v>
      </c>
      <c r="CX43" s="37">
        <f t="shared" si="12"/>
        <v>114.95</v>
      </c>
      <c r="CY43" s="37">
        <f t="shared" si="12"/>
        <v>97</v>
      </c>
      <c r="CZ43" s="37">
        <f t="shared" si="12"/>
        <v>61.59</v>
      </c>
      <c r="DA43" s="38">
        <f t="shared" si="16"/>
        <v>1496.32</v>
      </c>
      <c r="DB43" s="37" t="b">
        <f t="shared" si="17"/>
        <v>1</v>
      </c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</row>
    <row r="44" spans="1:156" ht="12.75">
      <c r="A44" s="30">
        <v>40</v>
      </c>
      <c r="B44" s="30" t="s">
        <v>176</v>
      </c>
      <c r="C44" s="34">
        <v>71.16</v>
      </c>
      <c r="D44" s="34">
        <v>34.82</v>
      </c>
      <c r="E44" s="34">
        <v>45.89</v>
      </c>
      <c r="F44" s="34">
        <v>38.34</v>
      </c>
      <c r="G44" s="34">
        <v>40.4</v>
      </c>
      <c r="H44" s="34">
        <v>43.1</v>
      </c>
      <c r="I44" s="34">
        <v>26.57</v>
      </c>
      <c r="J44" s="34">
        <v>36.89</v>
      </c>
      <c r="K44" s="34">
        <v>49</v>
      </c>
      <c r="L44" s="34">
        <v>57.81</v>
      </c>
      <c r="M44" s="34">
        <v>65.6</v>
      </c>
      <c r="N44" s="34">
        <v>58.2</v>
      </c>
      <c r="O44" s="34">
        <v>38.93</v>
      </c>
      <c r="P44" s="34">
        <v>51.71</v>
      </c>
      <c r="Q44" s="34">
        <v>0.9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0.81</v>
      </c>
      <c r="AR44" s="34">
        <v>0</v>
      </c>
      <c r="AS44" s="34">
        <v>31.65</v>
      </c>
      <c r="AT44" s="34">
        <v>22.1</v>
      </c>
      <c r="AU44" s="34">
        <v>23.98</v>
      </c>
      <c r="AV44" s="34">
        <v>29.49</v>
      </c>
      <c r="AW44" s="34">
        <v>0</v>
      </c>
      <c r="AX44" s="34">
        <v>163.03</v>
      </c>
      <c r="AY44" s="34">
        <v>171.19</v>
      </c>
      <c r="AZ44" s="34">
        <v>152.7</v>
      </c>
      <c r="BA44" s="34">
        <v>176.4</v>
      </c>
      <c r="BB44" s="34">
        <v>134.47</v>
      </c>
      <c r="BC44" s="34">
        <v>169.81</v>
      </c>
      <c r="BD44" s="34">
        <v>164.78</v>
      </c>
      <c r="BE44" s="34">
        <v>136.18</v>
      </c>
      <c r="BF44" s="34">
        <v>163.59</v>
      </c>
      <c r="BG44" s="34">
        <v>105.86</v>
      </c>
      <c r="BH44" s="34">
        <v>130.4</v>
      </c>
      <c r="BI44" s="34">
        <v>114.16</v>
      </c>
      <c r="BJ44" s="34">
        <v>133.51</v>
      </c>
      <c r="BK44" s="34">
        <v>0.87</v>
      </c>
      <c r="BL44" s="34">
        <v>0.9</v>
      </c>
      <c r="BM44" s="34">
        <v>0</v>
      </c>
      <c r="BN44" s="34">
        <v>0</v>
      </c>
      <c r="BO44" s="34">
        <v>0.67</v>
      </c>
      <c r="BP44" s="34">
        <v>0</v>
      </c>
      <c r="BQ44" s="34">
        <v>1.01</v>
      </c>
      <c r="BR44" s="34">
        <v>0</v>
      </c>
      <c r="BS44" s="34">
        <v>1.28</v>
      </c>
      <c r="BT44" s="34">
        <v>0</v>
      </c>
      <c r="BU44" s="34">
        <v>0</v>
      </c>
      <c r="BV44" s="34">
        <v>0</v>
      </c>
      <c r="BW44" s="34">
        <v>0</v>
      </c>
      <c r="BX44" s="36">
        <f t="shared" si="13"/>
        <v>2688.1600000000008</v>
      </c>
      <c r="BY44" s="34"/>
      <c r="BZ44" s="37">
        <f t="shared" si="11"/>
        <v>663.32</v>
      </c>
      <c r="CA44" s="37">
        <f t="shared" si="11"/>
        <v>768.83</v>
      </c>
      <c r="CB44" s="37">
        <f t="shared" si="11"/>
        <v>483.92999999999995</v>
      </c>
      <c r="CC44" s="37">
        <f t="shared" si="11"/>
        <v>230.61</v>
      </c>
      <c r="CD44" s="37">
        <f t="shared" si="11"/>
        <v>213.37</v>
      </c>
      <c r="CE44" s="37">
        <f t="shared" si="11"/>
        <v>214.44</v>
      </c>
      <c r="CF44" s="37">
        <f t="shared" si="11"/>
        <v>4.73</v>
      </c>
      <c r="CG44" s="37">
        <f t="shared" si="11"/>
        <v>0.9</v>
      </c>
      <c r="CH44" s="37">
        <f t="shared" si="11"/>
        <v>0.81</v>
      </c>
      <c r="CI44" s="37">
        <f t="shared" si="11"/>
        <v>107.22</v>
      </c>
      <c r="CJ44" s="38">
        <f t="shared" si="14"/>
        <v>2688.16</v>
      </c>
      <c r="CK44" s="37" t="b">
        <f t="shared" si="15"/>
        <v>1</v>
      </c>
      <c r="CL44" s="37"/>
      <c r="CM44" s="37">
        <f t="shared" si="12"/>
        <v>72.06</v>
      </c>
      <c r="CN44" s="37">
        <f t="shared" si="12"/>
        <v>198.72</v>
      </c>
      <c r="CO44" s="37">
        <f t="shared" si="12"/>
        <v>217.98</v>
      </c>
      <c r="CP44" s="37">
        <f t="shared" si="12"/>
        <v>191.04</v>
      </c>
      <c r="CQ44" s="37">
        <f t="shared" si="12"/>
        <v>216.8</v>
      </c>
      <c r="CR44" s="37">
        <f t="shared" si="12"/>
        <v>178.23999999999998</v>
      </c>
      <c r="CS44" s="37">
        <f t="shared" si="12"/>
        <v>196.38</v>
      </c>
      <c r="CT44" s="37">
        <f t="shared" si="12"/>
        <v>202.68</v>
      </c>
      <c r="CU44" s="37">
        <f t="shared" si="12"/>
        <v>185.18</v>
      </c>
      <c r="CV44" s="37">
        <f t="shared" si="12"/>
        <v>222.68</v>
      </c>
      <c r="CW44" s="37">
        <f t="shared" si="12"/>
        <v>203.11</v>
      </c>
      <c r="CX44" s="37">
        <f t="shared" si="12"/>
        <v>210.70000000000002</v>
      </c>
      <c r="CY44" s="37">
        <f t="shared" si="12"/>
        <v>177.88</v>
      </c>
      <c r="CZ44" s="37">
        <f t="shared" si="12"/>
        <v>214.70999999999998</v>
      </c>
      <c r="DA44" s="38">
        <f t="shared" si="16"/>
        <v>2688.16</v>
      </c>
      <c r="DB44" s="37" t="b">
        <f t="shared" si="17"/>
        <v>1</v>
      </c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</row>
    <row r="45" spans="1:156" ht="12.75">
      <c r="A45" s="30">
        <v>41</v>
      </c>
      <c r="B45" s="30" t="s">
        <v>177</v>
      </c>
      <c r="C45" s="34">
        <v>291.39</v>
      </c>
      <c r="D45" s="34">
        <v>393.8</v>
      </c>
      <c r="E45" s="34">
        <v>531.28</v>
      </c>
      <c r="F45" s="34">
        <v>664.01</v>
      </c>
      <c r="G45" s="34">
        <v>797.79</v>
      </c>
      <c r="H45" s="34">
        <v>889.43</v>
      </c>
      <c r="I45" s="34">
        <v>702.2</v>
      </c>
      <c r="J45" s="34">
        <v>761.72</v>
      </c>
      <c r="K45" s="34">
        <v>710.06</v>
      </c>
      <c r="L45" s="34">
        <v>678.92</v>
      </c>
      <c r="M45" s="34">
        <v>843.38</v>
      </c>
      <c r="N45" s="34">
        <v>733.18</v>
      </c>
      <c r="O45" s="34">
        <v>532.04</v>
      </c>
      <c r="P45" s="34">
        <v>606.15</v>
      </c>
      <c r="Q45" s="34">
        <v>61.66</v>
      </c>
      <c r="R45" s="34">
        <v>43.96</v>
      </c>
      <c r="S45" s="34">
        <v>32.48</v>
      </c>
      <c r="T45" s="34">
        <v>35.71</v>
      </c>
      <c r="U45" s="34">
        <v>33.03</v>
      </c>
      <c r="V45" s="34">
        <v>20.56</v>
      </c>
      <c r="W45" s="34">
        <v>28.11</v>
      </c>
      <c r="X45" s="34">
        <v>11.88</v>
      </c>
      <c r="Y45" s="34">
        <v>10.34</v>
      </c>
      <c r="Z45" s="34">
        <v>10.29</v>
      </c>
      <c r="AA45" s="34">
        <v>10.83</v>
      </c>
      <c r="AB45" s="34">
        <v>3.2</v>
      </c>
      <c r="AC45" s="34">
        <v>7.63</v>
      </c>
      <c r="AD45" s="34">
        <v>14.62</v>
      </c>
      <c r="AE45" s="34">
        <v>2.09</v>
      </c>
      <c r="AF45" s="34">
        <v>2.05</v>
      </c>
      <c r="AG45" s="34">
        <v>0.12</v>
      </c>
      <c r="AH45" s="34">
        <v>5.12</v>
      </c>
      <c r="AI45" s="34">
        <v>1.17</v>
      </c>
      <c r="AJ45" s="34">
        <v>5.84</v>
      </c>
      <c r="AK45" s="34">
        <v>3.07</v>
      </c>
      <c r="AL45" s="34">
        <v>1.09</v>
      </c>
      <c r="AM45" s="34">
        <v>0.57</v>
      </c>
      <c r="AN45" s="34">
        <v>1.47</v>
      </c>
      <c r="AO45" s="34">
        <v>3.81</v>
      </c>
      <c r="AP45" s="34">
        <v>4.17</v>
      </c>
      <c r="AQ45" s="34">
        <v>1.38</v>
      </c>
      <c r="AR45" s="34">
        <v>6.8</v>
      </c>
      <c r="AS45" s="34">
        <v>410.63</v>
      </c>
      <c r="AT45" s="34">
        <v>268.53</v>
      </c>
      <c r="AU45" s="34">
        <v>263.71</v>
      </c>
      <c r="AV45" s="34">
        <v>367.4</v>
      </c>
      <c r="AW45" s="34">
        <v>73.32</v>
      </c>
      <c r="AX45" s="34">
        <v>2500.96</v>
      </c>
      <c r="AY45" s="34">
        <v>2409.72</v>
      </c>
      <c r="AZ45" s="34">
        <v>2370.13</v>
      </c>
      <c r="BA45" s="34">
        <v>2474.01</v>
      </c>
      <c r="BB45" s="34">
        <v>2236.14</v>
      </c>
      <c r="BC45" s="34">
        <v>2185.51</v>
      </c>
      <c r="BD45" s="34">
        <v>2172.49</v>
      </c>
      <c r="BE45" s="34">
        <v>2298.36</v>
      </c>
      <c r="BF45" s="34">
        <v>2311.5</v>
      </c>
      <c r="BG45" s="34">
        <v>2089.18</v>
      </c>
      <c r="BH45" s="34">
        <v>2005.76</v>
      </c>
      <c r="BI45" s="34">
        <v>1747.31</v>
      </c>
      <c r="BJ45" s="34">
        <v>1655.7</v>
      </c>
      <c r="BK45" s="34">
        <v>627.52</v>
      </c>
      <c r="BL45" s="34">
        <v>583.74</v>
      </c>
      <c r="BM45" s="34">
        <v>502.96</v>
      </c>
      <c r="BN45" s="34">
        <v>290.15</v>
      </c>
      <c r="BO45" s="34">
        <v>177.62</v>
      </c>
      <c r="BP45" s="34">
        <v>125.78</v>
      </c>
      <c r="BQ45" s="34">
        <v>119.45</v>
      </c>
      <c r="BR45" s="34">
        <v>104.93</v>
      </c>
      <c r="BS45" s="34">
        <v>153.15</v>
      </c>
      <c r="BT45" s="34">
        <v>131.55</v>
      </c>
      <c r="BU45" s="34">
        <v>92.51</v>
      </c>
      <c r="BV45" s="34">
        <v>67.97</v>
      </c>
      <c r="BW45" s="34">
        <v>53.06</v>
      </c>
      <c r="BX45" s="36">
        <f t="shared" si="13"/>
        <v>42369.149999999994</v>
      </c>
      <c r="BY45" s="34"/>
      <c r="BZ45" s="37">
        <f aca="true" t="shared" si="18" ref="BZ45:CI54">SUMIF($C$3:$BW$3,BZ$3,$C45:$BW45)</f>
        <v>9828.14</v>
      </c>
      <c r="CA45" s="37">
        <f t="shared" si="18"/>
        <v>11204</v>
      </c>
      <c r="CB45" s="37">
        <f t="shared" si="18"/>
        <v>7497.95</v>
      </c>
      <c r="CC45" s="37">
        <f t="shared" si="18"/>
        <v>2678.27</v>
      </c>
      <c r="CD45" s="37">
        <f t="shared" si="18"/>
        <v>3742.3300000000004</v>
      </c>
      <c r="CE45" s="37">
        <f t="shared" si="18"/>
        <v>2714.75</v>
      </c>
      <c r="CF45" s="37">
        <f t="shared" si="18"/>
        <v>3030.39</v>
      </c>
      <c r="CG45" s="37">
        <f t="shared" si="18"/>
        <v>324.29999999999995</v>
      </c>
      <c r="CH45" s="37">
        <f t="shared" si="18"/>
        <v>38.75</v>
      </c>
      <c r="CI45" s="37">
        <f t="shared" si="18"/>
        <v>1310.27</v>
      </c>
      <c r="CJ45" s="38">
        <f t="shared" si="14"/>
        <v>42369.15</v>
      </c>
      <c r="CK45" s="37" t="b">
        <f t="shared" si="15"/>
        <v>1</v>
      </c>
      <c r="CL45" s="37"/>
      <c r="CM45" s="37">
        <f aca="true" t="shared" si="19" ref="CM45:CZ54">SUMIF($C$2:$BW$2,CM$3,$C45:$BW45)</f>
        <v>428.4599999999999</v>
      </c>
      <c r="CN45" s="37">
        <f t="shared" si="19"/>
        <v>3568.29</v>
      </c>
      <c r="CO45" s="37">
        <f t="shared" si="19"/>
        <v>3557.34</v>
      </c>
      <c r="CP45" s="37">
        <f t="shared" si="19"/>
        <v>3577.9300000000003</v>
      </c>
      <c r="CQ45" s="37">
        <f t="shared" si="19"/>
        <v>3596.15</v>
      </c>
      <c r="CR45" s="37">
        <f t="shared" si="19"/>
        <v>3329.5899999999997</v>
      </c>
      <c r="CS45" s="37">
        <f t="shared" si="19"/>
        <v>3044.6700000000005</v>
      </c>
      <c r="CT45" s="37">
        <f t="shared" si="19"/>
        <v>3066.6299999999997</v>
      </c>
      <c r="CU45" s="37">
        <f t="shared" si="19"/>
        <v>3124.2599999999998</v>
      </c>
      <c r="CV45" s="37">
        <f t="shared" si="19"/>
        <v>3155.33</v>
      </c>
      <c r="CW45" s="37">
        <f t="shared" si="19"/>
        <v>3489.38</v>
      </c>
      <c r="CX45" s="37">
        <f t="shared" si="19"/>
        <v>3107.3500000000004</v>
      </c>
      <c r="CY45" s="37">
        <f t="shared" si="19"/>
        <v>2620.0399999999995</v>
      </c>
      <c r="CZ45" s="37">
        <f t="shared" si="19"/>
        <v>2703.73</v>
      </c>
      <c r="DA45" s="38">
        <f t="shared" si="16"/>
        <v>42369.15</v>
      </c>
      <c r="DB45" s="37" t="b">
        <f t="shared" si="17"/>
        <v>1</v>
      </c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</row>
    <row r="46" spans="1:156" ht="12.75">
      <c r="A46" s="30">
        <v>42</v>
      </c>
      <c r="B46" s="30" t="s">
        <v>178</v>
      </c>
      <c r="C46" s="34">
        <v>253.56</v>
      </c>
      <c r="D46" s="34">
        <v>377.92</v>
      </c>
      <c r="E46" s="34">
        <v>510.94</v>
      </c>
      <c r="F46" s="34">
        <v>568.89</v>
      </c>
      <c r="G46" s="34">
        <v>660.83</v>
      </c>
      <c r="H46" s="34">
        <v>705.04</v>
      </c>
      <c r="I46" s="34">
        <v>654.94</v>
      </c>
      <c r="J46" s="34">
        <v>665.27</v>
      </c>
      <c r="K46" s="34">
        <v>614.74</v>
      </c>
      <c r="L46" s="34">
        <v>615.72</v>
      </c>
      <c r="M46" s="34">
        <v>561.88</v>
      </c>
      <c r="N46" s="34">
        <v>633.69</v>
      </c>
      <c r="O46" s="34">
        <v>556.91</v>
      </c>
      <c r="P46" s="34">
        <v>630.95</v>
      </c>
      <c r="Q46" s="34">
        <v>20.94</v>
      </c>
      <c r="R46" s="34">
        <v>1.93</v>
      </c>
      <c r="S46" s="34">
        <v>10.53</v>
      </c>
      <c r="T46" s="34">
        <v>10.5</v>
      </c>
      <c r="U46" s="34">
        <v>9.11</v>
      </c>
      <c r="V46" s="34">
        <v>11.63</v>
      </c>
      <c r="W46" s="34">
        <v>6.45</v>
      </c>
      <c r="X46" s="34">
        <v>8.78</v>
      </c>
      <c r="Y46" s="34">
        <v>20.56</v>
      </c>
      <c r="Z46" s="34">
        <v>17.93</v>
      </c>
      <c r="AA46" s="34">
        <v>18.56</v>
      </c>
      <c r="AB46" s="34">
        <v>23.89</v>
      </c>
      <c r="AC46" s="34">
        <v>17.44</v>
      </c>
      <c r="AD46" s="34">
        <v>21.77</v>
      </c>
      <c r="AE46" s="34">
        <v>1.37</v>
      </c>
      <c r="AF46" s="34">
        <v>0.18</v>
      </c>
      <c r="AG46" s="34">
        <v>0.18</v>
      </c>
      <c r="AH46" s="34">
        <v>0.71</v>
      </c>
      <c r="AI46" s="34">
        <v>0.18</v>
      </c>
      <c r="AJ46" s="34">
        <v>1.76</v>
      </c>
      <c r="AK46" s="34">
        <v>1.29</v>
      </c>
      <c r="AL46" s="34">
        <v>0</v>
      </c>
      <c r="AM46" s="34">
        <v>5.79</v>
      </c>
      <c r="AN46" s="34">
        <v>1.61</v>
      </c>
      <c r="AO46" s="34">
        <v>1.72</v>
      </c>
      <c r="AP46" s="34">
        <v>0.91</v>
      </c>
      <c r="AQ46" s="34">
        <v>5.33</v>
      </c>
      <c r="AR46" s="34">
        <v>9.67</v>
      </c>
      <c r="AS46" s="34">
        <v>449.08</v>
      </c>
      <c r="AT46" s="34">
        <v>195.74</v>
      </c>
      <c r="AU46" s="34">
        <v>316.64</v>
      </c>
      <c r="AV46" s="34">
        <v>583.2</v>
      </c>
      <c r="AW46" s="34">
        <v>26.89</v>
      </c>
      <c r="AX46" s="34">
        <v>2605.15</v>
      </c>
      <c r="AY46" s="34">
        <v>2647.69</v>
      </c>
      <c r="AZ46" s="34">
        <v>2515.92</v>
      </c>
      <c r="BA46" s="34">
        <v>2616.79</v>
      </c>
      <c r="BB46" s="34">
        <v>2502.35</v>
      </c>
      <c r="BC46" s="34">
        <v>2385.81</v>
      </c>
      <c r="BD46" s="34">
        <v>2511.48</v>
      </c>
      <c r="BE46" s="34">
        <v>2492.06</v>
      </c>
      <c r="BF46" s="34">
        <v>2660.9</v>
      </c>
      <c r="BG46" s="34">
        <v>1784.23</v>
      </c>
      <c r="BH46" s="34">
        <v>2364.21</v>
      </c>
      <c r="BI46" s="34">
        <v>2082.97</v>
      </c>
      <c r="BJ46" s="34">
        <v>1699.04</v>
      </c>
      <c r="BK46" s="34">
        <v>159.11</v>
      </c>
      <c r="BL46" s="34">
        <v>196.67</v>
      </c>
      <c r="BM46" s="34">
        <v>194.03</v>
      </c>
      <c r="BN46" s="34">
        <v>205.96</v>
      </c>
      <c r="BO46" s="34">
        <v>166.81</v>
      </c>
      <c r="BP46" s="34">
        <v>143.33</v>
      </c>
      <c r="BQ46" s="34">
        <v>65.46</v>
      </c>
      <c r="BR46" s="34">
        <v>54.7</v>
      </c>
      <c r="BS46" s="34">
        <v>56.34</v>
      </c>
      <c r="BT46" s="34">
        <v>37.63</v>
      </c>
      <c r="BU46" s="34">
        <v>54.61</v>
      </c>
      <c r="BV46" s="34">
        <v>38.35</v>
      </c>
      <c r="BW46" s="34">
        <v>27.41</v>
      </c>
      <c r="BX46" s="36">
        <f t="shared" si="13"/>
        <v>42082.56</v>
      </c>
      <c r="BY46" s="34"/>
      <c r="BZ46" s="37">
        <f t="shared" si="18"/>
        <v>10412.439999999999</v>
      </c>
      <c r="CA46" s="37">
        <f t="shared" si="18"/>
        <v>12552.599999999999</v>
      </c>
      <c r="CB46" s="37">
        <f t="shared" si="18"/>
        <v>7930.45</v>
      </c>
      <c r="CC46" s="37">
        <f t="shared" si="18"/>
        <v>2372.14</v>
      </c>
      <c r="CD46" s="37">
        <f t="shared" si="18"/>
        <v>3255.71</v>
      </c>
      <c r="CE46" s="37">
        <f t="shared" si="18"/>
        <v>2383.4300000000003</v>
      </c>
      <c r="CF46" s="37">
        <f t="shared" si="18"/>
        <v>1400.4099999999999</v>
      </c>
      <c r="CG46" s="37">
        <f t="shared" si="18"/>
        <v>200.02</v>
      </c>
      <c r="CH46" s="37">
        <f t="shared" si="18"/>
        <v>30.700000000000003</v>
      </c>
      <c r="CI46" s="37">
        <f t="shared" si="18"/>
        <v>1544.6599999999999</v>
      </c>
      <c r="CJ46" s="38">
        <f t="shared" si="14"/>
        <v>42082.55999999998</v>
      </c>
      <c r="CK46" s="37" t="b">
        <f t="shared" si="15"/>
        <v>1</v>
      </c>
      <c r="CL46" s="37"/>
      <c r="CM46" s="37">
        <f t="shared" si="19"/>
        <v>302.76</v>
      </c>
      <c r="CN46" s="37">
        <f t="shared" si="19"/>
        <v>3144.2900000000004</v>
      </c>
      <c r="CO46" s="37">
        <f t="shared" si="19"/>
        <v>3366.01</v>
      </c>
      <c r="CP46" s="37">
        <f t="shared" si="19"/>
        <v>3290.05</v>
      </c>
      <c r="CQ46" s="37">
        <f t="shared" si="19"/>
        <v>3492.87</v>
      </c>
      <c r="CR46" s="37">
        <f t="shared" si="19"/>
        <v>3387.5899999999997</v>
      </c>
      <c r="CS46" s="37">
        <f t="shared" si="19"/>
        <v>3191.8199999999997</v>
      </c>
      <c r="CT46" s="37">
        <f t="shared" si="19"/>
        <v>3250.99</v>
      </c>
      <c r="CU46" s="37">
        <f t="shared" si="19"/>
        <v>3187.8499999999995</v>
      </c>
      <c r="CV46" s="37">
        <f t="shared" si="19"/>
        <v>3352.5</v>
      </c>
      <c r="CW46" s="37">
        <f t="shared" si="19"/>
        <v>2853.1000000000004</v>
      </c>
      <c r="CX46" s="37">
        <f t="shared" si="19"/>
        <v>3273.05</v>
      </c>
      <c r="CY46" s="37">
        <f t="shared" si="19"/>
        <v>3017.64</v>
      </c>
      <c r="CZ46" s="37">
        <f t="shared" si="19"/>
        <v>2972.04</v>
      </c>
      <c r="DA46" s="38">
        <f t="shared" si="16"/>
        <v>42082.56</v>
      </c>
      <c r="DB46" s="37" t="b">
        <f t="shared" si="17"/>
        <v>1</v>
      </c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</row>
    <row r="47" spans="1:156" ht="12.75">
      <c r="A47" s="30">
        <v>43</v>
      </c>
      <c r="B47" s="30" t="s">
        <v>179</v>
      </c>
      <c r="C47" s="34">
        <v>87.81</v>
      </c>
      <c r="D47" s="34">
        <v>131.89</v>
      </c>
      <c r="E47" s="34">
        <v>192.45</v>
      </c>
      <c r="F47" s="34">
        <v>227.27</v>
      </c>
      <c r="G47" s="34">
        <v>317.65</v>
      </c>
      <c r="H47" s="34">
        <v>320.28</v>
      </c>
      <c r="I47" s="34">
        <v>326.51</v>
      </c>
      <c r="J47" s="34">
        <v>319.43</v>
      </c>
      <c r="K47" s="34">
        <v>333.05</v>
      </c>
      <c r="L47" s="34">
        <v>308.16</v>
      </c>
      <c r="M47" s="34">
        <v>221.68</v>
      </c>
      <c r="N47" s="34">
        <v>179.18</v>
      </c>
      <c r="O47" s="34">
        <v>179.98</v>
      </c>
      <c r="P47" s="34">
        <v>144.8</v>
      </c>
      <c r="Q47" s="34">
        <v>2.3</v>
      </c>
      <c r="R47" s="34">
        <v>3.97</v>
      </c>
      <c r="S47" s="34">
        <v>6.06</v>
      </c>
      <c r="T47" s="34">
        <v>7.74</v>
      </c>
      <c r="U47" s="34">
        <v>10.31</v>
      </c>
      <c r="V47" s="34">
        <v>4.05</v>
      </c>
      <c r="W47" s="34">
        <v>7.66</v>
      </c>
      <c r="X47" s="34">
        <v>8.43</v>
      </c>
      <c r="Y47" s="34">
        <v>9.01</v>
      </c>
      <c r="Z47" s="34">
        <v>2.82</v>
      </c>
      <c r="AA47" s="34">
        <v>22.76</v>
      </c>
      <c r="AB47" s="34">
        <v>14.34</v>
      </c>
      <c r="AC47" s="34">
        <v>14.94</v>
      </c>
      <c r="AD47" s="34">
        <v>17.84</v>
      </c>
      <c r="AE47" s="34">
        <v>3.55</v>
      </c>
      <c r="AF47" s="34">
        <v>5.22</v>
      </c>
      <c r="AG47" s="34">
        <v>8.33</v>
      </c>
      <c r="AH47" s="34">
        <v>4.98</v>
      </c>
      <c r="AI47" s="34">
        <v>7.45</v>
      </c>
      <c r="AJ47" s="34">
        <v>4.17</v>
      </c>
      <c r="AK47" s="34">
        <v>8.88</v>
      </c>
      <c r="AL47" s="34">
        <v>9.02</v>
      </c>
      <c r="AM47" s="34">
        <v>9.38</v>
      </c>
      <c r="AN47" s="34">
        <v>9.84</v>
      </c>
      <c r="AO47" s="34">
        <v>9.68</v>
      </c>
      <c r="AP47" s="34">
        <v>12.07</v>
      </c>
      <c r="AQ47" s="34">
        <v>4.35</v>
      </c>
      <c r="AR47" s="34">
        <v>13.76</v>
      </c>
      <c r="AS47" s="34">
        <v>165.27</v>
      </c>
      <c r="AT47" s="34">
        <v>168.52</v>
      </c>
      <c r="AU47" s="34">
        <v>145.38</v>
      </c>
      <c r="AV47" s="34">
        <v>113.08</v>
      </c>
      <c r="AW47" s="34">
        <v>20.82</v>
      </c>
      <c r="AX47" s="34">
        <v>883.83</v>
      </c>
      <c r="AY47" s="34">
        <v>886.2</v>
      </c>
      <c r="AZ47" s="34">
        <v>870.24</v>
      </c>
      <c r="BA47" s="34">
        <v>887.53</v>
      </c>
      <c r="BB47" s="34">
        <v>878.53</v>
      </c>
      <c r="BC47" s="34">
        <v>887.52</v>
      </c>
      <c r="BD47" s="34">
        <v>1019.81</v>
      </c>
      <c r="BE47" s="34">
        <v>948.69</v>
      </c>
      <c r="BF47" s="34">
        <v>996.77</v>
      </c>
      <c r="BG47" s="34">
        <v>1152.75</v>
      </c>
      <c r="BH47" s="34">
        <v>972.43</v>
      </c>
      <c r="BI47" s="34">
        <v>1016.91</v>
      </c>
      <c r="BJ47" s="34">
        <v>1002.44</v>
      </c>
      <c r="BK47" s="34">
        <v>261.43</v>
      </c>
      <c r="BL47" s="34">
        <v>202.74</v>
      </c>
      <c r="BM47" s="34">
        <v>158.16</v>
      </c>
      <c r="BN47" s="34">
        <v>158.32</v>
      </c>
      <c r="BO47" s="34">
        <v>93.28</v>
      </c>
      <c r="BP47" s="34">
        <v>69.22</v>
      </c>
      <c r="BQ47" s="34">
        <v>41.17</v>
      </c>
      <c r="BR47" s="34">
        <v>43.48</v>
      </c>
      <c r="BS47" s="34">
        <v>36.08</v>
      </c>
      <c r="BT47" s="34">
        <v>48.41</v>
      </c>
      <c r="BU47" s="34">
        <v>30.91</v>
      </c>
      <c r="BV47" s="34">
        <v>29.24</v>
      </c>
      <c r="BW47" s="34">
        <v>19.08</v>
      </c>
      <c r="BX47" s="36">
        <f t="shared" si="13"/>
        <v>17741.290000000005</v>
      </c>
      <c r="BY47" s="34"/>
      <c r="BZ47" s="37">
        <f t="shared" si="18"/>
        <v>3548.62</v>
      </c>
      <c r="CA47" s="37">
        <f t="shared" si="18"/>
        <v>4731.32</v>
      </c>
      <c r="CB47" s="37">
        <f t="shared" si="18"/>
        <v>4144.53</v>
      </c>
      <c r="CC47" s="37">
        <f t="shared" si="18"/>
        <v>957.0699999999999</v>
      </c>
      <c r="CD47" s="37">
        <f t="shared" si="18"/>
        <v>1607.43</v>
      </c>
      <c r="CE47" s="37">
        <f t="shared" si="18"/>
        <v>725.6400000000001</v>
      </c>
      <c r="CF47" s="37">
        <f t="shared" si="18"/>
        <v>1191.52</v>
      </c>
      <c r="CG47" s="37">
        <f t="shared" si="18"/>
        <v>132.23</v>
      </c>
      <c r="CH47" s="37">
        <f t="shared" si="18"/>
        <v>110.67999999999999</v>
      </c>
      <c r="CI47" s="37">
        <f t="shared" si="18"/>
        <v>592.25</v>
      </c>
      <c r="CJ47" s="38">
        <f t="shared" si="14"/>
        <v>17741.289999999997</v>
      </c>
      <c r="CK47" s="37" t="b">
        <f t="shared" si="15"/>
        <v>1</v>
      </c>
      <c r="CL47" s="37"/>
      <c r="CM47" s="37">
        <f t="shared" si="19"/>
        <v>114.47999999999999</v>
      </c>
      <c r="CN47" s="37">
        <f t="shared" si="19"/>
        <v>1286.3400000000001</v>
      </c>
      <c r="CO47" s="37">
        <f t="shared" si="19"/>
        <v>1295.78</v>
      </c>
      <c r="CP47" s="37">
        <f t="shared" si="19"/>
        <v>1268.39</v>
      </c>
      <c r="CQ47" s="37">
        <f t="shared" si="19"/>
        <v>1381.26</v>
      </c>
      <c r="CR47" s="37">
        <f t="shared" si="19"/>
        <v>1300.31</v>
      </c>
      <c r="CS47" s="37">
        <f t="shared" si="19"/>
        <v>1299.79</v>
      </c>
      <c r="CT47" s="37">
        <f t="shared" si="19"/>
        <v>1397.8600000000001</v>
      </c>
      <c r="CU47" s="37">
        <f t="shared" si="19"/>
        <v>1343.6100000000001</v>
      </c>
      <c r="CV47" s="37">
        <f t="shared" si="19"/>
        <v>1353.6699999999998</v>
      </c>
      <c r="CW47" s="37">
        <f t="shared" si="19"/>
        <v>1620.55</v>
      </c>
      <c r="CX47" s="37">
        <f t="shared" si="19"/>
        <v>1377.45</v>
      </c>
      <c r="CY47" s="37">
        <f t="shared" si="19"/>
        <v>1390.8</v>
      </c>
      <c r="CZ47" s="37">
        <f t="shared" si="19"/>
        <v>1311</v>
      </c>
      <c r="DA47" s="38">
        <f t="shared" si="16"/>
        <v>17741.29</v>
      </c>
      <c r="DB47" s="37" t="b">
        <f t="shared" si="17"/>
        <v>1</v>
      </c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</row>
    <row r="48" spans="1:156" ht="12.75">
      <c r="A48" s="30">
        <v>44</v>
      </c>
      <c r="B48" s="30" t="s">
        <v>180</v>
      </c>
      <c r="C48" s="34">
        <v>66.38</v>
      </c>
      <c r="D48" s="34">
        <v>74.02</v>
      </c>
      <c r="E48" s="34">
        <v>79</v>
      </c>
      <c r="F48" s="34">
        <v>96.88</v>
      </c>
      <c r="G48" s="34">
        <v>158.1</v>
      </c>
      <c r="H48" s="34">
        <v>123.35</v>
      </c>
      <c r="I48" s="34">
        <v>137.96</v>
      </c>
      <c r="J48" s="34">
        <v>175.82</v>
      </c>
      <c r="K48" s="34">
        <v>171.27</v>
      </c>
      <c r="L48" s="34">
        <v>132.3</v>
      </c>
      <c r="M48" s="34">
        <v>189.93</v>
      </c>
      <c r="N48" s="34">
        <v>150.59</v>
      </c>
      <c r="O48" s="34">
        <v>97.28</v>
      </c>
      <c r="P48" s="34">
        <v>102.04</v>
      </c>
      <c r="Q48" s="34">
        <v>0</v>
      </c>
      <c r="R48" s="34">
        <v>5.04</v>
      </c>
      <c r="S48" s="34">
        <v>2.1</v>
      </c>
      <c r="T48" s="34">
        <v>6.76</v>
      </c>
      <c r="U48" s="34">
        <v>2.41</v>
      </c>
      <c r="V48" s="34">
        <v>8.11</v>
      </c>
      <c r="W48" s="34">
        <v>1.97</v>
      </c>
      <c r="X48" s="34">
        <v>5.31</v>
      </c>
      <c r="Y48" s="34">
        <v>5.27</v>
      </c>
      <c r="Z48" s="34">
        <v>2.53</v>
      </c>
      <c r="AA48" s="34">
        <v>7.35</v>
      </c>
      <c r="AB48" s="34">
        <v>4.29</v>
      </c>
      <c r="AC48" s="34">
        <v>2.11</v>
      </c>
      <c r="AD48" s="34">
        <v>5.75</v>
      </c>
      <c r="AE48" s="34">
        <v>1.46</v>
      </c>
      <c r="AF48" s="34">
        <v>0</v>
      </c>
      <c r="AG48" s="34">
        <v>0</v>
      </c>
      <c r="AH48" s="34">
        <v>1.07</v>
      </c>
      <c r="AI48" s="34">
        <v>0</v>
      </c>
      <c r="AJ48" s="34">
        <v>0</v>
      </c>
      <c r="AK48" s="34">
        <v>0</v>
      </c>
      <c r="AL48" s="34">
        <v>0</v>
      </c>
      <c r="AM48" s="34">
        <v>4.69</v>
      </c>
      <c r="AN48" s="34">
        <v>1.96</v>
      </c>
      <c r="AO48" s="34">
        <v>0</v>
      </c>
      <c r="AP48" s="34">
        <v>0</v>
      </c>
      <c r="AQ48" s="34">
        <v>0.99</v>
      </c>
      <c r="AR48" s="34">
        <v>3.83</v>
      </c>
      <c r="AS48" s="34">
        <v>64.56</v>
      </c>
      <c r="AT48" s="34">
        <v>49.69</v>
      </c>
      <c r="AU48" s="34">
        <v>55.02</v>
      </c>
      <c r="AV48" s="34">
        <v>57.68</v>
      </c>
      <c r="AW48" s="34">
        <v>2.48</v>
      </c>
      <c r="AX48" s="34">
        <v>415.4</v>
      </c>
      <c r="AY48" s="34">
        <v>444.55</v>
      </c>
      <c r="AZ48" s="34">
        <v>417.45</v>
      </c>
      <c r="BA48" s="34">
        <v>434.17</v>
      </c>
      <c r="BB48" s="34">
        <v>372.42</v>
      </c>
      <c r="BC48" s="34">
        <v>383.53</v>
      </c>
      <c r="BD48" s="34">
        <v>389.8</v>
      </c>
      <c r="BE48" s="34">
        <v>416.03</v>
      </c>
      <c r="BF48" s="34">
        <v>422.86</v>
      </c>
      <c r="BG48" s="34">
        <v>479.74</v>
      </c>
      <c r="BH48" s="34">
        <v>432.83</v>
      </c>
      <c r="BI48" s="34">
        <v>394.74</v>
      </c>
      <c r="BJ48" s="34">
        <v>393.28</v>
      </c>
      <c r="BK48" s="34">
        <v>47.24</v>
      </c>
      <c r="BL48" s="34">
        <v>52.42</v>
      </c>
      <c r="BM48" s="34">
        <v>39.36</v>
      </c>
      <c r="BN48" s="34">
        <v>36.49</v>
      </c>
      <c r="BO48" s="34">
        <v>39.79</v>
      </c>
      <c r="BP48" s="34">
        <v>28.38</v>
      </c>
      <c r="BQ48" s="34">
        <v>18.95</v>
      </c>
      <c r="BR48" s="34">
        <v>24.84</v>
      </c>
      <c r="BS48" s="34">
        <v>26.73</v>
      </c>
      <c r="BT48" s="34">
        <v>24.36</v>
      </c>
      <c r="BU48" s="34">
        <v>22.06</v>
      </c>
      <c r="BV48" s="34">
        <v>27.57</v>
      </c>
      <c r="BW48" s="34">
        <v>11.77</v>
      </c>
      <c r="BX48" s="36">
        <f t="shared" si="13"/>
        <v>7854.109999999997</v>
      </c>
      <c r="BY48" s="34"/>
      <c r="BZ48" s="37">
        <f t="shared" si="18"/>
        <v>1714.0500000000002</v>
      </c>
      <c r="CA48" s="37">
        <f t="shared" si="18"/>
        <v>1984.6399999999999</v>
      </c>
      <c r="CB48" s="37">
        <f t="shared" si="18"/>
        <v>1700.59</v>
      </c>
      <c r="CC48" s="37">
        <f t="shared" si="18"/>
        <v>474.38</v>
      </c>
      <c r="CD48" s="37">
        <f t="shared" si="18"/>
        <v>740.7</v>
      </c>
      <c r="CE48" s="37">
        <f t="shared" si="18"/>
        <v>539.8399999999999</v>
      </c>
      <c r="CF48" s="37">
        <f t="shared" si="18"/>
        <v>399.96</v>
      </c>
      <c r="CG48" s="37">
        <f t="shared" si="18"/>
        <v>59</v>
      </c>
      <c r="CH48" s="37">
        <f t="shared" si="18"/>
        <v>14</v>
      </c>
      <c r="CI48" s="37">
        <f t="shared" si="18"/>
        <v>226.95000000000002</v>
      </c>
      <c r="CJ48" s="38">
        <f t="shared" si="14"/>
        <v>7854.11</v>
      </c>
      <c r="CK48" s="37" t="b">
        <f t="shared" si="15"/>
        <v>1</v>
      </c>
      <c r="CL48" s="37"/>
      <c r="CM48" s="37">
        <f t="shared" si="19"/>
        <v>70.32</v>
      </c>
      <c r="CN48" s="37">
        <f t="shared" si="19"/>
        <v>541.6999999999999</v>
      </c>
      <c r="CO48" s="37">
        <f t="shared" si="19"/>
        <v>578.0699999999999</v>
      </c>
      <c r="CP48" s="37">
        <f t="shared" si="19"/>
        <v>561.52</v>
      </c>
      <c r="CQ48" s="37">
        <f t="shared" si="19"/>
        <v>631.1700000000001</v>
      </c>
      <c r="CR48" s="37">
        <f t="shared" si="19"/>
        <v>543.67</v>
      </c>
      <c r="CS48" s="37">
        <f t="shared" si="19"/>
        <v>551.84</v>
      </c>
      <c r="CT48" s="37">
        <f t="shared" si="19"/>
        <v>589.8800000000001</v>
      </c>
      <c r="CU48" s="37">
        <f t="shared" si="19"/>
        <v>622.1</v>
      </c>
      <c r="CV48" s="37">
        <f t="shared" si="19"/>
        <v>586.3800000000001</v>
      </c>
      <c r="CW48" s="37">
        <f t="shared" si="19"/>
        <v>765.94</v>
      </c>
      <c r="CX48" s="37">
        <f t="shared" si="19"/>
        <v>659.4599999999999</v>
      </c>
      <c r="CY48" s="37">
        <f t="shared" si="19"/>
        <v>577.71</v>
      </c>
      <c r="CZ48" s="37">
        <f t="shared" si="19"/>
        <v>574.3499999999999</v>
      </c>
      <c r="DA48" s="38">
        <f t="shared" si="16"/>
        <v>7854.110000000001</v>
      </c>
      <c r="DB48" s="37" t="b">
        <f t="shared" si="17"/>
        <v>1</v>
      </c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</row>
    <row r="49" spans="1:156" ht="12.75">
      <c r="A49" s="30">
        <v>45</v>
      </c>
      <c r="B49" s="30" t="s">
        <v>181</v>
      </c>
      <c r="C49" s="34">
        <v>84.33</v>
      </c>
      <c r="D49" s="34">
        <v>91.47</v>
      </c>
      <c r="E49" s="34">
        <v>147.18</v>
      </c>
      <c r="F49" s="34">
        <v>142.85</v>
      </c>
      <c r="G49" s="34">
        <v>159.19</v>
      </c>
      <c r="H49" s="34">
        <v>175.63</v>
      </c>
      <c r="I49" s="34">
        <v>152.12</v>
      </c>
      <c r="J49" s="34">
        <v>150.66</v>
      </c>
      <c r="K49" s="34">
        <v>160.76</v>
      </c>
      <c r="L49" s="34">
        <v>130.37</v>
      </c>
      <c r="M49" s="34">
        <v>149.15</v>
      </c>
      <c r="N49" s="34">
        <v>155.21</v>
      </c>
      <c r="O49" s="34">
        <v>136.43</v>
      </c>
      <c r="P49" s="34">
        <v>138.8</v>
      </c>
      <c r="Q49" s="34">
        <v>20.59</v>
      </c>
      <c r="R49" s="34">
        <v>2.86</v>
      </c>
      <c r="S49" s="34">
        <v>4.33</v>
      </c>
      <c r="T49" s="34">
        <v>2.13</v>
      </c>
      <c r="U49" s="34">
        <v>4.52</v>
      </c>
      <c r="V49" s="34">
        <v>2.02</v>
      </c>
      <c r="W49" s="34">
        <v>5.41</v>
      </c>
      <c r="X49" s="34">
        <v>2.24</v>
      </c>
      <c r="Y49" s="34">
        <v>2.24</v>
      </c>
      <c r="Z49" s="34">
        <v>2.16</v>
      </c>
      <c r="AA49" s="34">
        <v>3.7</v>
      </c>
      <c r="AB49" s="34">
        <v>5.53</v>
      </c>
      <c r="AC49" s="34">
        <v>4.09</v>
      </c>
      <c r="AD49" s="34">
        <v>7.13</v>
      </c>
      <c r="AE49" s="34">
        <v>3.86</v>
      </c>
      <c r="AF49" s="34">
        <v>0.95</v>
      </c>
      <c r="AG49" s="34">
        <v>2.17</v>
      </c>
      <c r="AH49" s="34">
        <v>2.13</v>
      </c>
      <c r="AI49" s="34">
        <v>0</v>
      </c>
      <c r="AJ49" s="34">
        <v>1.01</v>
      </c>
      <c r="AK49" s="34">
        <v>1.51</v>
      </c>
      <c r="AL49" s="34">
        <v>3.35</v>
      </c>
      <c r="AM49" s="34">
        <v>1.12</v>
      </c>
      <c r="AN49" s="34">
        <v>0</v>
      </c>
      <c r="AO49" s="34">
        <v>0.95</v>
      </c>
      <c r="AP49" s="34">
        <v>0</v>
      </c>
      <c r="AQ49" s="34">
        <v>0</v>
      </c>
      <c r="AR49" s="34">
        <v>0</v>
      </c>
      <c r="AS49" s="34">
        <v>114.12</v>
      </c>
      <c r="AT49" s="34">
        <v>77.13</v>
      </c>
      <c r="AU49" s="34">
        <v>64.3</v>
      </c>
      <c r="AV49" s="34">
        <v>163.56</v>
      </c>
      <c r="AW49" s="34">
        <v>3.61</v>
      </c>
      <c r="AX49" s="34">
        <v>629.28</v>
      </c>
      <c r="AY49" s="34">
        <v>697.9</v>
      </c>
      <c r="AZ49" s="34">
        <v>684.34</v>
      </c>
      <c r="BA49" s="34">
        <v>697.86</v>
      </c>
      <c r="BB49" s="34">
        <v>641.37</v>
      </c>
      <c r="BC49" s="34">
        <v>705.6</v>
      </c>
      <c r="BD49" s="34">
        <v>752.95</v>
      </c>
      <c r="BE49" s="34">
        <v>706.23</v>
      </c>
      <c r="BF49" s="34">
        <v>709.09</v>
      </c>
      <c r="BG49" s="34">
        <v>656.76</v>
      </c>
      <c r="BH49" s="34">
        <v>695.53</v>
      </c>
      <c r="BI49" s="34">
        <v>587.05</v>
      </c>
      <c r="BJ49" s="34">
        <v>497.82</v>
      </c>
      <c r="BK49" s="34">
        <v>6.49</v>
      </c>
      <c r="BL49" s="34">
        <v>7.41</v>
      </c>
      <c r="BM49" s="34">
        <v>2.08</v>
      </c>
      <c r="BN49" s="34">
        <v>2.23</v>
      </c>
      <c r="BO49" s="34">
        <v>1.07</v>
      </c>
      <c r="BP49" s="34">
        <v>1.14</v>
      </c>
      <c r="BQ49" s="34">
        <v>0</v>
      </c>
      <c r="BR49" s="34">
        <v>0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6">
        <f t="shared" si="13"/>
        <v>11165.069999999998</v>
      </c>
      <c r="BY49" s="34"/>
      <c r="BZ49" s="37">
        <f t="shared" si="18"/>
        <v>2712.9900000000002</v>
      </c>
      <c r="CA49" s="37">
        <f t="shared" si="18"/>
        <v>3515.2400000000002</v>
      </c>
      <c r="CB49" s="37">
        <f t="shared" si="18"/>
        <v>2437.16</v>
      </c>
      <c r="CC49" s="37">
        <f t="shared" si="18"/>
        <v>625.02</v>
      </c>
      <c r="CD49" s="37">
        <f t="shared" si="18"/>
        <v>769.54</v>
      </c>
      <c r="CE49" s="37">
        <f t="shared" si="18"/>
        <v>579.59</v>
      </c>
      <c r="CF49" s="37">
        <f t="shared" si="18"/>
        <v>20.42</v>
      </c>
      <c r="CG49" s="37">
        <f t="shared" si="18"/>
        <v>68.95</v>
      </c>
      <c r="CH49" s="37">
        <f t="shared" si="18"/>
        <v>17.049999999999997</v>
      </c>
      <c r="CI49" s="37">
        <f t="shared" si="18"/>
        <v>419.11</v>
      </c>
      <c r="CJ49" s="38">
        <f t="shared" si="14"/>
        <v>11165.070000000002</v>
      </c>
      <c r="CK49" s="37" t="b">
        <f t="shared" si="15"/>
        <v>1</v>
      </c>
      <c r="CL49" s="37"/>
      <c r="CM49" s="37">
        <f t="shared" si="19"/>
        <v>112.39</v>
      </c>
      <c r="CN49" s="37">
        <f t="shared" si="19"/>
        <v>731.05</v>
      </c>
      <c r="CO49" s="37">
        <f t="shared" si="19"/>
        <v>858.9899999999999</v>
      </c>
      <c r="CP49" s="37">
        <f t="shared" si="19"/>
        <v>833.5300000000001</v>
      </c>
      <c r="CQ49" s="37">
        <f t="shared" si="19"/>
        <v>863.8000000000001</v>
      </c>
      <c r="CR49" s="37">
        <f t="shared" si="19"/>
        <v>821.1</v>
      </c>
      <c r="CS49" s="37">
        <f t="shared" si="19"/>
        <v>865.78</v>
      </c>
      <c r="CT49" s="37">
        <f t="shared" si="19"/>
        <v>909.2</v>
      </c>
      <c r="CU49" s="37">
        <f t="shared" si="19"/>
        <v>870.35</v>
      </c>
      <c r="CV49" s="37">
        <f t="shared" si="19"/>
        <v>841.62</v>
      </c>
      <c r="CW49" s="37">
        <f t="shared" si="19"/>
        <v>924.68</v>
      </c>
      <c r="CX49" s="37">
        <f t="shared" si="19"/>
        <v>933.4</v>
      </c>
      <c r="CY49" s="37">
        <f t="shared" si="19"/>
        <v>791.8699999999999</v>
      </c>
      <c r="CZ49" s="37">
        <f t="shared" si="19"/>
        <v>807.31</v>
      </c>
      <c r="DA49" s="38">
        <f t="shared" si="16"/>
        <v>11165.069999999998</v>
      </c>
      <c r="DB49" s="37" t="b">
        <f t="shared" si="17"/>
        <v>1</v>
      </c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</row>
    <row r="50" spans="1:156" ht="12.75">
      <c r="A50" s="30">
        <v>46</v>
      </c>
      <c r="B50" s="30" t="s">
        <v>182</v>
      </c>
      <c r="C50" s="34">
        <v>193.78</v>
      </c>
      <c r="D50" s="34">
        <v>204.68</v>
      </c>
      <c r="E50" s="34">
        <v>312.16</v>
      </c>
      <c r="F50" s="34">
        <v>396.12</v>
      </c>
      <c r="G50" s="34">
        <v>448.97</v>
      </c>
      <c r="H50" s="34">
        <v>403.98</v>
      </c>
      <c r="I50" s="34">
        <v>442.67</v>
      </c>
      <c r="J50" s="34">
        <v>474.1</v>
      </c>
      <c r="K50" s="34">
        <v>438.02</v>
      </c>
      <c r="L50" s="34">
        <v>500.46</v>
      </c>
      <c r="M50" s="34">
        <v>519.74</v>
      </c>
      <c r="N50" s="34">
        <v>418.23</v>
      </c>
      <c r="O50" s="34">
        <v>291.41</v>
      </c>
      <c r="P50" s="34">
        <v>241.57</v>
      </c>
      <c r="Q50" s="34">
        <v>15.65</v>
      </c>
      <c r="R50" s="34">
        <v>22.9</v>
      </c>
      <c r="S50" s="34">
        <v>11.69</v>
      </c>
      <c r="T50" s="34">
        <v>4.06</v>
      </c>
      <c r="U50" s="34">
        <v>5.96</v>
      </c>
      <c r="V50" s="34">
        <v>9.61</v>
      </c>
      <c r="W50" s="34">
        <v>4.1</v>
      </c>
      <c r="X50" s="34">
        <v>9.03</v>
      </c>
      <c r="Y50" s="34">
        <v>3.19</v>
      </c>
      <c r="Z50" s="34">
        <v>11.94</v>
      </c>
      <c r="AA50" s="34">
        <v>9.16</v>
      </c>
      <c r="AB50" s="34">
        <v>5.89</v>
      </c>
      <c r="AC50" s="34">
        <v>10.06</v>
      </c>
      <c r="AD50" s="34">
        <v>27.28</v>
      </c>
      <c r="AE50" s="34">
        <v>12.15</v>
      </c>
      <c r="AF50" s="34">
        <v>10.69</v>
      </c>
      <c r="AG50" s="34">
        <v>3.18</v>
      </c>
      <c r="AH50" s="34">
        <v>10.75</v>
      </c>
      <c r="AI50" s="34">
        <v>4.08</v>
      </c>
      <c r="AJ50" s="34">
        <v>5.92</v>
      </c>
      <c r="AK50" s="34">
        <v>5.75</v>
      </c>
      <c r="AL50" s="34">
        <v>6.09</v>
      </c>
      <c r="AM50" s="34">
        <v>11.42</v>
      </c>
      <c r="AN50" s="34">
        <v>7.59</v>
      </c>
      <c r="AO50" s="34">
        <v>10.82</v>
      </c>
      <c r="AP50" s="34">
        <v>5.69</v>
      </c>
      <c r="AQ50" s="34">
        <v>6.53</v>
      </c>
      <c r="AR50" s="34">
        <v>27.62</v>
      </c>
      <c r="AS50" s="34">
        <v>278.04</v>
      </c>
      <c r="AT50" s="34">
        <v>181.96</v>
      </c>
      <c r="AU50" s="34">
        <v>198.28</v>
      </c>
      <c r="AV50" s="34">
        <v>250.99</v>
      </c>
      <c r="AW50" s="34">
        <v>2.64</v>
      </c>
      <c r="AX50" s="34">
        <v>2000.83</v>
      </c>
      <c r="AY50" s="34">
        <v>1787.42</v>
      </c>
      <c r="AZ50" s="34">
        <v>1715.41</v>
      </c>
      <c r="BA50" s="34">
        <v>1656.64</v>
      </c>
      <c r="BB50" s="34">
        <v>1602.35</v>
      </c>
      <c r="BC50" s="34">
        <v>1570.46</v>
      </c>
      <c r="BD50" s="34">
        <v>1759.16</v>
      </c>
      <c r="BE50" s="34">
        <v>1658.41</v>
      </c>
      <c r="BF50" s="34">
        <v>1746.62</v>
      </c>
      <c r="BG50" s="34">
        <v>1754.66</v>
      </c>
      <c r="BH50" s="34">
        <v>1848.11</v>
      </c>
      <c r="BI50" s="34">
        <v>1627.61</v>
      </c>
      <c r="BJ50" s="34">
        <v>1329.52</v>
      </c>
      <c r="BK50" s="34">
        <v>114.28</v>
      </c>
      <c r="BL50" s="34">
        <v>108.99</v>
      </c>
      <c r="BM50" s="34">
        <v>72.68</v>
      </c>
      <c r="BN50" s="34">
        <v>60.35</v>
      </c>
      <c r="BO50" s="34">
        <v>51.23</v>
      </c>
      <c r="BP50" s="34">
        <v>41.52</v>
      </c>
      <c r="BQ50" s="34">
        <v>40.62</v>
      </c>
      <c r="BR50" s="34">
        <v>29.72</v>
      </c>
      <c r="BS50" s="34">
        <v>31.27</v>
      </c>
      <c r="BT50" s="34">
        <v>29.27</v>
      </c>
      <c r="BU50" s="34">
        <v>21.61</v>
      </c>
      <c r="BV50" s="34">
        <v>12.1</v>
      </c>
      <c r="BW50" s="34">
        <v>17.47</v>
      </c>
      <c r="BX50" s="36">
        <f t="shared" si="13"/>
        <v>29164.909999999996</v>
      </c>
      <c r="BY50" s="34"/>
      <c r="BZ50" s="37">
        <f t="shared" si="18"/>
        <v>7162.9400000000005</v>
      </c>
      <c r="CA50" s="37">
        <f t="shared" si="18"/>
        <v>8337</v>
      </c>
      <c r="CB50" s="37">
        <f t="shared" si="18"/>
        <v>6559.9</v>
      </c>
      <c r="CC50" s="37">
        <f t="shared" si="18"/>
        <v>1555.7100000000003</v>
      </c>
      <c r="CD50" s="37">
        <f t="shared" si="18"/>
        <v>2259.23</v>
      </c>
      <c r="CE50" s="37">
        <f t="shared" si="18"/>
        <v>1470.95</v>
      </c>
      <c r="CF50" s="37">
        <f t="shared" si="18"/>
        <v>631.11</v>
      </c>
      <c r="CG50" s="37">
        <f t="shared" si="18"/>
        <v>150.51999999999998</v>
      </c>
      <c r="CH50" s="37">
        <f t="shared" si="18"/>
        <v>128.28</v>
      </c>
      <c r="CI50" s="37">
        <f t="shared" si="18"/>
        <v>909.27</v>
      </c>
      <c r="CJ50" s="38">
        <f t="shared" si="14"/>
        <v>29164.91</v>
      </c>
      <c r="CK50" s="37" t="b">
        <f t="shared" si="15"/>
        <v>1</v>
      </c>
      <c r="CL50" s="37"/>
      <c r="CM50" s="37">
        <f t="shared" si="19"/>
        <v>224.22</v>
      </c>
      <c r="CN50" s="37">
        <f t="shared" si="19"/>
        <v>2353.38</v>
      </c>
      <c r="CO50" s="37">
        <f t="shared" si="19"/>
        <v>2223.44</v>
      </c>
      <c r="CP50" s="37">
        <f t="shared" si="19"/>
        <v>2199.02</v>
      </c>
      <c r="CQ50" s="37">
        <f t="shared" si="19"/>
        <v>2176</v>
      </c>
      <c r="CR50" s="37">
        <f t="shared" si="19"/>
        <v>2073.0899999999997</v>
      </c>
      <c r="CS50" s="37">
        <f t="shared" si="19"/>
        <v>2064.5</v>
      </c>
      <c r="CT50" s="37">
        <f t="shared" si="19"/>
        <v>2289</v>
      </c>
      <c r="CU50" s="37">
        <f t="shared" si="19"/>
        <v>2140.7599999999998</v>
      </c>
      <c r="CV50" s="37">
        <f t="shared" si="19"/>
        <v>2297.8799999999997</v>
      </c>
      <c r="CW50" s="37">
        <f t="shared" si="19"/>
        <v>2601.69</v>
      </c>
      <c r="CX50" s="37">
        <f t="shared" si="19"/>
        <v>2481.4900000000002</v>
      </c>
      <c r="CY50" s="37">
        <f t="shared" si="19"/>
        <v>2145.99</v>
      </c>
      <c r="CZ50" s="37">
        <f t="shared" si="19"/>
        <v>1894.45</v>
      </c>
      <c r="DA50" s="38">
        <f t="shared" si="16"/>
        <v>29164.91</v>
      </c>
      <c r="DB50" s="37" t="b">
        <f t="shared" si="17"/>
        <v>1</v>
      </c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</row>
    <row r="51" spans="1:156" ht="12.75">
      <c r="A51" s="30">
        <v>47</v>
      </c>
      <c r="B51" s="30" t="s">
        <v>183</v>
      </c>
      <c r="C51" s="34">
        <v>31.97</v>
      </c>
      <c r="D51" s="34">
        <v>93.29</v>
      </c>
      <c r="E51" s="34">
        <v>83.05</v>
      </c>
      <c r="F51" s="34">
        <v>102.61</v>
      </c>
      <c r="G51" s="34">
        <v>114.1</v>
      </c>
      <c r="H51" s="34">
        <v>139.4</v>
      </c>
      <c r="I51" s="34">
        <v>117.03</v>
      </c>
      <c r="J51" s="34">
        <v>133.71</v>
      </c>
      <c r="K51" s="34">
        <v>131.49</v>
      </c>
      <c r="L51" s="34">
        <v>124.18</v>
      </c>
      <c r="M51" s="34">
        <v>165.1</v>
      </c>
      <c r="N51" s="34">
        <v>162.07</v>
      </c>
      <c r="O51" s="34">
        <v>126.52</v>
      </c>
      <c r="P51" s="34">
        <v>83.11</v>
      </c>
      <c r="Q51" s="34">
        <v>15.33</v>
      </c>
      <c r="R51" s="34">
        <v>7.58</v>
      </c>
      <c r="S51" s="34">
        <v>7.46</v>
      </c>
      <c r="T51" s="34">
        <v>6.32</v>
      </c>
      <c r="U51" s="34">
        <v>2.42</v>
      </c>
      <c r="V51" s="34">
        <v>1.02</v>
      </c>
      <c r="W51" s="34">
        <v>1.94</v>
      </c>
      <c r="X51" s="34">
        <v>0</v>
      </c>
      <c r="Y51" s="34">
        <v>0</v>
      </c>
      <c r="Z51" s="34">
        <v>0</v>
      </c>
      <c r="AA51" s="34">
        <v>0.9</v>
      </c>
      <c r="AB51" s="34">
        <v>0</v>
      </c>
      <c r="AC51" s="34">
        <v>0</v>
      </c>
      <c r="AD51" s="34">
        <v>1.03</v>
      </c>
      <c r="AE51" s="34">
        <v>0</v>
      </c>
      <c r="AF51" s="34">
        <v>1</v>
      </c>
      <c r="AG51" s="34">
        <v>0</v>
      </c>
      <c r="AH51" s="34">
        <v>0.02</v>
      </c>
      <c r="AI51" s="34">
        <v>0</v>
      </c>
      <c r="AJ51" s="34">
        <v>0.06</v>
      </c>
      <c r="AK51" s="34">
        <v>0</v>
      </c>
      <c r="AL51" s="34">
        <v>0.21</v>
      </c>
      <c r="AM51" s="34">
        <v>1.14</v>
      </c>
      <c r="AN51" s="34">
        <v>0.18</v>
      </c>
      <c r="AO51" s="34">
        <v>0.66</v>
      </c>
      <c r="AP51" s="34">
        <v>3.55</v>
      </c>
      <c r="AQ51" s="34">
        <v>1.31</v>
      </c>
      <c r="AR51" s="34">
        <v>0.72</v>
      </c>
      <c r="AS51" s="34">
        <v>56.17</v>
      </c>
      <c r="AT51" s="34">
        <v>76.79</v>
      </c>
      <c r="AU51" s="34">
        <v>63.69</v>
      </c>
      <c r="AV51" s="34">
        <v>46.42</v>
      </c>
      <c r="AW51" s="34">
        <v>20.23</v>
      </c>
      <c r="AX51" s="34">
        <v>370.27</v>
      </c>
      <c r="AY51" s="34">
        <v>375.5</v>
      </c>
      <c r="AZ51" s="34">
        <v>423.83</v>
      </c>
      <c r="BA51" s="34">
        <v>420.93</v>
      </c>
      <c r="BB51" s="34">
        <v>356.81</v>
      </c>
      <c r="BC51" s="34">
        <v>375.05</v>
      </c>
      <c r="BD51" s="34">
        <v>414.37</v>
      </c>
      <c r="BE51" s="34">
        <v>367.9</v>
      </c>
      <c r="BF51" s="34">
        <v>392.49</v>
      </c>
      <c r="BG51" s="34">
        <v>410.05</v>
      </c>
      <c r="BH51" s="34">
        <v>390.66</v>
      </c>
      <c r="BI51" s="34">
        <v>268.39</v>
      </c>
      <c r="BJ51" s="34">
        <v>238.63</v>
      </c>
      <c r="BK51" s="34">
        <v>114.89</v>
      </c>
      <c r="BL51" s="34">
        <v>63.17</v>
      </c>
      <c r="BM51" s="34">
        <v>37.23</v>
      </c>
      <c r="BN51" s="34">
        <v>26.7</v>
      </c>
      <c r="BO51" s="34">
        <v>20.03</v>
      </c>
      <c r="BP51" s="34">
        <v>17.55</v>
      </c>
      <c r="BQ51" s="34">
        <v>9.39</v>
      </c>
      <c r="BR51" s="34">
        <v>12.17</v>
      </c>
      <c r="BS51" s="34">
        <v>6.5</v>
      </c>
      <c r="BT51" s="34">
        <v>14</v>
      </c>
      <c r="BU51" s="34">
        <v>8.35</v>
      </c>
      <c r="BV51" s="34">
        <v>13.3</v>
      </c>
      <c r="BW51" s="34">
        <v>7.27</v>
      </c>
      <c r="BX51" s="36">
        <f t="shared" si="13"/>
        <v>7079.210000000001</v>
      </c>
      <c r="BY51" s="34"/>
      <c r="BZ51" s="37">
        <f t="shared" si="18"/>
        <v>1610.76</v>
      </c>
      <c r="CA51" s="37">
        <f t="shared" si="18"/>
        <v>1906.6200000000001</v>
      </c>
      <c r="CB51" s="37">
        <f t="shared" si="18"/>
        <v>1307.73</v>
      </c>
      <c r="CC51" s="37">
        <f t="shared" si="18"/>
        <v>425.02</v>
      </c>
      <c r="CD51" s="37">
        <f t="shared" si="18"/>
        <v>645.81</v>
      </c>
      <c r="CE51" s="37">
        <f t="shared" si="18"/>
        <v>536.8</v>
      </c>
      <c r="CF51" s="37">
        <f t="shared" si="18"/>
        <v>350.55</v>
      </c>
      <c r="CG51" s="37">
        <f t="shared" si="18"/>
        <v>44</v>
      </c>
      <c r="CH51" s="37">
        <f t="shared" si="18"/>
        <v>8.850000000000001</v>
      </c>
      <c r="CI51" s="37">
        <f t="shared" si="18"/>
        <v>243.07</v>
      </c>
      <c r="CJ51" s="38">
        <f t="shared" si="14"/>
        <v>7079.210000000001</v>
      </c>
      <c r="CK51" s="37" t="b">
        <f t="shared" si="15"/>
        <v>1</v>
      </c>
      <c r="CL51" s="37"/>
      <c r="CM51" s="37">
        <f t="shared" si="19"/>
        <v>67.53</v>
      </c>
      <c r="CN51" s="37">
        <f t="shared" si="19"/>
        <v>587.03</v>
      </c>
      <c r="CO51" s="37">
        <f t="shared" si="19"/>
        <v>529.18</v>
      </c>
      <c r="CP51" s="37">
        <f t="shared" si="19"/>
        <v>570.01</v>
      </c>
      <c r="CQ51" s="37">
        <f t="shared" si="19"/>
        <v>564.1500000000001</v>
      </c>
      <c r="CR51" s="37">
        <f t="shared" si="19"/>
        <v>517.32</v>
      </c>
      <c r="CS51" s="37">
        <f t="shared" si="19"/>
        <v>511.57</v>
      </c>
      <c r="CT51" s="37">
        <f t="shared" si="19"/>
        <v>557.68</v>
      </c>
      <c r="CU51" s="37">
        <f t="shared" si="19"/>
        <v>512.6999999999999</v>
      </c>
      <c r="CV51" s="37">
        <f t="shared" si="19"/>
        <v>523.35</v>
      </c>
      <c r="CW51" s="37">
        <f t="shared" si="19"/>
        <v>646.88</v>
      </c>
      <c r="CX51" s="37">
        <f t="shared" si="19"/>
        <v>641.4200000000001</v>
      </c>
      <c r="CY51" s="37">
        <f t="shared" si="19"/>
        <v>473.21</v>
      </c>
      <c r="CZ51" s="37">
        <f t="shared" si="19"/>
        <v>377.17999999999995</v>
      </c>
      <c r="DA51" s="38">
        <f t="shared" si="16"/>
        <v>7079.210000000001</v>
      </c>
      <c r="DB51" s="37" t="b">
        <f t="shared" si="17"/>
        <v>1</v>
      </c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</row>
    <row r="52" spans="1:156" s="39" customFormat="1" ht="12.75">
      <c r="A52" s="39">
        <v>48</v>
      </c>
      <c r="B52" s="39" t="s">
        <v>184</v>
      </c>
      <c r="C52" s="40">
        <v>158.1</v>
      </c>
      <c r="D52" s="40">
        <v>815.55</v>
      </c>
      <c r="E52" s="40">
        <v>1348.31</v>
      </c>
      <c r="F52" s="40">
        <v>1883.35</v>
      </c>
      <c r="G52" s="40">
        <v>2478.16</v>
      </c>
      <c r="H52" s="40">
        <v>2639.22</v>
      </c>
      <c r="I52" s="40">
        <v>2809.78</v>
      </c>
      <c r="J52" s="40">
        <v>3016.74</v>
      </c>
      <c r="K52" s="40">
        <v>2832.4</v>
      </c>
      <c r="L52" s="40">
        <v>2697.53</v>
      </c>
      <c r="M52" s="40">
        <v>2682.18</v>
      </c>
      <c r="N52" s="40">
        <v>2806.45</v>
      </c>
      <c r="O52" s="40">
        <v>2262.87</v>
      </c>
      <c r="P52" s="40">
        <v>1855.83</v>
      </c>
      <c r="Q52" s="40">
        <v>566.94</v>
      </c>
      <c r="R52" s="40">
        <v>242.12</v>
      </c>
      <c r="S52" s="40">
        <v>169.99</v>
      </c>
      <c r="T52" s="40">
        <v>187.73</v>
      </c>
      <c r="U52" s="40">
        <v>184.58</v>
      </c>
      <c r="V52" s="40">
        <v>172.3</v>
      </c>
      <c r="W52" s="40">
        <v>162.45</v>
      </c>
      <c r="X52" s="40">
        <v>109.18</v>
      </c>
      <c r="Y52" s="40">
        <v>116.76</v>
      </c>
      <c r="Z52" s="40">
        <v>96.46</v>
      </c>
      <c r="AA52" s="40">
        <v>79.58</v>
      </c>
      <c r="AB52" s="40">
        <v>80.73</v>
      </c>
      <c r="AC52" s="40">
        <v>72.25</v>
      </c>
      <c r="AD52" s="40">
        <v>143.27</v>
      </c>
      <c r="AE52" s="40">
        <v>52.8</v>
      </c>
      <c r="AF52" s="40">
        <v>55.33</v>
      </c>
      <c r="AG52" s="40">
        <v>34.52</v>
      </c>
      <c r="AH52" s="40">
        <v>40.23</v>
      </c>
      <c r="AI52" s="40">
        <v>53.82</v>
      </c>
      <c r="AJ52" s="40">
        <v>40.7</v>
      </c>
      <c r="AK52" s="40">
        <v>48.41</v>
      </c>
      <c r="AL52" s="40">
        <v>49.06</v>
      </c>
      <c r="AM52" s="40">
        <v>41.91</v>
      </c>
      <c r="AN52" s="40">
        <v>32.8</v>
      </c>
      <c r="AO52" s="40">
        <v>24.45</v>
      </c>
      <c r="AP52" s="40">
        <v>33.18</v>
      </c>
      <c r="AQ52" s="40">
        <v>27.57</v>
      </c>
      <c r="AR52" s="40">
        <v>59.74</v>
      </c>
      <c r="AS52" s="40">
        <v>667.61</v>
      </c>
      <c r="AT52" s="40">
        <v>576.58</v>
      </c>
      <c r="AU52" s="40">
        <v>690.11</v>
      </c>
      <c r="AV52" s="40">
        <v>908.94</v>
      </c>
      <c r="AW52" s="40">
        <v>187.61</v>
      </c>
      <c r="AX52" s="40">
        <v>9334.01</v>
      </c>
      <c r="AY52" s="40">
        <v>8303.4</v>
      </c>
      <c r="AZ52" s="40">
        <v>7992.03</v>
      </c>
      <c r="BA52" s="40">
        <v>7876.95</v>
      </c>
      <c r="BB52" s="40">
        <v>7686.1</v>
      </c>
      <c r="BC52" s="40">
        <v>7756.67</v>
      </c>
      <c r="BD52" s="40">
        <v>8629.06</v>
      </c>
      <c r="BE52" s="40">
        <v>8672.58</v>
      </c>
      <c r="BF52" s="40">
        <v>9111.27</v>
      </c>
      <c r="BG52" s="40">
        <v>8093.33</v>
      </c>
      <c r="BH52" s="40">
        <v>9724.59</v>
      </c>
      <c r="BI52" s="40">
        <v>9256.79</v>
      </c>
      <c r="BJ52" s="40">
        <v>7401.85</v>
      </c>
      <c r="BK52" s="40">
        <v>3198.16</v>
      </c>
      <c r="BL52" s="40">
        <v>3208.25</v>
      </c>
      <c r="BM52" s="40">
        <v>3391.22</v>
      </c>
      <c r="BN52" s="40">
        <v>3440</v>
      </c>
      <c r="BO52" s="40">
        <v>2591.37</v>
      </c>
      <c r="BP52" s="40">
        <v>2090.23</v>
      </c>
      <c r="BQ52" s="40">
        <v>1361.47</v>
      </c>
      <c r="BR52" s="40">
        <v>1233.9</v>
      </c>
      <c r="BS52" s="40">
        <v>1254.57</v>
      </c>
      <c r="BT52" s="40">
        <v>823.35</v>
      </c>
      <c r="BU52" s="40">
        <v>983.46</v>
      </c>
      <c r="BV52" s="40">
        <v>767.36</v>
      </c>
      <c r="BW52" s="40">
        <v>418.42</v>
      </c>
      <c r="BX52" s="41">
        <f t="shared" si="13"/>
        <v>170896.57000000004</v>
      </c>
      <c r="BY52" s="40"/>
      <c r="BZ52" s="42">
        <f t="shared" si="18"/>
        <v>33694</v>
      </c>
      <c r="CA52" s="42">
        <f t="shared" si="18"/>
        <v>41855.68000000001</v>
      </c>
      <c r="CB52" s="42">
        <f t="shared" si="18"/>
        <v>34476.56</v>
      </c>
      <c r="CC52" s="42">
        <f t="shared" si="18"/>
        <v>6683.469999999999</v>
      </c>
      <c r="CD52" s="42">
        <f t="shared" si="18"/>
        <v>13995.67</v>
      </c>
      <c r="CE52" s="42">
        <f t="shared" si="18"/>
        <v>9607.329999999998</v>
      </c>
      <c r="CF52" s="42">
        <f t="shared" si="18"/>
        <v>24761.76</v>
      </c>
      <c r="CG52" s="42">
        <f t="shared" si="18"/>
        <v>2384.34</v>
      </c>
      <c r="CH52" s="42">
        <f t="shared" si="18"/>
        <v>594.52</v>
      </c>
      <c r="CI52" s="42">
        <f t="shared" si="18"/>
        <v>2843.2400000000002</v>
      </c>
      <c r="CJ52" s="43">
        <f t="shared" si="14"/>
        <v>170896.56999999998</v>
      </c>
      <c r="CK52" s="42" t="b">
        <f t="shared" si="15"/>
        <v>1</v>
      </c>
      <c r="CL52" s="42"/>
      <c r="CM52" s="42">
        <f t="shared" si="19"/>
        <v>965.45</v>
      </c>
      <c r="CN52" s="42">
        <f t="shared" si="19"/>
        <v>13645.17</v>
      </c>
      <c r="CO52" s="42">
        <f t="shared" si="19"/>
        <v>13064.47</v>
      </c>
      <c r="CP52" s="42">
        <f t="shared" si="19"/>
        <v>13494.56</v>
      </c>
      <c r="CQ52" s="42">
        <f t="shared" si="19"/>
        <v>14033.51</v>
      </c>
      <c r="CR52" s="42">
        <f t="shared" si="19"/>
        <v>13129.689999999999</v>
      </c>
      <c r="CS52" s="42">
        <f t="shared" si="19"/>
        <v>12867.539999999999</v>
      </c>
      <c r="CT52" s="42">
        <f t="shared" si="19"/>
        <v>13165.509999999998</v>
      </c>
      <c r="CU52" s="42">
        <f t="shared" si="19"/>
        <v>12897.55</v>
      </c>
      <c r="CV52" s="42">
        <f t="shared" si="19"/>
        <v>13192.630000000001</v>
      </c>
      <c r="CW52" s="42">
        <f t="shared" si="19"/>
        <v>12370.5</v>
      </c>
      <c r="CX52" s="42">
        <f t="shared" si="19"/>
        <v>14204.989999999998</v>
      </c>
      <c r="CY52" s="42">
        <f t="shared" si="19"/>
        <v>13076.95</v>
      </c>
      <c r="CZ52" s="42">
        <f t="shared" si="19"/>
        <v>10788.050000000001</v>
      </c>
      <c r="DA52" s="43">
        <f t="shared" si="16"/>
        <v>170896.57</v>
      </c>
      <c r="DB52" s="42" t="b">
        <f t="shared" si="17"/>
        <v>1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</row>
    <row r="53" spans="1:156" ht="12.75">
      <c r="A53" s="30">
        <v>49</v>
      </c>
      <c r="B53" s="30" t="s">
        <v>185</v>
      </c>
      <c r="C53" s="34">
        <v>257</v>
      </c>
      <c r="D53" s="34">
        <v>297.11</v>
      </c>
      <c r="E53" s="34">
        <v>329.88</v>
      </c>
      <c r="F53" s="34">
        <v>408.68</v>
      </c>
      <c r="G53" s="34">
        <v>629.08</v>
      </c>
      <c r="H53" s="34">
        <v>648.67</v>
      </c>
      <c r="I53" s="34">
        <v>616.46</v>
      </c>
      <c r="J53" s="34">
        <v>649.61</v>
      </c>
      <c r="K53" s="34">
        <v>615.47</v>
      </c>
      <c r="L53" s="34">
        <v>517.58</v>
      </c>
      <c r="M53" s="34">
        <v>655.52</v>
      </c>
      <c r="N53" s="34">
        <v>577.7</v>
      </c>
      <c r="O53" s="34">
        <v>461.23</v>
      </c>
      <c r="P53" s="34">
        <v>325.8</v>
      </c>
      <c r="Q53" s="34">
        <v>72.4</v>
      </c>
      <c r="R53" s="34">
        <v>41.58</v>
      </c>
      <c r="S53" s="34">
        <v>45.78</v>
      </c>
      <c r="T53" s="34">
        <v>58.11</v>
      </c>
      <c r="U53" s="34">
        <v>46.78</v>
      </c>
      <c r="V53" s="34">
        <v>35.39</v>
      </c>
      <c r="W53" s="34">
        <v>39</v>
      </c>
      <c r="X53" s="34">
        <v>49.55</v>
      </c>
      <c r="Y53" s="34">
        <v>79.04</v>
      </c>
      <c r="Z53" s="34">
        <v>94.37</v>
      </c>
      <c r="AA53" s="34">
        <v>125.7</v>
      </c>
      <c r="AB53" s="34">
        <v>83.87</v>
      </c>
      <c r="AC53" s="34">
        <v>48.26</v>
      </c>
      <c r="AD53" s="34">
        <v>60.94</v>
      </c>
      <c r="AE53" s="34">
        <v>13.78</v>
      </c>
      <c r="AF53" s="34">
        <v>7.53</v>
      </c>
      <c r="AG53" s="34">
        <v>9.28</v>
      </c>
      <c r="AH53" s="34">
        <v>6.29</v>
      </c>
      <c r="AI53" s="34">
        <v>10.85</v>
      </c>
      <c r="AJ53" s="34">
        <v>17.83</v>
      </c>
      <c r="AK53" s="34">
        <v>5.85</v>
      </c>
      <c r="AL53" s="34">
        <v>5.71</v>
      </c>
      <c r="AM53" s="34">
        <v>9.36</v>
      </c>
      <c r="AN53" s="34">
        <v>4.67</v>
      </c>
      <c r="AO53" s="34">
        <v>9.43</v>
      </c>
      <c r="AP53" s="34">
        <v>3.39</v>
      </c>
      <c r="AQ53" s="34">
        <v>6.45</v>
      </c>
      <c r="AR53" s="34">
        <v>13.99</v>
      </c>
      <c r="AS53" s="34">
        <v>308.52</v>
      </c>
      <c r="AT53" s="34">
        <v>244.96</v>
      </c>
      <c r="AU53" s="34">
        <v>326.02</v>
      </c>
      <c r="AV53" s="34">
        <v>402.31</v>
      </c>
      <c r="AW53" s="34">
        <v>54.46</v>
      </c>
      <c r="AX53" s="34">
        <v>2576.38</v>
      </c>
      <c r="AY53" s="34">
        <v>2644.76</v>
      </c>
      <c r="AZ53" s="34">
        <v>2654.15</v>
      </c>
      <c r="BA53" s="34">
        <v>2776.37</v>
      </c>
      <c r="BB53" s="34">
        <v>2790.51</v>
      </c>
      <c r="BC53" s="34">
        <v>2684.12</v>
      </c>
      <c r="BD53" s="34">
        <v>3084.66</v>
      </c>
      <c r="BE53" s="34">
        <v>3008.08</v>
      </c>
      <c r="BF53" s="34">
        <v>3020.16</v>
      </c>
      <c r="BG53" s="34">
        <v>3029.64</v>
      </c>
      <c r="BH53" s="34">
        <v>2927.86</v>
      </c>
      <c r="BI53" s="34">
        <v>2648.27</v>
      </c>
      <c r="BJ53" s="34">
        <v>2151.57</v>
      </c>
      <c r="BK53" s="34">
        <v>1039.66</v>
      </c>
      <c r="BL53" s="34">
        <v>846.84</v>
      </c>
      <c r="BM53" s="34">
        <v>876.02</v>
      </c>
      <c r="BN53" s="34">
        <v>669.17</v>
      </c>
      <c r="BO53" s="34">
        <v>587.21</v>
      </c>
      <c r="BP53" s="34">
        <v>563.3</v>
      </c>
      <c r="BQ53" s="34">
        <v>494.59</v>
      </c>
      <c r="BR53" s="34">
        <v>480.11</v>
      </c>
      <c r="BS53" s="34">
        <v>481.3</v>
      </c>
      <c r="BT53" s="34">
        <v>588.19</v>
      </c>
      <c r="BU53" s="34">
        <v>448.02</v>
      </c>
      <c r="BV53" s="34">
        <v>385.72</v>
      </c>
      <c r="BW53" s="34">
        <v>237.03</v>
      </c>
      <c r="BX53" s="36">
        <f t="shared" si="13"/>
        <v>53024.929999999986</v>
      </c>
      <c r="BY53" s="34"/>
      <c r="BZ53" s="37">
        <f t="shared" si="18"/>
        <v>10706.119999999999</v>
      </c>
      <c r="CA53" s="37">
        <f t="shared" si="18"/>
        <v>14587.53</v>
      </c>
      <c r="CB53" s="37">
        <f t="shared" si="18"/>
        <v>10757.34</v>
      </c>
      <c r="CC53" s="37">
        <f t="shared" si="18"/>
        <v>1921.75</v>
      </c>
      <c r="CD53" s="37">
        <f t="shared" si="18"/>
        <v>3047.79</v>
      </c>
      <c r="CE53" s="37">
        <f t="shared" si="18"/>
        <v>2020.25</v>
      </c>
      <c r="CF53" s="37">
        <f t="shared" si="18"/>
        <v>7697.16</v>
      </c>
      <c r="CG53" s="37">
        <f t="shared" si="18"/>
        <v>880.77</v>
      </c>
      <c r="CH53" s="37">
        <f t="shared" si="18"/>
        <v>124.40999999999998</v>
      </c>
      <c r="CI53" s="37">
        <f t="shared" si="18"/>
        <v>1281.81</v>
      </c>
      <c r="CJ53" s="38">
        <f t="shared" si="14"/>
        <v>53024.93</v>
      </c>
      <c r="CK53" s="37" t="b">
        <f t="shared" si="15"/>
        <v>1</v>
      </c>
      <c r="CL53" s="37"/>
      <c r="CM53" s="37">
        <f t="shared" si="19"/>
        <v>397.63999999999993</v>
      </c>
      <c r="CN53" s="37">
        <f t="shared" si="19"/>
        <v>3962.26</v>
      </c>
      <c r="CO53" s="37">
        <f t="shared" si="19"/>
        <v>3876.5400000000004</v>
      </c>
      <c r="CP53" s="37">
        <f t="shared" si="19"/>
        <v>4003.25</v>
      </c>
      <c r="CQ53" s="37">
        <f t="shared" si="19"/>
        <v>4132.25</v>
      </c>
      <c r="CR53" s="37">
        <f t="shared" si="19"/>
        <v>4079.61</v>
      </c>
      <c r="CS53" s="37">
        <f t="shared" si="19"/>
        <v>3908.7299999999996</v>
      </c>
      <c r="CT53" s="37">
        <f t="shared" si="19"/>
        <v>4284.12</v>
      </c>
      <c r="CU53" s="37">
        <f t="shared" si="19"/>
        <v>4192.0599999999995</v>
      </c>
      <c r="CV53" s="37">
        <f t="shared" si="19"/>
        <v>4118.08</v>
      </c>
      <c r="CW53" s="37">
        <f t="shared" si="19"/>
        <v>4717</v>
      </c>
      <c r="CX53" s="37">
        <f t="shared" si="19"/>
        <v>4285.8</v>
      </c>
      <c r="CY53" s="37">
        <f t="shared" si="19"/>
        <v>3875.95</v>
      </c>
      <c r="CZ53" s="37">
        <f t="shared" si="19"/>
        <v>3191.6400000000003</v>
      </c>
      <c r="DA53" s="38">
        <f t="shared" si="16"/>
        <v>53024.93</v>
      </c>
      <c r="DB53" s="37" t="b">
        <f t="shared" si="17"/>
        <v>1</v>
      </c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</row>
    <row r="54" spans="1:156" ht="12.75">
      <c r="A54" s="30">
        <v>50</v>
      </c>
      <c r="B54" s="30" t="s">
        <v>186</v>
      </c>
      <c r="C54" s="34">
        <v>545.36</v>
      </c>
      <c r="D54" s="34">
        <v>1832.85</v>
      </c>
      <c r="E54" s="34">
        <v>2184.4</v>
      </c>
      <c r="F54" s="34">
        <v>2608.41</v>
      </c>
      <c r="G54" s="34">
        <v>3171.17</v>
      </c>
      <c r="H54" s="34">
        <v>3040.9</v>
      </c>
      <c r="I54" s="34">
        <v>2978.98</v>
      </c>
      <c r="J54" s="34">
        <v>3035.08</v>
      </c>
      <c r="K54" s="34">
        <v>2892.91</v>
      </c>
      <c r="L54" s="34">
        <v>2667.89</v>
      </c>
      <c r="M54" s="34">
        <v>2148.2</v>
      </c>
      <c r="N54" s="34">
        <v>1864.39</v>
      </c>
      <c r="O54" s="34">
        <v>1334.67</v>
      </c>
      <c r="P54" s="34">
        <v>1239.47</v>
      </c>
      <c r="Q54" s="34">
        <v>312.04</v>
      </c>
      <c r="R54" s="34">
        <v>78.22</v>
      </c>
      <c r="S54" s="34">
        <v>83.92</v>
      </c>
      <c r="T54" s="34">
        <v>77.28</v>
      </c>
      <c r="U54" s="34">
        <v>76.03</v>
      </c>
      <c r="V54" s="34">
        <v>61.94</v>
      </c>
      <c r="W54" s="34">
        <v>67.89</v>
      </c>
      <c r="X54" s="34">
        <v>48.86</v>
      </c>
      <c r="Y54" s="34">
        <v>50.32</v>
      </c>
      <c r="Z54" s="34">
        <v>39.36</v>
      </c>
      <c r="AA54" s="34">
        <v>58.03</v>
      </c>
      <c r="AB54" s="34">
        <v>49.2</v>
      </c>
      <c r="AC54" s="34">
        <v>47.42</v>
      </c>
      <c r="AD54" s="34">
        <v>127.72</v>
      </c>
      <c r="AE54" s="34">
        <v>96.38</v>
      </c>
      <c r="AF54" s="34">
        <v>16.12</v>
      </c>
      <c r="AG54" s="34">
        <v>26.39</v>
      </c>
      <c r="AH54" s="34">
        <v>21.89</v>
      </c>
      <c r="AI54" s="34">
        <v>19.14</v>
      </c>
      <c r="AJ54" s="34">
        <v>21.45</v>
      </c>
      <c r="AK54" s="34">
        <v>21.8</v>
      </c>
      <c r="AL54" s="34">
        <v>14.68</v>
      </c>
      <c r="AM54" s="34">
        <v>24.44</v>
      </c>
      <c r="AN54" s="34">
        <v>26.36</v>
      </c>
      <c r="AO54" s="34">
        <v>13.88</v>
      </c>
      <c r="AP54" s="34">
        <v>22.82</v>
      </c>
      <c r="AQ54" s="34">
        <v>15.69</v>
      </c>
      <c r="AR54" s="34">
        <v>58.28</v>
      </c>
      <c r="AS54" s="34">
        <v>1427.27</v>
      </c>
      <c r="AT54" s="34">
        <v>1120.52</v>
      </c>
      <c r="AU54" s="34">
        <v>1226.28</v>
      </c>
      <c r="AV54" s="34">
        <v>1519.19</v>
      </c>
      <c r="AW54" s="34">
        <v>207.43</v>
      </c>
      <c r="AX54" s="34">
        <v>9005.25</v>
      </c>
      <c r="AY54" s="34">
        <v>8019.24</v>
      </c>
      <c r="AZ54" s="34">
        <v>7779.04</v>
      </c>
      <c r="BA54" s="34">
        <v>7967.48</v>
      </c>
      <c r="BB54" s="34">
        <v>8485.25</v>
      </c>
      <c r="BC54" s="34">
        <v>8511.14</v>
      </c>
      <c r="BD54" s="34">
        <v>9285.72</v>
      </c>
      <c r="BE54" s="34">
        <v>9214.41</v>
      </c>
      <c r="BF54" s="34">
        <v>9532.41</v>
      </c>
      <c r="BG54" s="34">
        <v>9443.19</v>
      </c>
      <c r="BH54" s="34">
        <v>10143.04</v>
      </c>
      <c r="BI54" s="34">
        <v>8987.88</v>
      </c>
      <c r="BJ54" s="34">
        <v>7728.84</v>
      </c>
      <c r="BK54" s="34">
        <v>2405.98</v>
      </c>
      <c r="BL54" s="34">
        <v>2161.13</v>
      </c>
      <c r="BM54" s="34">
        <v>2157.24</v>
      </c>
      <c r="BN54" s="34">
        <v>1790.57</v>
      </c>
      <c r="BO54" s="34">
        <v>1185.86</v>
      </c>
      <c r="BP54" s="34">
        <v>683.33</v>
      </c>
      <c r="BQ54" s="34">
        <v>486.7</v>
      </c>
      <c r="BR54" s="34">
        <v>494.3</v>
      </c>
      <c r="BS54" s="34">
        <v>602.01</v>
      </c>
      <c r="BT54" s="34">
        <v>715.3</v>
      </c>
      <c r="BU54" s="34">
        <v>810.56</v>
      </c>
      <c r="BV54" s="34">
        <v>698.82</v>
      </c>
      <c r="BW54" s="34">
        <v>497.06</v>
      </c>
      <c r="BX54" s="36">
        <f t="shared" si="13"/>
        <v>167414.66999999998</v>
      </c>
      <c r="BY54" s="34"/>
      <c r="BZ54" s="37">
        <f t="shared" si="18"/>
        <v>32978.44</v>
      </c>
      <c r="CA54" s="37">
        <f t="shared" si="18"/>
        <v>45028.93000000001</v>
      </c>
      <c r="CB54" s="37">
        <f t="shared" si="18"/>
        <v>36302.95</v>
      </c>
      <c r="CC54" s="37">
        <f t="shared" si="18"/>
        <v>10342.19</v>
      </c>
      <c r="CD54" s="37">
        <f t="shared" si="18"/>
        <v>14615.759999999998</v>
      </c>
      <c r="CE54" s="37">
        <f t="shared" si="18"/>
        <v>6586.7300000000005</v>
      </c>
      <c r="CF54" s="37">
        <f t="shared" si="18"/>
        <v>14688.859999999999</v>
      </c>
      <c r="CG54" s="37">
        <f t="shared" si="18"/>
        <v>1178.2300000000002</v>
      </c>
      <c r="CH54" s="37">
        <f t="shared" si="18"/>
        <v>399.31999999999994</v>
      </c>
      <c r="CI54" s="37">
        <f t="shared" si="18"/>
        <v>5293.26</v>
      </c>
      <c r="CJ54" s="38">
        <f t="shared" si="14"/>
        <v>167414.67000000004</v>
      </c>
      <c r="CK54" s="37" t="b">
        <f t="shared" si="15"/>
        <v>1</v>
      </c>
      <c r="CL54" s="37"/>
      <c r="CM54" s="37">
        <f t="shared" si="19"/>
        <v>1161.21</v>
      </c>
      <c r="CN54" s="37">
        <f t="shared" si="19"/>
        <v>13338.42</v>
      </c>
      <c r="CO54" s="37">
        <f t="shared" si="19"/>
        <v>12475.080000000002</v>
      </c>
      <c r="CP54" s="37">
        <f t="shared" si="19"/>
        <v>12643.859999999999</v>
      </c>
      <c r="CQ54" s="37">
        <f t="shared" si="19"/>
        <v>13024.39</v>
      </c>
      <c r="CR54" s="37">
        <f t="shared" si="19"/>
        <v>12795.400000000001</v>
      </c>
      <c r="CS54" s="37">
        <f t="shared" si="19"/>
        <v>12263.14</v>
      </c>
      <c r="CT54" s="37">
        <f t="shared" si="19"/>
        <v>12871.04</v>
      </c>
      <c r="CU54" s="37">
        <f t="shared" si="19"/>
        <v>12676.38</v>
      </c>
      <c r="CV54" s="37">
        <f t="shared" si="19"/>
        <v>12868.03</v>
      </c>
      <c r="CW54" s="37">
        <f t="shared" si="19"/>
        <v>13805.869999999999</v>
      </c>
      <c r="CX54" s="37">
        <f t="shared" si="19"/>
        <v>14010.53</v>
      </c>
      <c r="CY54" s="37">
        <f t="shared" si="19"/>
        <v>12310.759999999998</v>
      </c>
      <c r="CZ54" s="37">
        <f t="shared" si="19"/>
        <v>11170.56</v>
      </c>
      <c r="DA54" s="38">
        <f t="shared" si="16"/>
        <v>167414.67</v>
      </c>
      <c r="DB54" s="37" t="b">
        <f t="shared" si="17"/>
        <v>1</v>
      </c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</row>
    <row r="55" spans="1:156" ht="12.75">
      <c r="A55" s="30">
        <v>51</v>
      </c>
      <c r="B55" s="30" t="s">
        <v>187</v>
      </c>
      <c r="C55" s="34">
        <v>256.47</v>
      </c>
      <c r="D55" s="34">
        <v>364.14</v>
      </c>
      <c r="E55" s="34">
        <v>646.49</v>
      </c>
      <c r="F55" s="34">
        <v>832.98</v>
      </c>
      <c r="G55" s="34">
        <v>1193.4</v>
      </c>
      <c r="H55" s="34">
        <v>1094.4</v>
      </c>
      <c r="I55" s="34">
        <v>1125.22</v>
      </c>
      <c r="J55" s="34">
        <v>1168.95</v>
      </c>
      <c r="K55" s="34">
        <v>1261.97</v>
      </c>
      <c r="L55" s="34">
        <v>1144.12</v>
      </c>
      <c r="M55" s="34">
        <v>1206.61</v>
      </c>
      <c r="N55" s="34">
        <v>1026.77</v>
      </c>
      <c r="O55" s="34">
        <v>963.31</v>
      </c>
      <c r="P55" s="34">
        <v>754.63</v>
      </c>
      <c r="Q55" s="34">
        <v>103</v>
      </c>
      <c r="R55" s="34">
        <v>45.65</v>
      </c>
      <c r="S55" s="34">
        <v>39.88</v>
      </c>
      <c r="T55" s="34">
        <v>30.68</v>
      </c>
      <c r="U55" s="34">
        <v>43.69</v>
      </c>
      <c r="V55" s="34">
        <v>21.31</v>
      </c>
      <c r="W55" s="34">
        <v>27.08</v>
      </c>
      <c r="X55" s="34">
        <v>33.57</v>
      </c>
      <c r="Y55" s="34">
        <v>38.48</v>
      </c>
      <c r="Z55" s="34">
        <v>47.58</v>
      </c>
      <c r="AA55" s="34">
        <v>25.56</v>
      </c>
      <c r="AB55" s="34">
        <v>25.65</v>
      </c>
      <c r="AC55" s="34">
        <v>24.23</v>
      </c>
      <c r="AD55" s="34">
        <v>51.44</v>
      </c>
      <c r="AE55" s="34">
        <v>27.18</v>
      </c>
      <c r="AF55" s="34">
        <v>14.73</v>
      </c>
      <c r="AG55" s="34">
        <v>11.42</v>
      </c>
      <c r="AH55" s="34">
        <v>16.51</v>
      </c>
      <c r="AI55" s="34">
        <v>7.9</v>
      </c>
      <c r="AJ55" s="34">
        <v>15.75</v>
      </c>
      <c r="AK55" s="34">
        <v>8.77</v>
      </c>
      <c r="AL55" s="34">
        <v>13.69</v>
      </c>
      <c r="AM55" s="34">
        <v>23.88</v>
      </c>
      <c r="AN55" s="34">
        <v>13.21</v>
      </c>
      <c r="AO55" s="34">
        <v>3.52</v>
      </c>
      <c r="AP55" s="34">
        <v>11.92</v>
      </c>
      <c r="AQ55" s="34">
        <v>22.54</v>
      </c>
      <c r="AR55" s="34">
        <v>27.79</v>
      </c>
      <c r="AS55" s="34">
        <v>376.53</v>
      </c>
      <c r="AT55" s="34">
        <v>280.25</v>
      </c>
      <c r="AU55" s="34">
        <v>467.86</v>
      </c>
      <c r="AV55" s="34">
        <v>694.34</v>
      </c>
      <c r="AW55" s="34">
        <v>72.1</v>
      </c>
      <c r="AX55" s="34">
        <v>3955.67</v>
      </c>
      <c r="AY55" s="34">
        <v>4002.77</v>
      </c>
      <c r="AZ55" s="34">
        <v>4022.91</v>
      </c>
      <c r="BA55" s="34">
        <v>4291.21</v>
      </c>
      <c r="BB55" s="34">
        <v>3867.87</v>
      </c>
      <c r="BC55" s="34">
        <v>3701.9</v>
      </c>
      <c r="BD55" s="34">
        <v>3952.11</v>
      </c>
      <c r="BE55" s="34">
        <v>3992.97</v>
      </c>
      <c r="BF55" s="34">
        <v>4032.15</v>
      </c>
      <c r="BG55" s="34">
        <v>3596.97</v>
      </c>
      <c r="BH55" s="34">
        <v>3541.2</v>
      </c>
      <c r="BI55" s="34">
        <v>3207.7</v>
      </c>
      <c r="BJ55" s="34">
        <v>2523.73</v>
      </c>
      <c r="BK55" s="34">
        <v>485.96</v>
      </c>
      <c r="BL55" s="34">
        <v>345.2</v>
      </c>
      <c r="BM55" s="34">
        <v>288.73</v>
      </c>
      <c r="BN55" s="34">
        <v>255.95</v>
      </c>
      <c r="BO55" s="34">
        <v>200.78</v>
      </c>
      <c r="BP55" s="34">
        <v>209.27</v>
      </c>
      <c r="BQ55" s="34">
        <v>128.55</v>
      </c>
      <c r="BR55" s="34">
        <v>129.65</v>
      </c>
      <c r="BS55" s="34">
        <v>136.37</v>
      </c>
      <c r="BT55" s="34">
        <v>107.08</v>
      </c>
      <c r="BU55" s="34">
        <v>93.07</v>
      </c>
      <c r="BV55" s="34">
        <v>103.96</v>
      </c>
      <c r="BW55" s="34">
        <v>70.22</v>
      </c>
      <c r="BX55" s="36">
        <f t="shared" si="13"/>
        <v>66951.10000000002</v>
      </c>
      <c r="BY55" s="34"/>
      <c r="BZ55" s="37">
        <f aca="true" t="shared" si="20" ref="BZ55:CI64">SUMIF($C$3:$BW$3,BZ$3,$C55:$BW55)</f>
        <v>16344.66</v>
      </c>
      <c r="CA55" s="37">
        <f t="shared" si="20"/>
        <v>19547</v>
      </c>
      <c r="CB55" s="37">
        <f t="shared" si="20"/>
        <v>12869.599999999999</v>
      </c>
      <c r="CC55" s="37">
        <f t="shared" si="20"/>
        <v>3293.48</v>
      </c>
      <c r="CD55" s="37">
        <f t="shared" si="20"/>
        <v>5794.66</v>
      </c>
      <c r="CE55" s="37">
        <f t="shared" si="20"/>
        <v>3951.32</v>
      </c>
      <c r="CF55" s="37">
        <f t="shared" si="20"/>
        <v>2554.79</v>
      </c>
      <c r="CG55" s="37">
        <f t="shared" si="20"/>
        <v>557.8</v>
      </c>
      <c r="CH55" s="37">
        <f t="shared" si="20"/>
        <v>218.81</v>
      </c>
      <c r="CI55" s="37">
        <f t="shared" si="20"/>
        <v>1818.98</v>
      </c>
      <c r="CJ55" s="38">
        <f t="shared" si="14"/>
        <v>66951.1</v>
      </c>
      <c r="CK55" s="37" t="b">
        <f t="shared" si="15"/>
        <v>1</v>
      </c>
      <c r="CL55" s="37"/>
      <c r="CM55" s="37">
        <f aca="true" t="shared" si="21" ref="CM55:CZ64">SUMIF($C$2:$BW$2,CM$3,$C55:$BW55)</f>
        <v>458.75</v>
      </c>
      <c r="CN55" s="37">
        <f t="shared" si="21"/>
        <v>4866.150000000001</v>
      </c>
      <c r="CO55" s="37">
        <f t="shared" si="21"/>
        <v>5045.759999999999</v>
      </c>
      <c r="CP55" s="37">
        <f t="shared" si="21"/>
        <v>5191.8099999999995</v>
      </c>
      <c r="CQ55" s="37">
        <f t="shared" si="21"/>
        <v>5792.150000000001</v>
      </c>
      <c r="CR55" s="37">
        <f t="shared" si="21"/>
        <v>5200.11</v>
      </c>
      <c r="CS55" s="37">
        <f t="shared" si="21"/>
        <v>5072.240000000001</v>
      </c>
      <c r="CT55" s="37">
        <f t="shared" si="21"/>
        <v>5296.87</v>
      </c>
      <c r="CU55" s="37">
        <f t="shared" si="21"/>
        <v>5446.95</v>
      </c>
      <c r="CV55" s="37">
        <f t="shared" si="21"/>
        <v>5373.429999999999</v>
      </c>
      <c r="CW55" s="37">
        <f t="shared" si="21"/>
        <v>5316.2699999999995</v>
      </c>
      <c r="CX55" s="37">
        <f t="shared" si="21"/>
        <v>4978.86</v>
      </c>
      <c r="CY55" s="37">
        <f t="shared" si="21"/>
        <v>4789.599999999999</v>
      </c>
      <c r="CZ55" s="37">
        <f t="shared" si="21"/>
        <v>4122.15</v>
      </c>
      <c r="DA55" s="38">
        <f t="shared" si="16"/>
        <v>66951.09999999999</v>
      </c>
      <c r="DB55" s="37" t="b">
        <f t="shared" si="17"/>
        <v>1</v>
      </c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</row>
    <row r="56" spans="1:156" ht="12.75">
      <c r="A56" s="30">
        <v>52</v>
      </c>
      <c r="B56" s="30" t="s">
        <v>188</v>
      </c>
      <c r="C56" s="34">
        <v>626.16</v>
      </c>
      <c r="D56" s="34">
        <v>717.79</v>
      </c>
      <c r="E56" s="34">
        <v>1329.05</v>
      </c>
      <c r="F56" s="34">
        <v>1666.2</v>
      </c>
      <c r="G56" s="34">
        <v>2171.52</v>
      </c>
      <c r="H56" s="34">
        <v>2064.23</v>
      </c>
      <c r="I56" s="34">
        <v>2017.5</v>
      </c>
      <c r="J56" s="34">
        <v>1956.64</v>
      </c>
      <c r="K56" s="34">
        <v>2025.96</v>
      </c>
      <c r="L56" s="34">
        <v>1894.63</v>
      </c>
      <c r="M56" s="34">
        <v>993.96</v>
      </c>
      <c r="N56" s="34">
        <v>1040.61</v>
      </c>
      <c r="O56" s="34">
        <v>1564.73</v>
      </c>
      <c r="P56" s="34">
        <v>1012.54</v>
      </c>
      <c r="Q56" s="34">
        <v>40.03</v>
      </c>
      <c r="R56" s="34">
        <v>28.84</v>
      </c>
      <c r="S56" s="34">
        <v>39.42</v>
      </c>
      <c r="T56" s="34">
        <v>48.6</v>
      </c>
      <c r="U56" s="34">
        <v>69.07</v>
      </c>
      <c r="V56" s="34">
        <v>65.18</v>
      </c>
      <c r="W56" s="34">
        <v>49.14</v>
      </c>
      <c r="X56" s="34">
        <v>72.83</v>
      </c>
      <c r="Y56" s="34">
        <v>89.6</v>
      </c>
      <c r="Z56" s="34">
        <v>78.4</v>
      </c>
      <c r="AA56" s="34">
        <v>88.26</v>
      </c>
      <c r="AB56" s="34">
        <v>100.08</v>
      </c>
      <c r="AC56" s="34">
        <v>121.62</v>
      </c>
      <c r="AD56" s="34">
        <v>122.89</v>
      </c>
      <c r="AE56" s="34">
        <v>18.78</v>
      </c>
      <c r="AF56" s="34">
        <v>16.08</v>
      </c>
      <c r="AG56" s="34">
        <v>17.06</v>
      </c>
      <c r="AH56" s="34">
        <v>19.35</v>
      </c>
      <c r="AI56" s="34">
        <v>18.7</v>
      </c>
      <c r="AJ56" s="34">
        <v>16.46</v>
      </c>
      <c r="AK56" s="34">
        <v>23.11</v>
      </c>
      <c r="AL56" s="34">
        <v>29.13</v>
      </c>
      <c r="AM56" s="34">
        <v>15.89</v>
      </c>
      <c r="AN56" s="34">
        <v>24.78</v>
      </c>
      <c r="AO56" s="34">
        <v>26.25</v>
      </c>
      <c r="AP56" s="34">
        <v>25.53</v>
      </c>
      <c r="AQ56" s="34">
        <v>32.18</v>
      </c>
      <c r="AR56" s="34">
        <v>37.29</v>
      </c>
      <c r="AS56" s="34">
        <v>859.6</v>
      </c>
      <c r="AT56" s="34">
        <v>517.76</v>
      </c>
      <c r="AU56" s="34">
        <v>914.36</v>
      </c>
      <c r="AV56" s="34">
        <v>1210.64</v>
      </c>
      <c r="AW56" s="34">
        <v>274.55</v>
      </c>
      <c r="AX56" s="34">
        <v>6010.2</v>
      </c>
      <c r="AY56" s="34">
        <v>5680.35</v>
      </c>
      <c r="AZ56" s="34">
        <v>5576.74</v>
      </c>
      <c r="BA56" s="34">
        <v>5612.14</v>
      </c>
      <c r="BB56" s="34">
        <v>5138.9</v>
      </c>
      <c r="BC56" s="34">
        <v>5417.63</v>
      </c>
      <c r="BD56" s="34">
        <v>5658.9</v>
      </c>
      <c r="BE56" s="34">
        <v>5816.15</v>
      </c>
      <c r="BF56" s="34">
        <v>6148.65</v>
      </c>
      <c r="BG56" s="34">
        <v>5552.3</v>
      </c>
      <c r="BH56" s="34">
        <v>6103.8</v>
      </c>
      <c r="BI56" s="34">
        <v>7682.78</v>
      </c>
      <c r="BJ56" s="34">
        <v>5608.89</v>
      </c>
      <c r="BK56" s="34">
        <v>580.96</v>
      </c>
      <c r="BL56" s="34">
        <v>521.51</v>
      </c>
      <c r="BM56" s="34">
        <v>398.5</v>
      </c>
      <c r="BN56" s="34">
        <v>306.14</v>
      </c>
      <c r="BO56" s="34">
        <v>216.91</v>
      </c>
      <c r="BP56" s="34">
        <v>186.48</v>
      </c>
      <c r="BQ56" s="34">
        <v>137.19</v>
      </c>
      <c r="BR56" s="34">
        <v>111.02</v>
      </c>
      <c r="BS56" s="34">
        <v>130.51</v>
      </c>
      <c r="BT56" s="34">
        <v>86.53</v>
      </c>
      <c r="BU56" s="34">
        <v>109.04</v>
      </c>
      <c r="BV56" s="34">
        <v>178.45</v>
      </c>
      <c r="BW56" s="34">
        <v>75.68</v>
      </c>
      <c r="BX56" s="36">
        <f t="shared" si="13"/>
        <v>105239.32999999997</v>
      </c>
      <c r="BY56" s="34"/>
      <c r="BZ56" s="37">
        <f t="shared" si="20"/>
        <v>23153.98</v>
      </c>
      <c r="CA56" s="37">
        <f t="shared" si="20"/>
        <v>28180.229999999996</v>
      </c>
      <c r="CB56" s="37">
        <f t="shared" si="20"/>
        <v>24947.77</v>
      </c>
      <c r="CC56" s="37">
        <f t="shared" si="20"/>
        <v>6510.719999999999</v>
      </c>
      <c r="CD56" s="37">
        <f t="shared" si="20"/>
        <v>9958.96</v>
      </c>
      <c r="CE56" s="37">
        <f t="shared" si="20"/>
        <v>4611.84</v>
      </c>
      <c r="CF56" s="37">
        <f t="shared" si="20"/>
        <v>3038.92</v>
      </c>
      <c r="CG56" s="37">
        <f t="shared" si="20"/>
        <v>1013.9599999999999</v>
      </c>
      <c r="CH56" s="37">
        <f t="shared" si="20"/>
        <v>320.59000000000003</v>
      </c>
      <c r="CI56" s="37">
        <f t="shared" si="20"/>
        <v>3502.3600000000006</v>
      </c>
      <c r="CJ56" s="38">
        <f t="shared" si="14"/>
        <v>105239.33</v>
      </c>
      <c r="CK56" s="37" t="b">
        <f t="shared" si="15"/>
        <v>1</v>
      </c>
      <c r="CL56" s="37"/>
      <c r="CM56" s="37">
        <f t="shared" si="21"/>
        <v>959.52</v>
      </c>
      <c r="CN56" s="37">
        <f t="shared" si="21"/>
        <v>7353.87</v>
      </c>
      <c r="CO56" s="37">
        <f t="shared" si="21"/>
        <v>7587.39</v>
      </c>
      <c r="CP56" s="37">
        <f t="shared" si="21"/>
        <v>7709.389999999999</v>
      </c>
      <c r="CQ56" s="37">
        <f t="shared" si="21"/>
        <v>8177.570000000001</v>
      </c>
      <c r="CR56" s="37">
        <f t="shared" si="21"/>
        <v>7501.679999999999</v>
      </c>
      <c r="CS56" s="37">
        <f t="shared" si="21"/>
        <v>7693.86</v>
      </c>
      <c r="CT56" s="37">
        <f t="shared" si="21"/>
        <v>7854.69</v>
      </c>
      <c r="CU56" s="37">
        <f t="shared" si="21"/>
        <v>8058.62</v>
      </c>
      <c r="CV56" s="37">
        <f t="shared" si="21"/>
        <v>8276.97</v>
      </c>
      <c r="CW56" s="37">
        <f t="shared" si="21"/>
        <v>7606.900000000001</v>
      </c>
      <c r="CX56" s="37">
        <f t="shared" si="21"/>
        <v>7896.82</v>
      </c>
      <c r="CY56" s="37">
        <f t="shared" si="21"/>
        <v>10494.12</v>
      </c>
      <c r="CZ56" s="37">
        <f t="shared" si="21"/>
        <v>8067.93</v>
      </c>
      <c r="DA56" s="38">
        <f t="shared" si="16"/>
        <v>105239.32999999999</v>
      </c>
      <c r="DB56" s="37" t="b">
        <f t="shared" si="17"/>
        <v>1</v>
      </c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</row>
    <row r="57" spans="1:156" ht="12.75">
      <c r="A57" s="30">
        <v>53</v>
      </c>
      <c r="B57" s="30" t="s">
        <v>189</v>
      </c>
      <c r="C57" s="34">
        <v>436.69</v>
      </c>
      <c r="D57" s="34">
        <v>452.97</v>
      </c>
      <c r="E57" s="34">
        <v>590.7</v>
      </c>
      <c r="F57" s="34">
        <v>821.6</v>
      </c>
      <c r="G57" s="34">
        <v>1157.57</v>
      </c>
      <c r="H57" s="34">
        <v>1176.78</v>
      </c>
      <c r="I57" s="34">
        <v>1230.89</v>
      </c>
      <c r="J57" s="34">
        <v>1271.34</v>
      </c>
      <c r="K57" s="34">
        <v>1352.29</v>
      </c>
      <c r="L57" s="34">
        <v>1332.05</v>
      </c>
      <c r="M57" s="34">
        <v>1534.32</v>
      </c>
      <c r="N57" s="34">
        <v>1488.13</v>
      </c>
      <c r="O57" s="34">
        <v>1261.82</v>
      </c>
      <c r="P57" s="34">
        <v>1099.21</v>
      </c>
      <c r="Q57" s="34">
        <v>66.49</v>
      </c>
      <c r="R57" s="34">
        <v>18.1</v>
      </c>
      <c r="S57" s="34">
        <v>19.27</v>
      </c>
      <c r="T57" s="34">
        <v>23.32</v>
      </c>
      <c r="U57" s="34">
        <v>20.89</v>
      </c>
      <c r="V57" s="34">
        <v>18.25</v>
      </c>
      <c r="W57" s="34">
        <v>22.93</v>
      </c>
      <c r="X57" s="34">
        <v>19.99</v>
      </c>
      <c r="Y57" s="34">
        <v>10.77</v>
      </c>
      <c r="Z57" s="34">
        <v>13.13</v>
      </c>
      <c r="AA57" s="34">
        <v>13.19</v>
      </c>
      <c r="AB57" s="34">
        <v>20.82</v>
      </c>
      <c r="AC57" s="34">
        <v>13.03</v>
      </c>
      <c r="AD57" s="34">
        <v>61.08</v>
      </c>
      <c r="AE57" s="34">
        <v>13.55</v>
      </c>
      <c r="AF57" s="34">
        <v>8.35</v>
      </c>
      <c r="AG57" s="34">
        <v>9.4</v>
      </c>
      <c r="AH57" s="34">
        <v>11.71</v>
      </c>
      <c r="AI57" s="34">
        <v>8.72</v>
      </c>
      <c r="AJ57" s="34">
        <v>11</v>
      </c>
      <c r="AK57" s="34">
        <v>12.07</v>
      </c>
      <c r="AL57" s="34">
        <v>9.87</v>
      </c>
      <c r="AM57" s="34">
        <v>12.8</v>
      </c>
      <c r="AN57" s="34">
        <v>9.29</v>
      </c>
      <c r="AO57" s="34">
        <v>18.08</v>
      </c>
      <c r="AP57" s="34">
        <v>16.62</v>
      </c>
      <c r="AQ57" s="34">
        <v>11.16</v>
      </c>
      <c r="AR57" s="34">
        <v>47.55</v>
      </c>
      <c r="AS57" s="34">
        <v>881.47</v>
      </c>
      <c r="AT57" s="34">
        <v>644.68</v>
      </c>
      <c r="AU57" s="34">
        <v>727.33</v>
      </c>
      <c r="AV57" s="34">
        <v>988.57</v>
      </c>
      <c r="AW57" s="34">
        <v>138.12</v>
      </c>
      <c r="AX57" s="34">
        <v>6059.49</v>
      </c>
      <c r="AY57" s="34">
        <v>6197.36</v>
      </c>
      <c r="AZ57" s="34">
        <v>6081.51</v>
      </c>
      <c r="BA57" s="34">
        <v>5915.11</v>
      </c>
      <c r="BB57" s="34">
        <v>5512.72</v>
      </c>
      <c r="BC57" s="34">
        <v>5348.75</v>
      </c>
      <c r="BD57" s="34">
        <v>5486.56</v>
      </c>
      <c r="BE57" s="34">
        <v>5209.88</v>
      </c>
      <c r="BF57" s="34">
        <v>5136.63</v>
      </c>
      <c r="BG57" s="34">
        <v>5017.88</v>
      </c>
      <c r="BH57" s="34">
        <v>4827.01</v>
      </c>
      <c r="BI57" s="34">
        <v>4187.52</v>
      </c>
      <c r="BJ57" s="34">
        <v>2982.97</v>
      </c>
      <c r="BK57" s="34">
        <v>1248.08</v>
      </c>
      <c r="BL57" s="34">
        <v>972.02</v>
      </c>
      <c r="BM57" s="34">
        <v>817.42</v>
      </c>
      <c r="BN57" s="34">
        <v>827.61</v>
      </c>
      <c r="BO57" s="34">
        <v>623.52</v>
      </c>
      <c r="BP57" s="34">
        <v>514.55</v>
      </c>
      <c r="BQ57" s="34">
        <v>337.14</v>
      </c>
      <c r="BR57" s="34">
        <v>291.22</v>
      </c>
      <c r="BS57" s="34">
        <v>247.03</v>
      </c>
      <c r="BT57" s="34">
        <v>213.46</v>
      </c>
      <c r="BU57" s="34">
        <v>231.18</v>
      </c>
      <c r="BV57" s="34">
        <v>213.21</v>
      </c>
      <c r="BW57" s="34">
        <v>118.17</v>
      </c>
      <c r="BX57" s="36">
        <f t="shared" si="13"/>
        <v>93745.96000000002</v>
      </c>
      <c r="BY57" s="34"/>
      <c r="BZ57" s="37">
        <f t="shared" si="20"/>
        <v>24391.59</v>
      </c>
      <c r="CA57" s="37">
        <f t="shared" si="20"/>
        <v>26694.540000000005</v>
      </c>
      <c r="CB57" s="37">
        <f t="shared" si="20"/>
        <v>17015.38</v>
      </c>
      <c r="CC57" s="37">
        <f t="shared" si="20"/>
        <v>3459.5299999999997</v>
      </c>
      <c r="CD57" s="37">
        <f t="shared" si="20"/>
        <v>6363.35</v>
      </c>
      <c r="CE57" s="37">
        <f t="shared" si="20"/>
        <v>5383.48</v>
      </c>
      <c r="CF57" s="37">
        <f t="shared" si="20"/>
        <v>6654.610000000001</v>
      </c>
      <c r="CG57" s="37">
        <f t="shared" si="20"/>
        <v>341.26</v>
      </c>
      <c r="CH57" s="37">
        <f t="shared" si="20"/>
        <v>200.16999999999996</v>
      </c>
      <c r="CI57" s="37">
        <f t="shared" si="20"/>
        <v>3242.05</v>
      </c>
      <c r="CJ57" s="38">
        <f t="shared" si="14"/>
        <v>93745.96</v>
      </c>
      <c r="CK57" s="37" t="b">
        <f t="shared" si="15"/>
        <v>1</v>
      </c>
      <c r="CL57" s="37"/>
      <c r="CM57" s="37">
        <f t="shared" si="21"/>
        <v>654.85</v>
      </c>
      <c r="CN57" s="37">
        <f t="shared" si="21"/>
        <v>7786.99</v>
      </c>
      <c r="CO57" s="37">
        <f t="shared" si="21"/>
        <v>7788.75</v>
      </c>
      <c r="CP57" s="37">
        <f t="shared" si="21"/>
        <v>7755.56</v>
      </c>
      <c r="CQ57" s="37">
        <f t="shared" si="21"/>
        <v>7929.9</v>
      </c>
      <c r="CR57" s="37">
        <f t="shared" si="21"/>
        <v>7342.27</v>
      </c>
      <c r="CS57" s="37">
        <f t="shared" si="21"/>
        <v>7129.1900000000005</v>
      </c>
      <c r="CT57" s="37">
        <f t="shared" si="21"/>
        <v>7124.900000000001</v>
      </c>
      <c r="CU57" s="37">
        <f t="shared" si="21"/>
        <v>6876.96</v>
      </c>
      <c r="CV57" s="37">
        <f t="shared" si="21"/>
        <v>6738.13</v>
      </c>
      <c r="CW57" s="37">
        <f t="shared" si="21"/>
        <v>7678.400000000001</v>
      </c>
      <c r="CX57" s="37">
        <f t="shared" si="21"/>
        <v>7228.4400000000005</v>
      </c>
      <c r="CY57" s="37">
        <f t="shared" si="21"/>
        <v>6414.070000000001</v>
      </c>
      <c r="CZ57" s="37">
        <f t="shared" si="21"/>
        <v>5297.549999999999</v>
      </c>
      <c r="DA57" s="38">
        <f t="shared" si="16"/>
        <v>93745.96000000002</v>
      </c>
      <c r="DB57" s="37" t="b">
        <f t="shared" si="17"/>
        <v>1</v>
      </c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</row>
    <row r="58" spans="1:156" ht="12.75">
      <c r="A58" s="30">
        <v>54</v>
      </c>
      <c r="B58" s="30" t="s">
        <v>190</v>
      </c>
      <c r="C58" s="34">
        <v>94.7</v>
      </c>
      <c r="D58" s="34">
        <v>136.42</v>
      </c>
      <c r="E58" s="34">
        <v>188.73</v>
      </c>
      <c r="F58" s="34">
        <v>213.78</v>
      </c>
      <c r="G58" s="34">
        <v>214.44</v>
      </c>
      <c r="H58" s="34">
        <v>213.4</v>
      </c>
      <c r="I58" s="34">
        <v>199.2</v>
      </c>
      <c r="J58" s="34">
        <v>223.07</v>
      </c>
      <c r="K58" s="34">
        <v>202.35</v>
      </c>
      <c r="L58" s="34">
        <v>226.54</v>
      </c>
      <c r="M58" s="34">
        <v>192.68</v>
      </c>
      <c r="N58" s="34">
        <v>171.17</v>
      </c>
      <c r="O58" s="34">
        <v>119.58</v>
      </c>
      <c r="P58" s="34">
        <v>125.63</v>
      </c>
      <c r="Q58" s="34">
        <v>5.98</v>
      </c>
      <c r="R58" s="34">
        <v>4.18</v>
      </c>
      <c r="S58" s="34">
        <v>0.99</v>
      </c>
      <c r="T58" s="34">
        <v>3.14</v>
      </c>
      <c r="U58" s="34">
        <v>4</v>
      </c>
      <c r="V58" s="34">
        <v>4.24</v>
      </c>
      <c r="W58" s="34">
        <v>2.95</v>
      </c>
      <c r="X58" s="34">
        <v>3.08</v>
      </c>
      <c r="Y58" s="34">
        <v>6.09</v>
      </c>
      <c r="Z58" s="34">
        <v>4.49</v>
      </c>
      <c r="AA58" s="34">
        <v>2.6</v>
      </c>
      <c r="AB58" s="34">
        <v>5.1</v>
      </c>
      <c r="AC58" s="34">
        <v>5.51</v>
      </c>
      <c r="AD58" s="34">
        <v>7.5</v>
      </c>
      <c r="AE58" s="34">
        <v>0</v>
      </c>
      <c r="AF58" s="34">
        <v>1</v>
      </c>
      <c r="AG58" s="34">
        <v>0.96</v>
      </c>
      <c r="AH58" s="34">
        <v>0.12</v>
      </c>
      <c r="AI58" s="34">
        <v>1.08</v>
      </c>
      <c r="AJ58" s="34">
        <v>2.04</v>
      </c>
      <c r="AK58" s="34">
        <v>0</v>
      </c>
      <c r="AL58" s="34">
        <v>0</v>
      </c>
      <c r="AM58" s="34">
        <v>0</v>
      </c>
      <c r="AN58" s="34">
        <v>2.2</v>
      </c>
      <c r="AO58" s="34">
        <v>0</v>
      </c>
      <c r="AP58" s="34">
        <v>0</v>
      </c>
      <c r="AQ58" s="34">
        <v>1.01</v>
      </c>
      <c r="AR58" s="34">
        <v>4.26</v>
      </c>
      <c r="AS58" s="34">
        <v>122.36</v>
      </c>
      <c r="AT58" s="34">
        <v>72.25</v>
      </c>
      <c r="AU58" s="34">
        <v>62.44</v>
      </c>
      <c r="AV58" s="34">
        <v>110.98</v>
      </c>
      <c r="AW58" s="34">
        <v>12.15</v>
      </c>
      <c r="AX58" s="34">
        <v>794.49</v>
      </c>
      <c r="AY58" s="34">
        <v>747.2</v>
      </c>
      <c r="AZ58" s="34">
        <v>710.12</v>
      </c>
      <c r="BA58" s="34">
        <v>644.61</v>
      </c>
      <c r="BB58" s="34">
        <v>672.83</v>
      </c>
      <c r="BC58" s="34">
        <v>659.78</v>
      </c>
      <c r="BD58" s="34">
        <v>697.94</v>
      </c>
      <c r="BE58" s="34">
        <v>701.51</v>
      </c>
      <c r="BF58" s="34">
        <v>656.63</v>
      </c>
      <c r="BG58" s="34">
        <v>473.04</v>
      </c>
      <c r="BH58" s="34">
        <v>559.27</v>
      </c>
      <c r="BI58" s="34">
        <v>401.65</v>
      </c>
      <c r="BJ58" s="34">
        <v>378.27</v>
      </c>
      <c r="BK58" s="34">
        <v>111.84</v>
      </c>
      <c r="BL58" s="34">
        <v>93.05</v>
      </c>
      <c r="BM58" s="34">
        <v>58.76</v>
      </c>
      <c r="BN58" s="34">
        <v>46.75</v>
      </c>
      <c r="BO58" s="34">
        <v>45.21</v>
      </c>
      <c r="BP58" s="34">
        <v>18.52</v>
      </c>
      <c r="BQ58" s="34">
        <v>12.09</v>
      </c>
      <c r="BR58" s="34">
        <v>7.28</v>
      </c>
      <c r="BS58" s="34">
        <v>8.49</v>
      </c>
      <c r="BT58" s="34">
        <v>4.35</v>
      </c>
      <c r="BU58" s="34">
        <v>9.59</v>
      </c>
      <c r="BV58" s="34">
        <v>4.18</v>
      </c>
      <c r="BW58" s="34">
        <v>4.52</v>
      </c>
      <c r="BX58" s="36">
        <f t="shared" si="13"/>
        <v>11496.36</v>
      </c>
      <c r="BY58" s="34"/>
      <c r="BZ58" s="37">
        <f t="shared" si="20"/>
        <v>2908.57</v>
      </c>
      <c r="CA58" s="37">
        <f t="shared" si="20"/>
        <v>3388.6900000000005</v>
      </c>
      <c r="CB58" s="37">
        <f t="shared" si="20"/>
        <v>1812.23</v>
      </c>
      <c r="CC58" s="37">
        <f t="shared" si="20"/>
        <v>848.0699999999999</v>
      </c>
      <c r="CD58" s="37">
        <f t="shared" si="20"/>
        <v>1064.5600000000002</v>
      </c>
      <c r="CE58" s="37">
        <f t="shared" si="20"/>
        <v>609.06</v>
      </c>
      <c r="CF58" s="37">
        <f t="shared" si="20"/>
        <v>424.6299999999999</v>
      </c>
      <c r="CG58" s="37">
        <f t="shared" si="20"/>
        <v>59.85000000000001</v>
      </c>
      <c r="CH58" s="37">
        <f t="shared" si="20"/>
        <v>12.67</v>
      </c>
      <c r="CI58" s="37">
        <f t="shared" si="20"/>
        <v>368.03000000000003</v>
      </c>
      <c r="CJ58" s="38">
        <f t="shared" si="14"/>
        <v>11496.359999999999</v>
      </c>
      <c r="CK58" s="37" t="b">
        <f t="shared" si="15"/>
        <v>1</v>
      </c>
      <c r="CL58" s="37"/>
      <c r="CM58" s="37">
        <f t="shared" si="21"/>
        <v>112.83000000000001</v>
      </c>
      <c r="CN58" s="37">
        <f t="shared" si="21"/>
        <v>1047.93</v>
      </c>
      <c r="CO58" s="37">
        <f t="shared" si="21"/>
        <v>1030.93</v>
      </c>
      <c r="CP58" s="37">
        <f t="shared" si="21"/>
        <v>985.92</v>
      </c>
      <c r="CQ58" s="37">
        <f t="shared" si="21"/>
        <v>910.88</v>
      </c>
      <c r="CR58" s="37">
        <f t="shared" si="21"/>
        <v>937.72</v>
      </c>
      <c r="CS58" s="37">
        <f t="shared" si="21"/>
        <v>880.4499999999999</v>
      </c>
      <c r="CT58" s="37">
        <f t="shared" si="21"/>
        <v>936.1800000000001</v>
      </c>
      <c r="CU58" s="37">
        <f t="shared" si="21"/>
        <v>917.23</v>
      </c>
      <c r="CV58" s="37">
        <f t="shared" si="21"/>
        <v>898.35</v>
      </c>
      <c r="CW58" s="37">
        <f t="shared" si="21"/>
        <v>795.0300000000001</v>
      </c>
      <c r="CX58" s="37">
        <f t="shared" si="21"/>
        <v>817.38</v>
      </c>
      <c r="CY58" s="37">
        <f t="shared" si="21"/>
        <v>594.37</v>
      </c>
      <c r="CZ58" s="37">
        <f t="shared" si="21"/>
        <v>631.16</v>
      </c>
      <c r="DA58" s="38">
        <f t="shared" si="16"/>
        <v>11496.36</v>
      </c>
      <c r="DB58" s="37" t="b">
        <f t="shared" si="17"/>
        <v>1</v>
      </c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</row>
    <row r="59" spans="1:156" ht="12.75">
      <c r="A59" s="30">
        <v>55</v>
      </c>
      <c r="B59" s="30" t="s">
        <v>191</v>
      </c>
      <c r="C59" s="34">
        <v>124.59</v>
      </c>
      <c r="D59" s="34">
        <v>163.63</v>
      </c>
      <c r="E59" s="34">
        <v>268.4</v>
      </c>
      <c r="F59" s="34">
        <v>372.01</v>
      </c>
      <c r="G59" s="34">
        <v>490.28</v>
      </c>
      <c r="H59" s="34">
        <v>512.24</v>
      </c>
      <c r="I59" s="34">
        <v>465.1</v>
      </c>
      <c r="J59" s="34">
        <v>455.54</v>
      </c>
      <c r="K59" s="34">
        <v>453.09</v>
      </c>
      <c r="L59" s="34">
        <v>438.27</v>
      </c>
      <c r="M59" s="34">
        <v>337.9</v>
      </c>
      <c r="N59" s="34">
        <v>256.72</v>
      </c>
      <c r="O59" s="34">
        <v>207.14</v>
      </c>
      <c r="P59" s="34">
        <v>174.34</v>
      </c>
      <c r="Q59" s="34">
        <v>42.04</v>
      </c>
      <c r="R59" s="34">
        <v>20.06</v>
      </c>
      <c r="S59" s="34">
        <v>22.78</v>
      </c>
      <c r="T59" s="34">
        <v>19.28</v>
      </c>
      <c r="U59" s="34">
        <v>28.16</v>
      </c>
      <c r="V59" s="34">
        <v>29.12</v>
      </c>
      <c r="W59" s="34">
        <v>13.2</v>
      </c>
      <c r="X59" s="34">
        <v>10.7</v>
      </c>
      <c r="Y59" s="34">
        <v>15.75</v>
      </c>
      <c r="Z59" s="34">
        <v>14.1</v>
      </c>
      <c r="AA59" s="34">
        <v>16.7</v>
      </c>
      <c r="AB59" s="34">
        <v>15.75</v>
      </c>
      <c r="AC59" s="34">
        <v>13.23</v>
      </c>
      <c r="AD59" s="34">
        <v>6.28</v>
      </c>
      <c r="AE59" s="34">
        <v>9.41</v>
      </c>
      <c r="AF59" s="34">
        <v>4.63</v>
      </c>
      <c r="AG59" s="34">
        <v>4.58</v>
      </c>
      <c r="AH59" s="34">
        <v>6.82</v>
      </c>
      <c r="AI59" s="34">
        <v>4.48</v>
      </c>
      <c r="AJ59" s="34">
        <v>7.23</v>
      </c>
      <c r="AK59" s="34">
        <v>5.27</v>
      </c>
      <c r="AL59" s="34">
        <v>5.54</v>
      </c>
      <c r="AM59" s="34">
        <v>8.71</v>
      </c>
      <c r="AN59" s="34">
        <v>10.51</v>
      </c>
      <c r="AO59" s="34">
        <v>6.85</v>
      </c>
      <c r="AP59" s="34">
        <v>5.18</v>
      </c>
      <c r="AQ59" s="34">
        <v>11.41</v>
      </c>
      <c r="AR59" s="34">
        <v>4.69</v>
      </c>
      <c r="AS59" s="34">
        <v>136.91</v>
      </c>
      <c r="AT59" s="34">
        <v>141.78</v>
      </c>
      <c r="AU59" s="34">
        <v>121.7</v>
      </c>
      <c r="AV59" s="34">
        <v>157.08</v>
      </c>
      <c r="AW59" s="34">
        <v>0</v>
      </c>
      <c r="AX59" s="34">
        <v>1866.24</v>
      </c>
      <c r="AY59" s="34">
        <v>1813.31</v>
      </c>
      <c r="AZ59" s="34">
        <v>1700.83</v>
      </c>
      <c r="BA59" s="34">
        <v>1677.32</v>
      </c>
      <c r="BB59" s="34">
        <v>1619.11</v>
      </c>
      <c r="BC59" s="34">
        <v>1538.83</v>
      </c>
      <c r="BD59" s="34">
        <v>1790.39</v>
      </c>
      <c r="BE59" s="34">
        <v>1816.54</v>
      </c>
      <c r="BF59" s="34">
        <v>1863.67</v>
      </c>
      <c r="BG59" s="34">
        <v>1971.72</v>
      </c>
      <c r="BH59" s="34">
        <v>1779.65</v>
      </c>
      <c r="BI59" s="34">
        <v>1811.23</v>
      </c>
      <c r="BJ59" s="34">
        <v>1536.39</v>
      </c>
      <c r="BK59" s="34">
        <v>7.45</v>
      </c>
      <c r="BL59" s="34">
        <v>5.12</v>
      </c>
      <c r="BM59" s="34">
        <v>4.1</v>
      </c>
      <c r="BN59" s="34">
        <v>4.16</v>
      </c>
      <c r="BO59" s="34">
        <v>2.23</v>
      </c>
      <c r="BP59" s="34">
        <v>4.34</v>
      </c>
      <c r="BQ59" s="34">
        <v>2.82</v>
      </c>
      <c r="BR59" s="34">
        <v>3.17</v>
      </c>
      <c r="BS59" s="34">
        <v>2.13</v>
      </c>
      <c r="BT59" s="34">
        <v>3.95</v>
      </c>
      <c r="BU59" s="34">
        <v>5.32</v>
      </c>
      <c r="BV59" s="34">
        <v>5.46</v>
      </c>
      <c r="BW59" s="34">
        <v>3.05</v>
      </c>
      <c r="BX59" s="36">
        <f t="shared" si="13"/>
        <v>28477.709999999995</v>
      </c>
      <c r="BY59" s="34"/>
      <c r="BZ59" s="37">
        <f t="shared" si="20"/>
        <v>7057.7</v>
      </c>
      <c r="CA59" s="37">
        <f t="shared" si="20"/>
        <v>8628.54</v>
      </c>
      <c r="CB59" s="37">
        <f t="shared" si="20"/>
        <v>7098.990000000001</v>
      </c>
      <c r="CC59" s="37">
        <f t="shared" si="20"/>
        <v>1418.9099999999999</v>
      </c>
      <c r="CD59" s="37">
        <f t="shared" si="20"/>
        <v>2324.24</v>
      </c>
      <c r="CE59" s="37">
        <f t="shared" si="20"/>
        <v>976.1</v>
      </c>
      <c r="CF59" s="37">
        <f t="shared" si="20"/>
        <v>53.300000000000004</v>
      </c>
      <c r="CG59" s="37">
        <f t="shared" si="20"/>
        <v>267.1499999999999</v>
      </c>
      <c r="CH59" s="37">
        <f t="shared" si="20"/>
        <v>95.31</v>
      </c>
      <c r="CI59" s="37">
        <f t="shared" si="20"/>
        <v>557.47</v>
      </c>
      <c r="CJ59" s="38">
        <f t="shared" si="14"/>
        <v>28477.710000000006</v>
      </c>
      <c r="CK59" s="37" t="b">
        <f t="shared" si="15"/>
        <v>1</v>
      </c>
      <c r="CL59" s="37"/>
      <c r="CM59" s="37">
        <f t="shared" si="21"/>
        <v>176.04</v>
      </c>
      <c r="CN59" s="37">
        <f t="shared" si="21"/>
        <v>2062.0099999999998</v>
      </c>
      <c r="CO59" s="37">
        <f t="shared" si="21"/>
        <v>2114.1899999999996</v>
      </c>
      <c r="CP59" s="37">
        <f t="shared" si="21"/>
        <v>2103.04</v>
      </c>
      <c r="CQ59" s="37">
        <f t="shared" si="21"/>
        <v>2204.3999999999996</v>
      </c>
      <c r="CR59" s="37">
        <f t="shared" si="21"/>
        <v>2169.93</v>
      </c>
      <c r="CS59" s="37">
        <f t="shared" si="21"/>
        <v>2026.7399999999998</v>
      </c>
      <c r="CT59" s="37">
        <f t="shared" si="21"/>
        <v>2264.9900000000002</v>
      </c>
      <c r="CU59" s="37">
        <f t="shared" si="21"/>
        <v>2297.26</v>
      </c>
      <c r="CV59" s="37">
        <f t="shared" si="21"/>
        <v>2328.6800000000003</v>
      </c>
      <c r="CW59" s="37">
        <f t="shared" si="21"/>
        <v>2474.0299999999997</v>
      </c>
      <c r="CX59" s="37">
        <f t="shared" si="21"/>
        <v>2204.4</v>
      </c>
      <c r="CY59" s="37">
        <f t="shared" si="21"/>
        <v>2170.17</v>
      </c>
      <c r="CZ59" s="37">
        <f t="shared" si="21"/>
        <v>1881.8300000000002</v>
      </c>
      <c r="DA59" s="38">
        <f t="shared" si="16"/>
        <v>28477.71</v>
      </c>
      <c r="DB59" s="37" t="b">
        <f t="shared" si="17"/>
        <v>1</v>
      </c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</row>
    <row r="60" spans="1:156" ht="12.75">
      <c r="A60" s="30">
        <v>56</v>
      </c>
      <c r="B60" s="30" t="s">
        <v>192</v>
      </c>
      <c r="C60" s="34">
        <v>96.4</v>
      </c>
      <c r="D60" s="34">
        <v>247.76</v>
      </c>
      <c r="E60" s="34">
        <v>366.22</v>
      </c>
      <c r="F60" s="34">
        <v>401.47</v>
      </c>
      <c r="G60" s="34">
        <v>591.12</v>
      </c>
      <c r="H60" s="34">
        <v>572.7</v>
      </c>
      <c r="I60" s="34">
        <v>552.18</v>
      </c>
      <c r="J60" s="34">
        <v>566.08</v>
      </c>
      <c r="K60" s="34">
        <v>566.32</v>
      </c>
      <c r="L60" s="34">
        <v>471.67</v>
      </c>
      <c r="M60" s="34">
        <v>518</v>
      </c>
      <c r="N60" s="34">
        <v>523.59</v>
      </c>
      <c r="O60" s="34">
        <v>437</v>
      </c>
      <c r="P60" s="34">
        <v>338.1</v>
      </c>
      <c r="Q60" s="34">
        <v>32.98</v>
      </c>
      <c r="R60" s="34">
        <v>7.55</v>
      </c>
      <c r="S60" s="34">
        <v>8.46</v>
      </c>
      <c r="T60" s="34">
        <v>10.56</v>
      </c>
      <c r="U60" s="34">
        <v>11.1</v>
      </c>
      <c r="V60" s="34">
        <v>12.53</v>
      </c>
      <c r="W60" s="34">
        <v>13.7</v>
      </c>
      <c r="X60" s="34">
        <v>9.03</v>
      </c>
      <c r="Y60" s="34">
        <v>13.45</v>
      </c>
      <c r="Z60" s="34">
        <v>22.57</v>
      </c>
      <c r="AA60" s="34">
        <v>23.45</v>
      </c>
      <c r="AB60" s="34">
        <v>23.31</v>
      </c>
      <c r="AC60" s="34">
        <v>21.94</v>
      </c>
      <c r="AD60" s="34">
        <v>31.36</v>
      </c>
      <c r="AE60" s="34">
        <v>3.58</v>
      </c>
      <c r="AF60" s="34">
        <v>1.5</v>
      </c>
      <c r="AG60" s="34">
        <v>1.67</v>
      </c>
      <c r="AH60" s="34">
        <v>1.92</v>
      </c>
      <c r="AI60" s="34">
        <v>1.86</v>
      </c>
      <c r="AJ60" s="34">
        <v>2.06</v>
      </c>
      <c r="AK60" s="34">
        <v>1.95</v>
      </c>
      <c r="AL60" s="34">
        <v>2.3</v>
      </c>
      <c r="AM60" s="34">
        <v>4.57</v>
      </c>
      <c r="AN60" s="34">
        <v>6.52</v>
      </c>
      <c r="AO60" s="34">
        <v>4.65</v>
      </c>
      <c r="AP60" s="34">
        <v>4.81</v>
      </c>
      <c r="AQ60" s="34">
        <v>6.4</v>
      </c>
      <c r="AR60" s="34">
        <v>8.17</v>
      </c>
      <c r="AS60" s="34">
        <v>355.47</v>
      </c>
      <c r="AT60" s="34">
        <v>328.21</v>
      </c>
      <c r="AU60" s="34">
        <v>355.17</v>
      </c>
      <c r="AV60" s="34">
        <v>298.15</v>
      </c>
      <c r="AW60" s="34">
        <v>39.73</v>
      </c>
      <c r="AX60" s="34">
        <v>2468.18</v>
      </c>
      <c r="AY60" s="34">
        <v>2518.65</v>
      </c>
      <c r="AZ60" s="34">
        <v>2571.64</v>
      </c>
      <c r="BA60" s="34">
        <v>2689.65</v>
      </c>
      <c r="BB60" s="34">
        <v>2447.48</v>
      </c>
      <c r="BC60" s="34">
        <v>2515.99</v>
      </c>
      <c r="BD60" s="34">
        <v>2572.83</v>
      </c>
      <c r="BE60" s="34">
        <v>2516.89</v>
      </c>
      <c r="BF60" s="34">
        <v>2721.25</v>
      </c>
      <c r="BG60" s="34">
        <v>2243.11</v>
      </c>
      <c r="BH60" s="34">
        <v>2233.47</v>
      </c>
      <c r="BI60" s="34">
        <v>2011.85</v>
      </c>
      <c r="BJ60" s="34">
        <v>1464.78</v>
      </c>
      <c r="BK60" s="34">
        <v>483.07</v>
      </c>
      <c r="BL60" s="34">
        <v>414.52</v>
      </c>
      <c r="BM60" s="34">
        <v>354.18</v>
      </c>
      <c r="BN60" s="34">
        <v>268.29</v>
      </c>
      <c r="BO60" s="34">
        <v>161.85</v>
      </c>
      <c r="BP60" s="34">
        <v>149.08</v>
      </c>
      <c r="BQ60" s="34">
        <v>123.72</v>
      </c>
      <c r="BR60" s="34">
        <v>125.19</v>
      </c>
      <c r="BS60" s="34">
        <v>92.58</v>
      </c>
      <c r="BT60" s="34">
        <v>94.47</v>
      </c>
      <c r="BU60" s="34">
        <v>147.36</v>
      </c>
      <c r="BV60" s="34">
        <v>126.55</v>
      </c>
      <c r="BW60" s="34">
        <v>71.38</v>
      </c>
      <c r="BX60" s="36">
        <f t="shared" si="13"/>
        <v>41507.3</v>
      </c>
      <c r="BY60" s="34"/>
      <c r="BZ60" s="37">
        <f t="shared" si="20"/>
        <v>10287.849999999999</v>
      </c>
      <c r="CA60" s="37">
        <f t="shared" si="20"/>
        <v>12774.439999999999</v>
      </c>
      <c r="CB60" s="37">
        <f t="shared" si="20"/>
        <v>7953.21</v>
      </c>
      <c r="CC60" s="37">
        <f t="shared" si="20"/>
        <v>1702.9699999999998</v>
      </c>
      <c r="CD60" s="37">
        <f t="shared" si="20"/>
        <v>2728.9500000000003</v>
      </c>
      <c r="CE60" s="37">
        <f t="shared" si="20"/>
        <v>1816.69</v>
      </c>
      <c r="CF60" s="37">
        <f t="shared" si="20"/>
        <v>2612.24</v>
      </c>
      <c r="CG60" s="37">
        <f t="shared" si="20"/>
        <v>241.99</v>
      </c>
      <c r="CH60" s="37">
        <f t="shared" si="20"/>
        <v>51.96</v>
      </c>
      <c r="CI60" s="37">
        <f t="shared" si="20"/>
        <v>1337</v>
      </c>
      <c r="CJ60" s="38">
        <f t="shared" si="14"/>
        <v>41507.299999999996</v>
      </c>
      <c r="CK60" s="37" t="b">
        <f t="shared" si="15"/>
        <v>1</v>
      </c>
      <c r="CL60" s="37"/>
      <c r="CM60" s="37">
        <f t="shared" si="21"/>
        <v>172.69</v>
      </c>
      <c r="CN60" s="37">
        <f t="shared" si="21"/>
        <v>3208.06</v>
      </c>
      <c r="CO60" s="37">
        <f t="shared" si="21"/>
        <v>3309.52</v>
      </c>
      <c r="CP60" s="37">
        <f t="shared" si="21"/>
        <v>3339.77</v>
      </c>
      <c r="CQ60" s="37">
        <f t="shared" si="21"/>
        <v>3562.02</v>
      </c>
      <c r="CR60" s="37">
        <f t="shared" si="21"/>
        <v>3196.62</v>
      </c>
      <c r="CS60" s="37">
        <f t="shared" si="21"/>
        <v>3232.8999999999996</v>
      </c>
      <c r="CT60" s="37">
        <f t="shared" si="21"/>
        <v>3273.9599999999996</v>
      </c>
      <c r="CU60" s="37">
        <f t="shared" si="21"/>
        <v>3226.42</v>
      </c>
      <c r="CV60" s="37">
        <f t="shared" si="21"/>
        <v>3314.59</v>
      </c>
      <c r="CW60" s="37">
        <f t="shared" si="21"/>
        <v>3239.15</v>
      </c>
      <c r="CX60" s="37">
        <f t="shared" si="21"/>
        <v>3260.7499999999995</v>
      </c>
      <c r="CY60" s="37">
        <f t="shared" si="21"/>
        <v>2958.91</v>
      </c>
      <c r="CZ60" s="37">
        <f t="shared" si="21"/>
        <v>2211.94</v>
      </c>
      <c r="DA60" s="38">
        <f t="shared" si="16"/>
        <v>41507.3</v>
      </c>
      <c r="DB60" s="37" t="b">
        <f t="shared" si="17"/>
        <v>1</v>
      </c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</row>
    <row r="61" spans="1:156" ht="12.75">
      <c r="A61" s="30">
        <v>57</v>
      </c>
      <c r="B61" s="30" t="s">
        <v>193</v>
      </c>
      <c r="C61" s="34">
        <v>164.99</v>
      </c>
      <c r="D61" s="34">
        <v>196.46</v>
      </c>
      <c r="E61" s="34">
        <v>282.12</v>
      </c>
      <c r="F61" s="34">
        <v>419.51</v>
      </c>
      <c r="G61" s="34">
        <v>478.04</v>
      </c>
      <c r="H61" s="34">
        <v>464.63</v>
      </c>
      <c r="I61" s="34">
        <v>390.57</v>
      </c>
      <c r="J61" s="34">
        <v>379.41</v>
      </c>
      <c r="K61" s="34">
        <v>381.49</v>
      </c>
      <c r="L61" s="34">
        <v>366.36</v>
      </c>
      <c r="M61" s="34">
        <v>281.46</v>
      </c>
      <c r="N61" s="34">
        <v>286.73</v>
      </c>
      <c r="O61" s="34">
        <v>272.74</v>
      </c>
      <c r="P61" s="34">
        <v>193.07</v>
      </c>
      <c r="Q61" s="34">
        <v>28.7</v>
      </c>
      <c r="R61" s="34">
        <v>25.81</v>
      </c>
      <c r="S61" s="34">
        <v>12.21</v>
      </c>
      <c r="T61" s="34">
        <v>9.96</v>
      </c>
      <c r="U61" s="34">
        <v>7.07</v>
      </c>
      <c r="V61" s="34">
        <v>7.18</v>
      </c>
      <c r="W61" s="34">
        <v>6.19</v>
      </c>
      <c r="X61" s="34">
        <v>4.95</v>
      </c>
      <c r="Y61" s="34">
        <v>6.68</v>
      </c>
      <c r="Z61" s="34">
        <v>8.93</v>
      </c>
      <c r="AA61" s="34">
        <v>6.46</v>
      </c>
      <c r="AB61" s="34">
        <v>1.96</v>
      </c>
      <c r="AC61" s="34">
        <v>3.13</v>
      </c>
      <c r="AD61" s="34">
        <v>10.77</v>
      </c>
      <c r="AE61" s="34">
        <v>16.01</v>
      </c>
      <c r="AF61" s="34">
        <v>1.09</v>
      </c>
      <c r="AG61" s="34">
        <v>1.93</v>
      </c>
      <c r="AH61" s="34">
        <v>1.39</v>
      </c>
      <c r="AI61" s="34">
        <v>1.04</v>
      </c>
      <c r="AJ61" s="34">
        <v>1.37</v>
      </c>
      <c r="AK61" s="34">
        <v>1.06</v>
      </c>
      <c r="AL61" s="34">
        <v>2.2</v>
      </c>
      <c r="AM61" s="34">
        <v>2.9</v>
      </c>
      <c r="AN61" s="34">
        <v>5.89</v>
      </c>
      <c r="AO61" s="34">
        <v>2.21</v>
      </c>
      <c r="AP61" s="34">
        <v>2</v>
      </c>
      <c r="AQ61" s="34">
        <v>5.97</v>
      </c>
      <c r="AR61" s="34">
        <v>8.94</v>
      </c>
      <c r="AS61" s="34">
        <v>147.63</v>
      </c>
      <c r="AT61" s="34">
        <v>154.02</v>
      </c>
      <c r="AU61" s="34">
        <v>155.53</v>
      </c>
      <c r="AV61" s="34">
        <v>221.86</v>
      </c>
      <c r="AW61" s="34">
        <v>6.25</v>
      </c>
      <c r="AX61" s="34">
        <v>1680.72</v>
      </c>
      <c r="AY61" s="34">
        <v>1421.49</v>
      </c>
      <c r="AZ61" s="34">
        <v>1444.59</v>
      </c>
      <c r="BA61" s="34">
        <v>1419.18</v>
      </c>
      <c r="BB61" s="34">
        <v>1459.69</v>
      </c>
      <c r="BC61" s="34">
        <v>1513.4</v>
      </c>
      <c r="BD61" s="34">
        <v>1503.16</v>
      </c>
      <c r="BE61" s="34">
        <v>1524.5</v>
      </c>
      <c r="BF61" s="34">
        <v>1609.04</v>
      </c>
      <c r="BG61" s="34">
        <v>1580.8</v>
      </c>
      <c r="BH61" s="34">
        <v>1592.81</v>
      </c>
      <c r="BI61" s="34">
        <v>1633.72</v>
      </c>
      <c r="BJ61" s="34">
        <v>1404.72</v>
      </c>
      <c r="BK61" s="34">
        <v>29.3</v>
      </c>
      <c r="BL61" s="34">
        <v>21.04</v>
      </c>
      <c r="BM61" s="34">
        <v>7.44</v>
      </c>
      <c r="BN61" s="34">
        <v>7.57</v>
      </c>
      <c r="BO61" s="34">
        <v>5.44</v>
      </c>
      <c r="BP61" s="34">
        <v>6.61</v>
      </c>
      <c r="BQ61" s="34">
        <v>10.75</v>
      </c>
      <c r="BR61" s="34">
        <v>7.71</v>
      </c>
      <c r="BS61" s="34">
        <v>10.18</v>
      </c>
      <c r="BT61" s="34">
        <v>5.63</v>
      </c>
      <c r="BU61" s="34">
        <v>5.27</v>
      </c>
      <c r="BV61" s="34">
        <v>6.42</v>
      </c>
      <c r="BW61" s="34">
        <v>6.74</v>
      </c>
      <c r="BX61" s="36">
        <f t="shared" si="13"/>
        <v>25354.790000000005</v>
      </c>
      <c r="BY61" s="34"/>
      <c r="BZ61" s="37">
        <f t="shared" si="20"/>
        <v>5972.2300000000005</v>
      </c>
      <c r="CA61" s="37">
        <f t="shared" si="20"/>
        <v>7609.79</v>
      </c>
      <c r="CB61" s="37">
        <f t="shared" si="20"/>
        <v>6212.05</v>
      </c>
      <c r="CC61" s="37">
        <f t="shared" si="20"/>
        <v>1541.12</v>
      </c>
      <c r="CD61" s="37">
        <f t="shared" si="20"/>
        <v>1982.46</v>
      </c>
      <c r="CE61" s="37">
        <f t="shared" si="20"/>
        <v>1034</v>
      </c>
      <c r="CF61" s="37">
        <f t="shared" si="20"/>
        <v>130.1</v>
      </c>
      <c r="CG61" s="37">
        <f t="shared" si="20"/>
        <v>140</v>
      </c>
      <c r="CH61" s="37">
        <f t="shared" si="20"/>
        <v>53.99999999999999</v>
      </c>
      <c r="CI61" s="37">
        <f t="shared" si="20"/>
        <v>679.04</v>
      </c>
      <c r="CJ61" s="38">
        <f t="shared" si="14"/>
        <v>25354.789999999997</v>
      </c>
      <c r="CK61" s="37" t="b">
        <f t="shared" si="15"/>
        <v>1</v>
      </c>
      <c r="CL61" s="37"/>
      <c r="CM61" s="37">
        <f t="shared" si="21"/>
        <v>215.95</v>
      </c>
      <c r="CN61" s="37">
        <f t="shared" si="21"/>
        <v>1933.3799999999999</v>
      </c>
      <c r="CO61" s="37">
        <f t="shared" si="21"/>
        <v>1738.79</v>
      </c>
      <c r="CP61" s="37">
        <f t="shared" si="21"/>
        <v>1882.8899999999999</v>
      </c>
      <c r="CQ61" s="37">
        <f t="shared" si="21"/>
        <v>1912.9</v>
      </c>
      <c r="CR61" s="37">
        <f t="shared" si="21"/>
        <v>1938.3100000000002</v>
      </c>
      <c r="CS61" s="37">
        <f t="shared" si="21"/>
        <v>1917.83</v>
      </c>
      <c r="CT61" s="37">
        <f t="shared" si="21"/>
        <v>1900.47</v>
      </c>
      <c r="CU61" s="37">
        <f t="shared" si="21"/>
        <v>1923.28</v>
      </c>
      <c r="CV61" s="37">
        <f t="shared" si="21"/>
        <v>2000.4</v>
      </c>
      <c r="CW61" s="37">
        <f t="shared" si="21"/>
        <v>2024.19</v>
      </c>
      <c r="CX61" s="37">
        <f t="shared" si="21"/>
        <v>2042.79</v>
      </c>
      <c r="CY61" s="37">
        <f t="shared" si="21"/>
        <v>2077.51</v>
      </c>
      <c r="CZ61" s="37">
        <f t="shared" si="21"/>
        <v>1846.1000000000001</v>
      </c>
      <c r="DA61" s="38">
        <f t="shared" si="16"/>
        <v>25354.79</v>
      </c>
      <c r="DB61" s="37" t="b">
        <f t="shared" si="17"/>
        <v>1</v>
      </c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</row>
    <row r="62" spans="1:156" ht="12.75">
      <c r="A62" s="30">
        <v>58</v>
      </c>
      <c r="B62" s="30" t="s">
        <v>194</v>
      </c>
      <c r="C62" s="34">
        <v>264.67</v>
      </c>
      <c r="D62" s="34">
        <v>218.78</v>
      </c>
      <c r="E62" s="34">
        <v>421.65</v>
      </c>
      <c r="F62" s="34">
        <v>692.93</v>
      </c>
      <c r="G62" s="34">
        <v>935.74</v>
      </c>
      <c r="H62" s="34">
        <v>1003.42</v>
      </c>
      <c r="I62" s="34">
        <v>1023.44</v>
      </c>
      <c r="J62" s="34">
        <v>1095.07</v>
      </c>
      <c r="K62" s="34">
        <v>1017.36</v>
      </c>
      <c r="L62" s="34">
        <v>1022.8</v>
      </c>
      <c r="M62" s="34">
        <v>752.69</v>
      </c>
      <c r="N62" s="34">
        <v>677.94</v>
      </c>
      <c r="O62" s="34">
        <v>596.82</v>
      </c>
      <c r="P62" s="34">
        <v>550.37</v>
      </c>
      <c r="Q62" s="34">
        <v>38.38</v>
      </c>
      <c r="R62" s="34">
        <v>21.67</v>
      </c>
      <c r="S62" s="34">
        <v>27.99</v>
      </c>
      <c r="T62" s="34">
        <v>29.7</v>
      </c>
      <c r="U62" s="34">
        <v>30.06</v>
      </c>
      <c r="V62" s="34">
        <v>23.17</v>
      </c>
      <c r="W62" s="34">
        <v>33.11</v>
      </c>
      <c r="X62" s="34">
        <v>38.38</v>
      </c>
      <c r="Y62" s="34">
        <v>16.56</v>
      </c>
      <c r="Z62" s="34">
        <v>33.06</v>
      </c>
      <c r="AA62" s="34">
        <v>56.52</v>
      </c>
      <c r="AB62" s="34">
        <v>36.09</v>
      </c>
      <c r="AC62" s="34">
        <v>28.4</v>
      </c>
      <c r="AD62" s="34">
        <v>53.35</v>
      </c>
      <c r="AE62" s="34">
        <v>0</v>
      </c>
      <c r="AF62" s="34">
        <v>2.38</v>
      </c>
      <c r="AG62" s="34">
        <v>2.03</v>
      </c>
      <c r="AH62" s="34">
        <v>1</v>
      </c>
      <c r="AI62" s="34">
        <v>3.21</v>
      </c>
      <c r="AJ62" s="34">
        <v>3.33</v>
      </c>
      <c r="AK62" s="34">
        <v>5.21</v>
      </c>
      <c r="AL62" s="34">
        <v>10.37</v>
      </c>
      <c r="AM62" s="34">
        <v>4.07</v>
      </c>
      <c r="AN62" s="34">
        <v>5.86</v>
      </c>
      <c r="AO62" s="34">
        <v>17.89</v>
      </c>
      <c r="AP62" s="34">
        <v>14.06</v>
      </c>
      <c r="AQ62" s="34">
        <v>11.17</v>
      </c>
      <c r="AR62" s="34">
        <v>10.62</v>
      </c>
      <c r="AS62" s="34">
        <v>355.24</v>
      </c>
      <c r="AT62" s="34">
        <v>255.94</v>
      </c>
      <c r="AU62" s="34">
        <v>345.81</v>
      </c>
      <c r="AV62" s="34">
        <v>423.96</v>
      </c>
      <c r="AW62" s="34">
        <v>86.2</v>
      </c>
      <c r="AX62" s="34">
        <v>2367.11</v>
      </c>
      <c r="AY62" s="34">
        <v>2286.7</v>
      </c>
      <c r="AZ62" s="34">
        <v>2234.59</v>
      </c>
      <c r="BA62" s="34">
        <v>2167.96</v>
      </c>
      <c r="BB62" s="34">
        <v>2095.2</v>
      </c>
      <c r="BC62" s="34">
        <v>2003.32</v>
      </c>
      <c r="BD62" s="34">
        <v>1977.43</v>
      </c>
      <c r="BE62" s="34">
        <v>2154.13</v>
      </c>
      <c r="BF62" s="34">
        <v>2311.91</v>
      </c>
      <c r="BG62" s="34">
        <v>2224.71</v>
      </c>
      <c r="BH62" s="34">
        <v>2485.46</v>
      </c>
      <c r="BI62" s="34">
        <v>2128.91</v>
      </c>
      <c r="BJ62" s="34">
        <v>1791.13</v>
      </c>
      <c r="BK62" s="34">
        <v>400.08</v>
      </c>
      <c r="BL62" s="34">
        <v>273.27</v>
      </c>
      <c r="BM62" s="34">
        <v>229.67</v>
      </c>
      <c r="BN62" s="34">
        <v>202.38</v>
      </c>
      <c r="BO62" s="34">
        <v>167.99</v>
      </c>
      <c r="BP62" s="34">
        <v>117.76</v>
      </c>
      <c r="BQ62" s="34">
        <v>83.2</v>
      </c>
      <c r="BR62" s="34">
        <v>81.2</v>
      </c>
      <c r="BS62" s="34">
        <v>89.93</v>
      </c>
      <c r="BT62" s="34">
        <v>67.3</v>
      </c>
      <c r="BU62" s="34">
        <v>67.15</v>
      </c>
      <c r="BV62" s="34">
        <v>56.48</v>
      </c>
      <c r="BW62" s="34">
        <v>37.86</v>
      </c>
      <c r="BX62" s="36">
        <f t="shared" si="13"/>
        <v>42401.29999999999</v>
      </c>
      <c r="BY62" s="34"/>
      <c r="BZ62" s="37">
        <f t="shared" si="20"/>
        <v>9142.560000000001</v>
      </c>
      <c r="CA62" s="37">
        <f t="shared" si="20"/>
        <v>10541.99</v>
      </c>
      <c r="CB62" s="37">
        <f t="shared" si="20"/>
        <v>8630.21</v>
      </c>
      <c r="CC62" s="37">
        <f t="shared" si="20"/>
        <v>2533.77</v>
      </c>
      <c r="CD62" s="37">
        <f t="shared" si="20"/>
        <v>5162.09</v>
      </c>
      <c r="CE62" s="37">
        <f t="shared" si="20"/>
        <v>2577.82</v>
      </c>
      <c r="CF62" s="37">
        <f t="shared" si="20"/>
        <v>1874.27</v>
      </c>
      <c r="CG62" s="37">
        <f t="shared" si="20"/>
        <v>466.44000000000005</v>
      </c>
      <c r="CH62" s="37">
        <f t="shared" si="20"/>
        <v>91.2</v>
      </c>
      <c r="CI62" s="37">
        <f t="shared" si="20"/>
        <v>1380.95</v>
      </c>
      <c r="CJ62" s="38">
        <f t="shared" si="14"/>
        <v>42401.299999999996</v>
      </c>
      <c r="CK62" s="37" t="b">
        <f t="shared" si="15"/>
        <v>1</v>
      </c>
      <c r="CL62" s="37"/>
      <c r="CM62" s="37">
        <f t="shared" si="21"/>
        <v>389.25</v>
      </c>
      <c r="CN62" s="37">
        <f t="shared" si="21"/>
        <v>3010.02</v>
      </c>
      <c r="CO62" s="37">
        <f t="shared" si="21"/>
        <v>3011.64</v>
      </c>
      <c r="CP62" s="37">
        <f t="shared" si="21"/>
        <v>3187.8900000000003</v>
      </c>
      <c r="CQ62" s="37">
        <f t="shared" si="21"/>
        <v>3339.3500000000004</v>
      </c>
      <c r="CR62" s="37">
        <f t="shared" si="21"/>
        <v>3293.1099999999997</v>
      </c>
      <c r="CS62" s="37">
        <f t="shared" si="21"/>
        <v>3182.84</v>
      </c>
      <c r="CT62" s="37">
        <f t="shared" si="21"/>
        <v>3204.45</v>
      </c>
      <c r="CU62" s="37">
        <f t="shared" si="21"/>
        <v>3273.3199999999997</v>
      </c>
      <c r="CV62" s="37">
        <f t="shared" si="21"/>
        <v>3463.5599999999995</v>
      </c>
      <c r="CW62" s="37">
        <f t="shared" si="21"/>
        <v>3474.3500000000004</v>
      </c>
      <c r="CX62" s="37">
        <f t="shared" si="21"/>
        <v>3536.64</v>
      </c>
      <c r="CY62" s="37">
        <f t="shared" si="21"/>
        <v>3167.5899999999997</v>
      </c>
      <c r="CZ62" s="37">
        <f t="shared" si="21"/>
        <v>2867.2900000000004</v>
      </c>
      <c r="DA62" s="38">
        <f t="shared" si="16"/>
        <v>42401.299999999996</v>
      </c>
      <c r="DB62" s="37" t="b">
        <f t="shared" si="17"/>
        <v>1</v>
      </c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</row>
    <row r="63" spans="1:156" ht="12.75">
      <c r="A63" s="30">
        <v>59</v>
      </c>
      <c r="B63" s="30" t="s">
        <v>195</v>
      </c>
      <c r="C63" s="34">
        <v>292.82</v>
      </c>
      <c r="D63" s="34">
        <v>426.87</v>
      </c>
      <c r="E63" s="34">
        <v>595.22</v>
      </c>
      <c r="F63" s="34">
        <v>802.85</v>
      </c>
      <c r="G63" s="34">
        <v>1058.55</v>
      </c>
      <c r="H63" s="34">
        <v>1052.65</v>
      </c>
      <c r="I63" s="34">
        <v>1107.22</v>
      </c>
      <c r="J63" s="34">
        <v>1140.89</v>
      </c>
      <c r="K63" s="34">
        <v>1155.19</v>
      </c>
      <c r="L63" s="34">
        <v>1109.9</v>
      </c>
      <c r="M63" s="34">
        <v>984.09</v>
      </c>
      <c r="N63" s="34">
        <v>1085.75</v>
      </c>
      <c r="O63" s="34">
        <v>611.61</v>
      </c>
      <c r="P63" s="34">
        <v>451.2</v>
      </c>
      <c r="Q63" s="34">
        <v>29.25</v>
      </c>
      <c r="R63" s="34">
        <v>14.54</v>
      </c>
      <c r="S63" s="34">
        <v>19.75</v>
      </c>
      <c r="T63" s="34">
        <v>23</v>
      </c>
      <c r="U63" s="34">
        <v>16.8</v>
      </c>
      <c r="V63" s="34">
        <v>17.88</v>
      </c>
      <c r="W63" s="34">
        <v>34.22</v>
      </c>
      <c r="X63" s="34">
        <v>20</v>
      </c>
      <c r="Y63" s="34">
        <v>18.12</v>
      </c>
      <c r="Z63" s="34">
        <v>36.93</v>
      </c>
      <c r="AA63" s="34">
        <v>37.19</v>
      </c>
      <c r="AB63" s="34">
        <v>29.11</v>
      </c>
      <c r="AC63" s="34">
        <v>18.75</v>
      </c>
      <c r="AD63" s="34">
        <v>39.56</v>
      </c>
      <c r="AE63" s="34">
        <v>3.58</v>
      </c>
      <c r="AF63" s="34">
        <v>2.07</v>
      </c>
      <c r="AG63" s="34">
        <v>2.73</v>
      </c>
      <c r="AH63" s="34">
        <v>5.3</v>
      </c>
      <c r="AI63" s="34">
        <v>2</v>
      </c>
      <c r="AJ63" s="34">
        <v>3.96</v>
      </c>
      <c r="AK63" s="34">
        <v>4.88</v>
      </c>
      <c r="AL63" s="34">
        <v>8.06</v>
      </c>
      <c r="AM63" s="34">
        <v>5.72</v>
      </c>
      <c r="AN63" s="34">
        <v>9.27</v>
      </c>
      <c r="AO63" s="34">
        <v>4.44</v>
      </c>
      <c r="AP63" s="34">
        <v>8.09</v>
      </c>
      <c r="AQ63" s="34">
        <v>5.8</v>
      </c>
      <c r="AR63" s="34">
        <v>20.65</v>
      </c>
      <c r="AS63" s="34">
        <v>551.31</v>
      </c>
      <c r="AT63" s="34">
        <v>359.22</v>
      </c>
      <c r="AU63" s="34">
        <v>384.51</v>
      </c>
      <c r="AV63" s="34">
        <v>517.23</v>
      </c>
      <c r="AW63" s="34">
        <v>40.08</v>
      </c>
      <c r="AX63" s="34">
        <v>3739.72</v>
      </c>
      <c r="AY63" s="34">
        <v>3665.6</v>
      </c>
      <c r="AZ63" s="34">
        <v>3648.19</v>
      </c>
      <c r="BA63" s="34">
        <v>3558.16</v>
      </c>
      <c r="BB63" s="34">
        <v>3597.11</v>
      </c>
      <c r="BC63" s="34">
        <v>3400.3</v>
      </c>
      <c r="BD63" s="34">
        <v>3946.85</v>
      </c>
      <c r="BE63" s="34">
        <v>3768.25</v>
      </c>
      <c r="BF63" s="34">
        <v>4060.67</v>
      </c>
      <c r="BG63" s="34">
        <v>3907.28</v>
      </c>
      <c r="BH63" s="34">
        <v>3896.44</v>
      </c>
      <c r="BI63" s="34">
        <v>3750.53</v>
      </c>
      <c r="BJ63" s="34">
        <v>3327.88</v>
      </c>
      <c r="BK63" s="34">
        <v>396.14</v>
      </c>
      <c r="BL63" s="34">
        <v>238.72</v>
      </c>
      <c r="BM63" s="34">
        <v>224.73</v>
      </c>
      <c r="BN63" s="34">
        <v>184.43</v>
      </c>
      <c r="BO63" s="34">
        <v>149.49</v>
      </c>
      <c r="BP63" s="34">
        <v>133.44</v>
      </c>
      <c r="BQ63" s="34">
        <v>136.51</v>
      </c>
      <c r="BR63" s="34">
        <v>109.4</v>
      </c>
      <c r="BS63" s="34">
        <v>124.95</v>
      </c>
      <c r="BT63" s="34">
        <v>121.57</v>
      </c>
      <c r="BU63" s="34">
        <v>141.42</v>
      </c>
      <c r="BV63" s="34">
        <v>96.94</v>
      </c>
      <c r="BW63" s="34">
        <v>72.77</v>
      </c>
      <c r="BX63" s="36">
        <f t="shared" si="13"/>
        <v>64566.299999999996</v>
      </c>
      <c r="BY63" s="34"/>
      <c r="BZ63" s="37">
        <f t="shared" si="20"/>
        <v>14651.75</v>
      </c>
      <c r="CA63" s="37">
        <f t="shared" si="20"/>
        <v>18773.18</v>
      </c>
      <c r="CB63" s="37">
        <f t="shared" si="20"/>
        <v>14882.130000000001</v>
      </c>
      <c r="CC63" s="37">
        <f t="shared" si="20"/>
        <v>3176.3100000000004</v>
      </c>
      <c r="CD63" s="37">
        <f t="shared" si="20"/>
        <v>5565.85</v>
      </c>
      <c r="CE63" s="37">
        <f t="shared" si="20"/>
        <v>3132.65</v>
      </c>
      <c r="CF63" s="37">
        <f t="shared" si="20"/>
        <v>2130.51</v>
      </c>
      <c r="CG63" s="37">
        <f t="shared" si="20"/>
        <v>355.1</v>
      </c>
      <c r="CH63" s="37">
        <f t="shared" si="20"/>
        <v>86.54999999999998</v>
      </c>
      <c r="CI63" s="37">
        <f t="shared" si="20"/>
        <v>1812.27</v>
      </c>
      <c r="CJ63" s="38">
        <f t="shared" si="14"/>
        <v>64566.299999999996</v>
      </c>
      <c r="CK63" s="37" t="b">
        <f t="shared" si="15"/>
        <v>1</v>
      </c>
      <c r="CL63" s="37"/>
      <c r="CM63" s="37">
        <f t="shared" si="21"/>
        <v>365.72999999999996</v>
      </c>
      <c r="CN63" s="37">
        <f t="shared" si="21"/>
        <v>4579.34</v>
      </c>
      <c r="CO63" s="37">
        <f t="shared" si="21"/>
        <v>4522.02</v>
      </c>
      <c r="CP63" s="37">
        <f t="shared" si="21"/>
        <v>4704.07</v>
      </c>
      <c r="CQ63" s="37">
        <f t="shared" si="21"/>
        <v>4819.9400000000005</v>
      </c>
      <c r="CR63" s="37">
        <f t="shared" si="21"/>
        <v>4821.09</v>
      </c>
      <c r="CS63" s="37">
        <f t="shared" si="21"/>
        <v>4680.06</v>
      </c>
      <c r="CT63" s="37">
        <f t="shared" si="21"/>
        <v>5252.31</v>
      </c>
      <c r="CU63" s="37">
        <f t="shared" si="21"/>
        <v>5056.679999999999</v>
      </c>
      <c r="CV63" s="37">
        <f t="shared" si="21"/>
        <v>5341.72</v>
      </c>
      <c r="CW63" s="37">
        <f t="shared" si="21"/>
        <v>5605.88</v>
      </c>
      <c r="CX63" s="37">
        <f t="shared" si="21"/>
        <v>5520.03</v>
      </c>
      <c r="CY63" s="37">
        <f t="shared" si="21"/>
        <v>4868.139999999999</v>
      </c>
      <c r="CZ63" s="37">
        <f t="shared" si="21"/>
        <v>4429.290000000001</v>
      </c>
      <c r="DA63" s="38">
        <f t="shared" si="16"/>
        <v>64566.299999999996</v>
      </c>
      <c r="DB63" s="37" t="b">
        <f t="shared" si="17"/>
        <v>1</v>
      </c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</row>
    <row r="64" spans="1:156" ht="12.75">
      <c r="A64" s="30">
        <v>60</v>
      </c>
      <c r="B64" s="30" t="s">
        <v>196</v>
      </c>
      <c r="C64" s="34">
        <v>18.81</v>
      </c>
      <c r="D64" s="34">
        <v>77.25</v>
      </c>
      <c r="E64" s="34">
        <v>84.89</v>
      </c>
      <c r="F64" s="34">
        <v>89.96</v>
      </c>
      <c r="G64" s="34">
        <v>103.02</v>
      </c>
      <c r="H64" s="34">
        <v>95.13</v>
      </c>
      <c r="I64" s="34">
        <v>87.47</v>
      </c>
      <c r="J64" s="34">
        <v>102.68</v>
      </c>
      <c r="K64" s="34">
        <v>109.18</v>
      </c>
      <c r="L64" s="34">
        <v>90.22</v>
      </c>
      <c r="M64" s="34">
        <v>128.46</v>
      </c>
      <c r="N64" s="34">
        <v>91.68</v>
      </c>
      <c r="O64" s="34">
        <v>68.22</v>
      </c>
      <c r="P64" s="34">
        <v>83.89</v>
      </c>
      <c r="Q64" s="34">
        <v>1.34</v>
      </c>
      <c r="R64" s="34">
        <v>0.96</v>
      </c>
      <c r="S64" s="34">
        <v>1.03</v>
      </c>
      <c r="T64" s="34">
        <v>0</v>
      </c>
      <c r="U64" s="34">
        <v>1.08</v>
      </c>
      <c r="V64" s="34">
        <v>0.96</v>
      </c>
      <c r="W64" s="34">
        <v>0.97</v>
      </c>
      <c r="X64" s="34">
        <v>0</v>
      </c>
      <c r="Y64" s="34">
        <v>8.83</v>
      </c>
      <c r="Z64" s="34">
        <v>5.02</v>
      </c>
      <c r="AA64" s="34">
        <v>6.84</v>
      </c>
      <c r="AB64" s="34">
        <v>4.03</v>
      </c>
      <c r="AC64" s="34">
        <v>3.63</v>
      </c>
      <c r="AD64" s="34">
        <v>7.6</v>
      </c>
      <c r="AE64" s="34">
        <v>0</v>
      </c>
      <c r="AF64" s="34">
        <v>1.06</v>
      </c>
      <c r="AG64" s="34">
        <v>0.45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0.16</v>
      </c>
      <c r="AO64" s="34">
        <v>1.07</v>
      </c>
      <c r="AP64" s="34">
        <v>0.18</v>
      </c>
      <c r="AQ64" s="34">
        <v>0.16</v>
      </c>
      <c r="AR64" s="34">
        <v>1.39</v>
      </c>
      <c r="AS64" s="34">
        <v>59.07</v>
      </c>
      <c r="AT64" s="34">
        <v>58.75</v>
      </c>
      <c r="AU64" s="34">
        <v>67.82</v>
      </c>
      <c r="AV64" s="34">
        <v>92.5</v>
      </c>
      <c r="AW64" s="34">
        <v>12.37</v>
      </c>
      <c r="AX64" s="34">
        <v>493.32</v>
      </c>
      <c r="AY64" s="34">
        <v>484.62</v>
      </c>
      <c r="AZ64" s="34">
        <v>488.41</v>
      </c>
      <c r="BA64" s="34">
        <v>463.09</v>
      </c>
      <c r="BB64" s="34">
        <v>437.29</v>
      </c>
      <c r="BC64" s="34">
        <v>447.18</v>
      </c>
      <c r="BD64" s="34">
        <v>497.26</v>
      </c>
      <c r="BE64" s="34">
        <v>476.15</v>
      </c>
      <c r="BF64" s="34">
        <v>487.78</v>
      </c>
      <c r="BG64" s="34">
        <v>403.22</v>
      </c>
      <c r="BH64" s="34">
        <v>375.8</v>
      </c>
      <c r="BI64" s="34">
        <v>314.99</v>
      </c>
      <c r="BJ64" s="34">
        <v>276.77</v>
      </c>
      <c r="BK64" s="34">
        <v>48.31</v>
      </c>
      <c r="BL64" s="34">
        <v>31.2</v>
      </c>
      <c r="BM64" s="34">
        <v>19.38</v>
      </c>
      <c r="BN64" s="34">
        <v>14.89</v>
      </c>
      <c r="BO64" s="34">
        <v>6.69</v>
      </c>
      <c r="BP64" s="34">
        <v>13.79</v>
      </c>
      <c r="BQ64" s="34">
        <v>10.17</v>
      </c>
      <c r="BR64" s="34">
        <v>4.41</v>
      </c>
      <c r="BS64" s="34">
        <v>8.4</v>
      </c>
      <c r="BT64" s="34">
        <v>5.85</v>
      </c>
      <c r="BU64" s="34">
        <v>8.67</v>
      </c>
      <c r="BV64" s="34">
        <v>5.94</v>
      </c>
      <c r="BW64" s="34">
        <v>0.73</v>
      </c>
      <c r="BX64" s="36">
        <f t="shared" si="13"/>
        <v>7392.44</v>
      </c>
      <c r="BY64" s="34"/>
      <c r="BZ64" s="37">
        <f t="shared" si="20"/>
        <v>1941.81</v>
      </c>
      <c r="CA64" s="37">
        <f t="shared" si="20"/>
        <v>2345.66</v>
      </c>
      <c r="CB64" s="37">
        <f t="shared" si="20"/>
        <v>1370.78</v>
      </c>
      <c r="CC64" s="37">
        <f t="shared" si="20"/>
        <v>373.92999999999995</v>
      </c>
      <c r="CD64" s="37">
        <f t="shared" si="20"/>
        <v>484.67999999999995</v>
      </c>
      <c r="CE64" s="37">
        <f t="shared" si="20"/>
        <v>372.25</v>
      </c>
      <c r="CF64" s="37">
        <f t="shared" si="20"/>
        <v>178.42999999999995</v>
      </c>
      <c r="CG64" s="37">
        <f t="shared" si="20"/>
        <v>42.29</v>
      </c>
      <c r="CH64" s="37">
        <f t="shared" si="20"/>
        <v>4.470000000000001</v>
      </c>
      <c r="CI64" s="37">
        <f t="shared" si="20"/>
        <v>278.14</v>
      </c>
      <c r="CJ64" s="38">
        <f t="shared" si="14"/>
        <v>7392.4400000000005</v>
      </c>
      <c r="CK64" s="37" t="b">
        <f t="shared" si="15"/>
        <v>1</v>
      </c>
      <c r="CL64" s="37"/>
      <c r="CM64" s="37">
        <f t="shared" si="21"/>
        <v>32.519999999999996</v>
      </c>
      <c r="CN64" s="37">
        <f t="shared" si="21"/>
        <v>620.9000000000001</v>
      </c>
      <c r="CO64" s="37">
        <f t="shared" si="21"/>
        <v>602.19</v>
      </c>
      <c r="CP64" s="37">
        <f t="shared" si="21"/>
        <v>597.75</v>
      </c>
      <c r="CQ64" s="37">
        <f t="shared" si="21"/>
        <v>582.0799999999999</v>
      </c>
      <c r="CR64" s="37">
        <f t="shared" si="21"/>
        <v>540.07</v>
      </c>
      <c r="CS64" s="37">
        <f t="shared" si="21"/>
        <v>549.41</v>
      </c>
      <c r="CT64" s="37">
        <f t="shared" si="21"/>
        <v>610.11</v>
      </c>
      <c r="CU64" s="37">
        <f t="shared" si="21"/>
        <v>598.5699999999999</v>
      </c>
      <c r="CV64" s="37">
        <f t="shared" si="21"/>
        <v>591.5799999999999</v>
      </c>
      <c r="CW64" s="37">
        <f t="shared" si="21"/>
        <v>604.5100000000001</v>
      </c>
      <c r="CX64" s="37">
        <f t="shared" si="21"/>
        <v>539.11</v>
      </c>
      <c r="CY64" s="37">
        <f t="shared" si="21"/>
        <v>460.76</v>
      </c>
      <c r="CZ64" s="37">
        <f t="shared" si="21"/>
        <v>462.88</v>
      </c>
      <c r="DA64" s="38">
        <f t="shared" si="16"/>
        <v>7392.44</v>
      </c>
      <c r="DB64" s="37" t="b">
        <f t="shared" si="17"/>
        <v>1</v>
      </c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</row>
    <row r="65" spans="1:156" ht="12.75">
      <c r="A65" s="30">
        <v>61</v>
      </c>
      <c r="B65" s="30" t="s">
        <v>197</v>
      </c>
      <c r="C65" s="34">
        <v>51.66</v>
      </c>
      <c r="D65" s="34">
        <v>62.17</v>
      </c>
      <c r="E65" s="34">
        <v>58.28</v>
      </c>
      <c r="F65" s="34">
        <v>84.57</v>
      </c>
      <c r="G65" s="34">
        <v>68.32</v>
      </c>
      <c r="H65" s="34">
        <v>64.77</v>
      </c>
      <c r="I65" s="34">
        <v>54.74</v>
      </c>
      <c r="J65" s="34">
        <v>59.94</v>
      </c>
      <c r="K65" s="34">
        <v>55.37</v>
      </c>
      <c r="L65" s="34">
        <v>38.18</v>
      </c>
      <c r="M65" s="34">
        <v>63.21</v>
      </c>
      <c r="N65" s="34">
        <v>57.12</v>
      </c>
      <c r="O65" s="34">
        <v>40.56</v>
      </c>
      <c r="P65" s="34">
        <v>32.01</v>
      </c>
      <c r="Q65" s="34">
        <v>0</v>
      </c>
      <c r="R65" s="34">
        <v>0.85</v>
      </c>
      <c r="S65" s="34">
        <v>0.78</v>
      </c>
      <c r="T65" s="34">
        <v>0.87</v>
      </c>
      <c r="U65" s="34">
        <v>0</v>
      </c>
      <c r="V65" s="34">
        <v>0.85</v>
      </c>
      <c r="W65" s="34">
        <v>0</v>
      </c>
      <c r="X65" s="34">
        <v>0.92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1.73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64.79</v>
      </c>
      <c r="AT65" s="34">
        <v>63.81</v>
      </c>
      <c r="AU65" s="34">
        <v>52.52</v>
      </c>
      <c r="AV65" s="34">
        <v>45.88</v>
      </c>
      <c r="AW65" s="34">
        <v>2.44</v>
      </c>
      <c r="AX65" s="34">
        <v>362.11</v>
      </c>
      <c r="AY65" s="34">
        <v>378.42</v>
      </c>
      <c r="AZ65" s="34">
        <v>390.65</v>
      </c>
      <c r="BA65" s="34">
        <v>412.38</v>
      </c>
      <c r="BB65" s="34">
        <v>357.13</v>
      </c>
      <c r="BC65" s="34">
        <v>369.89</v>
      </c>
      <c r="BD65" s="34">
        <v>398.84</v>
      </c>
      <c r="BE65" s="34">
        <v>353.42</v>
      </c>
      <c r="BF65" s="34">
        <v>380.22</v>
      </c>
      <c r="BG65" s="34">
        <v>329.99</v>
      </c>
      <c r="BH65" s="34">
        <v>375.62</v>
      </c>
      <c r="BI65" s="34">
        <v>291.56</v>
      </c>
      <c r="BJ65" s="34">
        <v>227.23</v>
      </c>
      <c r="BK65" s="34">
        <v>29.75</v>
      </c>
      <c r="BL65" s="34">
        <v>24.06</v>
      </c>
      <c r="BM65" s="34">
        <v>22.76</v>
      </c>
      <c r="BN65" s="34">
        <v>13.32</v>
      </c>
      <c r="BO65" s="34">
        <v>1.08</v>
      </c>
      <c r="BP65" s="34">
        <v>4.46</v>
      </c>
      <c r="BQ65" s="34">
        <v>5.2</v>
      </c>
      <c r="BR65" s="34">
        <v>4</v>
      </c>
      <c r="BS65" s="34">
        <v>2.39</v>
      </c>
      <c r="BT65" s="34">
        <v>2.27</v>
      </c>
      <c r="BU65" s="34">
        <v>1.1</v>
      </c>
      <c r="BV65" s="34">
        <v>3.22</v>
      </c>
      <c r="BW65" s="34">
        <v>2.39</v>
      </c>
      <c r="BX65" s="36">
        <f t="shared" si="13"/>
        <v>5769.800000000002</v>
      </c>
      <c r="BY65" s="34"/>
      <c r="BZ65" s="37">
        <f aca="true" t="shared" si="22" ref="BZ65:CI79">SUMIF($C$3:$BW$3,BZ$3,$C65:$BW65)</f>
        <v>1546</v>
      </c>
      <c r="CA65" s="37">
        <f t="shared" si="22"/>
        <v>1859.5</v>
      </c>
      <c r="CB65" s="37">
        <f t="shared" si="22"/>
        <v>1224.4</v>
      </c>
      <c r="CC65" s="37">
        <f t="shared" si="22"/>
        <v>325</v>
      </c>
      <c r="CD65" s="37">
        <f t="shared" si="22"/>
        <v>273</v>
      </c>
      <c r="CE65" s="37">
        <f t="shared" si="22"/>
        <v>192.89999999999998</v>
      </c>
      <c r="CF65" s="37">
        <f t="shared" si="22"/>
        <v>116</v>
      </c>
      <c r="CG65" s="37">
        <f t="shared" si="22"/>
        <v>6</v>
      </c>
      <c r="CH65" s="37">
        <f t="shared" si="22"/>
        <v>0</v>
      </c>
      <c r="CI65" s="37">
        <f t="shared" si="22"/>
        <v>227.00000000000003</v>
      </c>
      <c r="CJ65" s="38">
        <f t="shared" si="14"/>
        <v>5769.799999999999</v>
      </c>
      <c r="CK65" s="37" t="b">
        <f t="shared" si="15"/>
        <v>1</v>
      </c>
      <c r="CL65" s="37"/>
      <c r="CM65" s="37">
        <f aca="true" t="shared" si="23" ref="CM65:CZ79">SUMIF($C$2:$BW$2,CM$3,$C65:$BW65)</f>
        <v>54.099999999999994</v>
      </c>
      <c r="CN65" s="37">
        <f t="shared" si="23"/>
        <v>454.88</v>
      </c>
      <c r="CO65" s="37">
        <f t="shared" si="23"/>
        <v>461.54</v>
      </c>
      <c r="CP65" s="37">
        <f t="shared" si="23"/>
        <v>498.84999999999997</v>
      </c>
      <c r="CQ65" s="37">
        <f t="shared" si="23"/>
        <v>494.02</v>
      </c>
      <c r="CR65" s="37">
        <f t="shared" si="23"/>
        <v>423.83</v>
      </c>
      <c r="CS65" s="37">
        <f t="shared" si="23"/>
        <v>429.09</v>
      </c>
      <c r="CT65" s="37">
        <f t="shared" si="23"/>
        <v>464.9</v>
      </c>
      <c r="CU65" s="37">
        <f t="shared" si="23"/>
        <v>412.79</v>
      </c>
      <c r="CV65" s="37">
        <f t="shared" si="23"/>
        <v>420.79</v>
      </c>
      <c r="CW65" s="37">
        <f t="shared" si="23"/>
        <v>460.26</v>
      </c>
      <c r="CX65" s="37">
        <f t="shared" si="23"/>
        <v>497.65000000000003</v>
      </c>
      <c r="CY65" s="37">
        <f t="shared" si="23"/>
        <v>387.86</v>
      </c>
      <c r="CZ65" s="37">
        <f t="shared" si="23"/>
        <v>309.24</v>
      </c>
      <c r="DA65" s="38">
        <f t="shared" si="16"/>
        <v>5769.799999999999</v>
      </c>
      <c r="DB65" s="37" t="b">
        <f t="shared" si="17"/>
        <v>1</v>
      </c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</row>
    <row r="66" spans="1:156" ht="12.75">
      <c r="A66" s="30">
        <v>62</v>
      </c>
      <c r="B66" s="30" t="s">
        <v>198</v>
      </c>
      <c r="C66" s="34">
        <v>32.84</v>
      </c>
      <c r="D66" s="34">
        <v>48.46</v>
      </c>
      <c r="E66" s="34">
        <v>47.9</v>
      </c>
      <c r="F66" s="34">
        <v>57.53</v>
      </c>
      <c r="G66" s="34">
        <v>44.27</v>
      </c>
      <c r="H66" s="34">
        <v>46.28</v>
      </c>
      <c r="I66" s="34">
        <v>51.5</v>
      </c>
      <c r="J66" s="34">
        <v>52.78</v>
      </c>
      <c r="K66" s="34">
        <v>53.42</v>
      </c>
      <c r="L66" s="34">
        <v>37.45</v>
      </c>
      <c r="M66" s="34">
        <v>30.72</v>
      </c>
      <c r="N66" s="34">
        <v>48.56</v>
      </c>
      <c r="O66" s="34">
        <v>41.37</v>
      </c>
      <c r="P66" s="34">
        <v>37.93</v>
      </c>
      <c r="Q66" s="34">
        <v>4.97</v>
      </c>
      <c r="R66" s="34">
        <v>1.7</v>
      </c>
      <c r="S66" s="34">
        <v>0</v>
      </c>
      <c r="T66" s="34">
        <v>0</v>
      </c>
      <c r="U66" s="34">
        <v>2.18</v>
      </c>
      <c r="V66" s="34">
        <v>1.98</v>
      </c>
      <c r="W66" s="34">
        <v>3.23</v>
      </c>
      <c r="X66" s="34">
        <v>1.06</v>
      </c>
      <c r="Y66" s="34">
        <v>4.96</v>
      </c>
      <c r="Z66" s="34">
        <v>1.14</v>
      </c>
      <c r="AA66" s="34">
        <v>1.52</v>
      </c>
      <c r="AB66" s="34">
        <v>1</v>
      </c>
      <c r="AC66" s="34">
        <v>0</v>
      </c>
      <c r="AD66" s="34">
        <v>1.35</v>
      </c>
      <c r="AE66" s="34">
        <v>0</v>
      </c>
      <c r="AF66" s="34">
        <v>0.83</v>
      </c>
      <c r="AG66" s="34">
        <v>0.35</v>
      </c>
      <c r="AH66" s="34">
        <v>0.94</v>
      </c>
      <c r="AI66" s="34">
        <v>1.07</v>
      </c>
      <c r="AJ66" s="34">
        <v>0.86</v>
      </c>
      <c r="AK66" s="34">
        <v>0</v>
      </c>
      <c r="AL66" s="34">
        <v>0.08</v>
      </c>
      <c r="AM66" s="34">
        <v>0</v>
      </c>
      <c r="AN66" s="34">
        <v>0</v>
      </c>
      <c r="AO66" s="34">
        <v>0</v>
      </c>
      <c r="AP66" s="34">
        <v>0.98</v>
      </c>
      <c r="AQ66" s="34">
        <v>1.16</v>
      </c>
      <c r="AR66" s="34">
        <v>3.26</v>
      </c>
      <c r="AS66" s="34">
        <v>5.8</v>
      </c>
      <c r="AT66" s="34">
        <v>5.32</v>
      </c>
      <c r="AU66" s="34">
        <v>11.58</v>
      </c>
      <c r="AV66" s="34">
        <v>22.45</v>
      </c>
      <c r="AW66" s="34">
        <v>2.37</v>
      </c>
      <c r="AX66" s="34">
        <v>209.25</v>
      </c>
      <c r="AY66" s="34">
        <v>220.63</v>
      </c>
      <c r="AZ66" s="34">
        <v>187.06</v>
      </c>
      <c r="BA66" s="34">
        <v>202.14</v>
      </c>
      <c r="BB66" s="34">
        <v>170</v>
      </c>
      <c r="BC66" s="34">
        <v>201.06</v>
      </c>
      <c r="BD66" s="34">
        <v>184.63</v>
      </c>
      <c r="BE66" s="34">
        <v>169.21</v>
      </c>
      <c r="BF66" s="34">
        <v>192.48</v>
      </c>
      <c r="BG66" s="34">
        <v>153.25</v>
      </c>
      <c r="BH66" s="34">
        <v>162.12</v>
      </c>
      <c r="BI66" s="34">
        <v>153.63</v>
      </c>
      <c r="BJ66" s="34">
        <v>98.37</v>
      </c>
      <c r="BK66" s="34">
        <v>0</v>
      </c>
      <c r="BL66" s="34">
        <v>0</v>
      </c>
      <c r="BM66" s="34">
        <v>0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6">
        <f t="shared" si="13"/>
        <v>3016.98</v>
      </c>
      <c r="BY66" s="34"/>
      <c r="BZ66" s="37">
        <f t="shared" si="22"/>
        <v>821.4499999999999</v>
      </c>
      <c r="CA66" s="37">
        <f t="shared" si="22"/>
        <v>917.3800000000001</v>
      </c>
      <c r="CB66" s="37">
        <f t="shared" si="22"/>
        <v>567.37</v>
      </c>
      <c r="CC66" s="37">
        <f t="shared" si="22"/>
        <v>231.00000000000003</v>
      </c>
      <c r="CD66" s="37">
        <f t="shared" si="22"/>
        <v>241.43</v>
      </c>
      <c r="CE66" s="37">
        <f t="shared" si="22"/>
        <v>158.58</v>
      </c>
      <c r="CF66" s="37">
        <f t="shared" si="22"/>
        <v>0</v>
      </c>
      <c r="CG66" s="37">
        <f t="shared" si="22"/>
        <v>25.090000000000003</v>
      </c>
      <c r="CH66" s="37">
        <f t="shared" si="22"/>
        <v>9.530000000000001</v>
      </c>
      <c r="CI66" s="37">
        <f t="shared" si="22"/>
        <v>45.150000000000006</v>
      </c>
      <c r="CJ66" s="38">
        <f t="shared" si="14"/>
        <v>3016.98</v>
      </c>
      <c r="CK66" s="37" t="b">
        <f t="shared" si="15"/>
        <v>1</v>
      </c>
      <c r="CL66" s="37"/>
      <c r="CM66" s="37">
        <f t="shared" si="23"/>
        <v>40.18</v>
      </c>
      <c r="CN66" s="37">
        <f t="shared" si="23"/>
        <v>260.24</v>
      </c>
      <c r="CO66" s="37">
        <f t="shared" si="23"/>
        <v>268.88</v>
      </c>
      <c r="CP66" s="37">
        <f t="shared" si="23"/>
        <v>245.53</v>
      </c>
      <c r="CQ66" s="37">
        <f t="shared" si="23"/>
        <v>249.66</v>
      </c>
      <c r="CR66" s="37">
        <f t="shared" si="23"/>
        <v>219.12</v>
      </c>
      <c r="CS66" s="37">
        <f t="shared" si="23"/>
        <v>255.79</v>
      </c>
      <c r="CT66" s="37">
        <f t="shared" si="23"/>
        <v>238.55</v>
      </c>
      <c r="CU66" s="37">
        <f t="shared" si="23"/>
        <v>227.59</v>
      </c>
      <c r="CV66" s="37">
        <f t="shared" si="23"/>
        <v>231.07</v>
      </c>
      <c r="CW66" s="37">
        <f t="shared" si="23"/>
        <v>191.29</v>
      </c>
      <c r="CX66" s="37">
        <f t="shared" si="23"/>
        <v>217.98000000000002</v>
      </c>
      <c r="CY66" s="37">
        <f t="shared" si="23"/>
        <v>207.73999999999998</v>
      </c>
      <c r="CZ66" s="37">
        <f t="shared" si="23"/>
        <v>163.36</v>
      </c>
      <c r="DA66" s="38">
        <f t="shared" si="16"/>
        <v>3016.98</v>
      </c>
      <c r="DB66" s="37" t="b">
        <f t="shared" si="17"/>
        <v>1</v>
      </c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</row>
    <row r="67" spans="1:156" ht="12.75">
      <c r="A67" s="30">
        <v>63</v>
      </c>
      <c r="B67" s="30" t="s">
        <v>199</v>
      </c>
      <c r="C67" s="34">
        <v>16.53</v>
      </c>
      <c r="D67" s="34">
        <v>37.28</v>
      </c>
      <c r="E67" s="34">
        <v>30.97</v>
      </c>
      <c r="F67" s="34">
        <v>27.62</v>
      </c>
      <c r="G67" s="34">
        <v>43.81</v>
      </c>
      <c r="H67" s="34">
        <v>32.57</v>
      </c>
      <c r="I67" s="34">
        <v>35.69</v>
      </c>
      <c r="J67" s="34">
        <v>35.19</v>
      </c>
      <c r="K67" s="34">
        <v>34.32</v>
      </c>
      <c r="L67" s="34">
        <v>39.05</v>
      </c>
      <c r="M67" s="34">
        <v>38.54</v>
      </c>
      <c r="N67" s="34">
        <v>28.5</v>
      </c>
      <c r="O67" s="34">
        <v>26.44</v>
      </c>
      <c r="P67" s="34">
        <v>16.85</v>
      </c>
      <c r="Q67" s="34">
        <v>0</v>
      </c>
      <c r="R67" s="34">
        <v>0</v>
      </c>
      <c r="S67" s="34">
        <v>0</v>
      </c>
      <c r="T67" s="34">
        <v>2.4</v>
      </c>
      <c r="U67" s="34">
        <v>2.24</v>
      </c>
      <c r="V67" s="34">
        <v>1.95</v>
      </c>
      <c r="W67" s="34">
        <v>0.85</v>
      </c>
      <c r="X67" s="34">
        <v>1</v>
      </c>
      <c r="Y67" s="34">
        <v>0</v>
      </c>
      <c r="Z67" s="34">
        <v>0.93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2.86</v>
      </c>
      <c r="AO67" s="34">
        <v>0.79</v>
      </c>
      <c r="AP67" s="34">
        <v>0</v>
      </c>
      <c r="AQ67" s="34">
        <v>0</v>
      </c>
      <c r="AR67" s="34">
        <v>0</v>
      </c>
      <c r="AS67" s="34">
        <v>36.18</v>
      </c>
      <c r="AT67" s="34">
        <v>28.53</v>
      </c>
      <c r="AU67" s="34">
        <v>18.9</v>
      </c>
      <c r="AV67" s="34">
        <v>19.46</v>
      </c>
      <c r="AW67" s="34">
        <v>6.27</v>
      </c>
      <c r="AX67" s="34">
        <v>157.15</v>
      </c>
      <c r="AY67" s="34">
        <v>149.67</v>
      </c>
      <c r="AZ67" s="34">
        <v>142.13</v>
      </c>
      <c r="BA67" s="34">
        <v>166.95</v>
      </c>
      <c r="BB67" s="34">
        <v>144.81</v>
      </c>
      <c r="BC67" s="34">
        <v>125.41</v>
      </c>
      <c r="BD67" s="34">
        <v>156.24</v>
      </c>
      <c r="BE67" s="34">
        <v>142.94</v>
      </c>
      <c r="BF67" s="34">
        <v>131.67</v>
      </c>
      <c r="BG67" s="34">
        <v>114.08</v>
      </c>
      <c r="BH67" s="34">
        <v>110.09</v>
      </c>
      <c r="BI67" s="34">
        <v>106.17</v>
      </c>
      <c r="BJ67" s="34">
        <v>93.55</v>
      </c>
      <c r="BK67" s="34">
        <v>0</v>
      </c>
      <c r="BL67" s="34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6">
        <f t="shared" si="13"/>
        <v>2306.5800000000004</v>
      </c>
      <c r="BY67" s="34"/>
      <c r="BZ67" s="37">
        <f t="shared" si="22"/>
        <v>622.1700000000001</v>
      </c>
      <c r="CA67" s="37">
        <f t="shared" si="22"/>
        <v>701.07</v>
      </c>
      <c r="CB67" s="37">
        <f t="shared" si="22"/>
        <v>423.89000000000004</v>
      </c>
      <c r="CC67" s="37">
        <f t="shared" si="22"/>
        <v>156.21</v>
      </c>
      <c r="CD67" s="37">
        <f t="shared" si="22"/>
        <v>176.82</v>
      </c>
      <c r="CE67" s="37">
        <f t="shared" si="22"/>
        <v>110.32999999999998</v>
      </c>
      <c r="CF67" s="37">
        <f t="shared" si="22"/>
        <v>0</v>
      </c>
      <c r="CG67" s="37">
        <f t="shared" si="22"/>
        <v>9.370000000000001</v>
      </c>
      <c r="CH67" s="37">
        <f t="shared" si="22"/>
        <v>3.65</v>
      </c>
      <c r="CI67" s="37">
        <f t="shared" si="22"/>
        <v>103.07000000000002</v>
      </c>
      <c r="CJ67" s="38">
        <f t="shared" si="14"/>
        <v>2306.5800000000004</v>
      </c>
      <c r="CK67" s="37" t="b">
        <f t="shared" si="15"/>
        <v>1</v>
      </c>
      <c r="CL67" s="37"/>
      <c r="CM67" s="37">
        <f t="shared" si="23"/>
        <v>22.8</v>
      </c>
      <c r="CN67" s="37">
        <f t="shared" si="23"/>
        <v>194.43</v>
      </c>
      <c r="CO67" s="37">
        <f t="shared" si="23"/>
        <v>180.64</v>
      </c>
      <c r="CP67" s="37">
        <f t="shared" si="23"/>
        <v>172.15</v>
      </c>
      <c r="CQ67" s="37">
        <f t="shared" si="23"/>
        <v>213</v>
      </c>
      <c r="CR67" s="37">
        <f t="shared" si="23"/>
        <v>179.33</v>
      </c>
      <c r="CS67" s="37">
        <f t="shared" si="23"/>
        <v>161.95</v>
      </c>
      <c r="CT67" s="37">
        <f t="shared" si="23"/>
        <v>192.43</v>
      </c>
      <c r="CU67" s="37">
        <f t="shared" si="23"/>
        <v>177.26</v>
      </c>
      <c r="CV67" s="37">
        <f t="shared" si="23"/>
        <v>174.51</v>
      </c>
      <c r="CW67" s="37">
        <f t="shared" si="23"/>
        <v>189.58999999999997</v>
      </c>
      <c r="CX67" s="37">
        <f t="shared" si="23"/>
        <v>167.12</v>
      </c>
      <c r="CY67" s="37">
        <f t="shared" si="23"/>
        <v>151.51</v>
      </c>
      <c r="CZ67" s="37">
        <f t="shared" si="23"/>
        <v>129.86</v>
      </c>
      <c r="DA67" s="38">
        <f t="shared" si="16"/>
        <v>2306.5800000000004</v>
      </c>
      <c r="DB67" s="37" t="b">
        <f t="shared" si="17"/>
        <v>1</v>
      </c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</row>
    <row r="68" spans="1:156" ht="12.75">
      <c r="A68" s="30">
        <v>64</v>
      </c>
      <c r="B68" s="30" t="s">
        <v>200</v>
      </c>
      <c r="C68" s="34">
        <v>170.17</v>
      </c>
      <c r="D68" s="34">
        <v>411.5</v>
      </c>
      <c r="E68" s="34">
        <v>603.8</v>
      </c>
      <c r="F68" s="34">
        <v>797.7</v>
      </c>
      <c r="G68" s="34">
        <v>951.22</v>
      </c>
      <c r="H68" s="34">
        <v>1021.07</v>
      </c>
      <c r="I68" s="34">
        <v>1079.37</v>
      </c>
      <c r="J68" s="34">
        <v>1184.66</v>
      </c>
      <c r="K68" s="34">
        <v>1216.43</v>
      </c>
      <c r="L68" s="34">
        <v>1103.96</v>
      </c>
      <c r="M68" s="34">
        <v>1348.78</v>
      </c>
      <c r="N68" s="34">
        <v>1161.59</v>
      </c>
      <c r="O68" s="34">
        <v>901.23</v>
      </c>
      <c r="P68" s="34">
        <v>733.73</v>
      </c>
      <c r="Q68" s="34">
        <v>99.27</v>
      </c>
      <c r="R68" s="34">
        <v>31.33</v>
      </c>
      <c r="S68" s="34">
        <v>31.62</v>
      </c>
      <c r="T68" s="34">
        <v>31</v>
      </c>
      <c r="U68" s="34">
        <v>28.91</v>
      </c>
      <c r="V68" s="34">
        <v>46.71</v>
      </c>
      <c r="W68" s="34">
        <v>42.69</v>
      </c>
      <c r="X68" s="34">
        <v>40.2</v>
      </c>
      <c r="Y68" s="34">
        <v>48.9</v>
      </c>
      <c r="Z68" s="34">
        <v>63.06</v>
      </c>
      <c r="AA68" s="34">
        <v>55.39</v>
      </c>
      <c r="AB68" s="34">
        <v>43.14</v>
      </c>
      <c r="AC68" s="34">
        <v>52.58</v>
      </c>
      <c r="AD68" s="34">
        <v>82.57</v>
      </c>
      <c r="AE68" s="34">
        <v>12.87</v>
      </c>
      <c r="AF68" s="34">
        <v>9.06</v>
      </c>
      <c r="AG68" s="34">
        <v>14.78</v>
      </c>
      <c r="AH68" s="34">
        <v>7.7</v>
      </c>
      <c r="AI68" s="34">
        <v>13.13</v>
      </c>
      <c r="AJ68" s="34">
        <v>16.22</v>
      </c>
      <c r="AK68" s="34">
        <v>9.9</v>
      </c>
      <c r="AL68" s="34">
        <v>7.03</v>
      </c>
      <c r="AM68" s="34">
        <v>12.67</v>
      </c>
      <c r="AN68" s="34">
        <v>15.93</v>
      </c>
      <c r="AO68" s="34">
        <v>17.86</v>
      </c>
      <c r="AP68" s="34">
        <v>7.74</v>
      </c>
      <c r="AQ68" s="34">
        <v>14.65</v>
      </c>
      <c r="AR68" s="34">
        <v>32.57</v>
      </c>
      <c r="AS68" s="34">
        <v>437.86</v>
      </c>
      <c r="AT68" s="34">
        <v>391.03</v>
      </c>
      <c r="AU68" s="34">
        <v>435.44</v>
      </c>
      <c r="AV68" s="34">
        <v>368.99</v>
      </c>
      <c r="AW68" s="34">
        <v>98.29</v>
      </c>
      <c r="AX68" s="34">
        <v>3854.39</v>
      </c>
      <c r="AY68" s="34">
        <v>3532.43</v>
      </c>
      <c r="AZ68" s="34">
        <v>3678.73</v>
      </c>
      <c r="BA68" s="34">
        <v>3498</v>
      </c>
      <c r="BB68" s="34">
        <v>3520.66</v>
      </c>
      <c r="BC68" s="34">
        <v>3506.81</v>
      </c>
      <c r="BD68" s="34">
        <v>3529.65</v>
      </c>
      <c r="BE68" s="34">
        <v>3578.93</v>
      </c>
      <c r="BF68" s="34">
        <v>3833.36</v>
      </c>
      <c r="BG68" s="34">
        <v>3443.63</v>
      </c>
      <c r="BH68" s="34">
        <v>3504.1</v>
      </c>
      <c r="BI68" s="34">
        <v>2926.62</v>
      </c>
      <c r="BJ68" s="34">
        <v>2707.42</v>
      </c>
      <c r="BK68" s="34">
        <v>544.62</v>
      </c>
      <c r="BL68" s="34">
        <v>389.62</v>
      </c>
      <c r="BM68" s="34">
        <v>328.25</v>
      </c>
      <c r="BN68" s="34">
        <v>272.01</v>
      </c>
      <c r="BO68" s="34">
        <v>230.02</v>
      </c>
      <c r="BP68" s="34">
        <v>160.74</v>
      </c>
      <c r="BQ68" s="34">
        <v>156.81</v>
      </c>
      <c r="BR68" s="34">
        <v>100.7</v>
      </c>
      <c r="BS68" s="34">
        <v>86.51</v>
      </c>
      <c r="BT68" s="34">
        <v>81.21</v>
      </c>
      <c r="BU68" s="34">
        <v>55.27</v>
      </c>
      <c r="BV68" s="34">
        <v>41.58</v>
      </c>
      <c r="BW68" s="34">
        <v>39.56</v>
      </c>
      <c r="BX68" s="36">
        <f t="shared" si="13"/>
        <v>62907.92999999999</v>
      </c>
      <c r="BY68" s="34"/>
      <c r="BZ68" s="37">
        <f t="shared" si="22"/>
        <v>14661.84</v>
      </c>
      <c r="CA68" s="37">
        <f t="shared" si="22"/>
        <v>17969.41</v>
      </c>
      <c r="CB68" s="37">
        <f t="shared" si="22"/>
        <v>12581.769999999999</v>
      </c>
      <c r="CC68" s="37">
        <f t="shared" si="22"/>
        <v>2934.39</v>
      </c>
      <c r="CD68" s="37">
        <f t="shared" si="22"/>
        <v>5605.490000000001</v>
      </c>
      <c r="CE68" s="37">
        <f t="shared" si="22"/>
        <v>4145.33</v>
      </c>
      <c r="CF68" s="37">
        <f t="shared" si="22"/>
        <v>2486.9</v>
      </c>
      <c r="CG68" s="37">
        <f t="shared" si="22"/>
        <v>697.3699999999999</v>
      </c>
      <c r="CH68" s="37">
        <f t="shared" si="22"/>
        <v>192.11000000000004</v>
      </c>
      <c r="CI68" s="37">
        <f t="shared" si="22"/>
        <v>1633.32</v>
      </c>
      <c r="CJ68" s="38">
        <f t="shared" si="14"/>
        <v>62907.93</v>
      </c>
      <c r="CK68" s="37" t="b">
        <f t="shared" si="15"/>
        <v>1</v>
      </c>
      <c r="CL68" s="37"/>
      <c r="CM68" s="37">
        <f t="shared" si="23"/>
        <v>380.6</v>
      </c>
      <c r="CN68" s="37">
        <f t="shared" si="23"/>
        <v>4850.9</v>
      </c>
      <c r="CO68" s="37">
        <f t="shared" si="23"/>
        <v>4572.25</v>
      </c>
      <c r="CP68" s="37">
        <f t="shared" si="23"/>
        <v>4843.38</v>
      </c>
      <c r="CQ68" s="37">
        <f t="shared" si="23"/>
        <v>4763.27</v>
      </c>
      <c r="CR68" s="37">
        <f t="shared" si="23"/>
        <v>4834.68</v>
      </c>
      <c r="CS68" s="37">
        <f t="shared" si="23"/>
        <v>4799.51</v>
      </c>
      <c r="CT68" s="37">
        <f t="shared" si="23"/>
        <v>4918.35</v>
      </c>
      <c r="CU68" s="37">
        <f t="shared" si="23"/>
        <v>4957.63</v>
      </c>
      <c r="CV68" s="37">
        <f t="shared" si="23"/>
        <v>5102.820000000001</v>
      </c>
      <c r="CW68" s="37">
        <f t="shared" si="23"/>
        <v>5384.7300000000005</v>
      </c>
      <c r="CX68" s="37">
        <f t="shared" si="23"/>
        <v>5162.870000000001</v>
      </c>
      <c r="CY68" s="37">
        <f t="shared" si="23"/>
        <v>4372.1</v>
      </c>
      <c r="CZ68" s="37">
        <f t="shared" si="23"/>
        <v>3964.84</v>
      </c>
      <c r="DA68" s="38">
        <f t="shared" si="16"/>
        <v>62907.93000000001</v>
      </c>
      <c r="DB68" s="37" t="b">
        <f t="shared" si="17"/>
        <v>1</v>
      </c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</row>
    <row r="69" spans="1:156" ht="12.75">
      <c r="A69" s="30">
        <v>65</v>
      </c>
      <c r="B69" s="30" t="s">
        <v>201</v>
      </c>
      <c r="C69" s="34">
        <v>251.55</v>
      </c>
      <c r="D69" s="34">
        <v>71.39</v>
      </c>
      <c r="E69" s="34">
        <v>48.7</v>
      </c>
      <c r="F69" s="34">
        <v>76.52</v>
      </c>
      <c r="G69" s="34">
        <v>67.74</v>
      </c>
      <c r="H69" s="34">
        <v>66.66</v>
      </c>
      <c r="I69" s="34">
        <v>81.08</v>
      </c>
      <c r="J69" s="34">
        <v>86.56</v>
      </c>
      <c r="K69" s="34">
        <v>85.7</v>
      </c>
      <c r="L69" s="34">
        <v>85.94</v>
      </c>
      <c r="M69" s="34">
        <v>87.57</v>
      </c>
      <c r="N69" s="34">
        <v>62.6</v>
      </c>
      <c r="O69" s="34">
        <v>72.68</v>
      </c>
      <c r="P69" s="34">
        <v>56.26</v>
      </c>
      <c r="Q69" s="34">
        <v>3.86</v>
      </c>
      <c r="R69" s="34">
        <v>4.21</v>
      </c>
      <c r="S69" s="34">
        <v>0.8</v>
      </c>
      <c r="T69" s="34">
        <v>2.19</v>
      </c>
      <c r="U69" s="34">
        <v>2.02</v>
      </c>
      <c r="V69" s="34">
        <v>0</v>
      </c>
      <c r="W69" s="34">
        <v>0</v>
      </c>
      <c r="X69" s="34">
        <v>4.02</v>
      </c>
      <c r="Y69" s="34">
        <v>0.99</v>
      </c>
      <c r="Z69" s="34">
        <v>1.81</v>
      </c>
      <c r="AA69" s="34">
        <v>0</v>
      </c>
      <c r="AB69" s="34">
        <v>0</v>
      </c>
      <c r="AC69" s="34">
        <v>2.16</v>
      </c>
      <c r="AD69" s="34">
        <v>0.96</v>
      </c>
      <c r="AE69" s="34">
        <v>3.5</v>
      </c>
      <c r="AF69" s="34">
        <v>2.37</v>
      </c>
      <c r="AG69" s="34">
        <v>1.79</v>
      </c>
      <c r="AH69" s="34">
        <v>2.46</v>
      </c>
      <c r="AI69" s="34">
        <v>2.29</v>
      </c>
      <c r="AJ69" s="34">
        <v>0</v>
      </c>
      <c r="AK69" s="34">
        <v>0</v>
      </c>
      <c r="AL69" s="34">
        <v>0</v>
      </c>
      <c r="AM69" s="34">
        <v>1.11</v>
      </c>
      <c r="AN69" s="34">
        <v>0.09</v>
      </c>
      <c r="AO69" s="34">
        <v>1.08</v>
      </c>
      <c r="AP69" s="34">
        <v>0</v>
      </c>
      <c r="AQ69" s="34">
        <v>1.22</v>
      </c>
      <c r="AR69" s="34">
        <v>1.08</v>
      </c>
      <c r="AS69" s="34">
        <v>35.94</v>
      </c>
      <c r="AT69" s="34">
        <v>42.07</v>
      </c>
      <c r="AU69" s="34">
        <v>41.17</v>
      </c>
      <c r="AV69" s="34">
        <v>46.83</v>
      </c>
      <c r="AW69" s="34">
        <v>0</v>
      </c>
      <c r="AX69" s="34">
        <v>339.9</v>
      </c>
      <c r="AY69" s="34">
        <v>321.27</v>
      </c>
      <c r="AZ69" s="34">
        <v>363.19</v>
      </c>
      <c r="BA69" s="34">
        <v>330.87</v>
      </c>
      <c r="BB69" s="34">
        <v>326.67</v>
      </c>
      <c r="BC69" s="34">
        <v>315.36</v>
      </c>
      <c r="BD69" s="34">
        <v>307.99</v>
      </c>
      <c r="BE69" s="34">
        <v>294.01</v>
      </c>
      <c r="BF69" s="34">
        <v>288.86</v>
      </c>
      <c r="BG69" s="34">
        <v>266.46</v>
      </c>
      <c r="BH69" s="34">
        <v>228.63</v>
      </c>
      <c r="BI69" s="34">
        <v>218.58</v>
      </c>
      <c r="BJ69" s="34">
        <v>141.39</v>
      </c>
      <c r="BK69" s="34">
        <v>3</v>
      </c>
      <c r="BL69" s="34">
        <v>0</v>
      </c>
      <c r="BM69" s="34">
        <v>1.56</v>
      </c>
      <c r="BN69" s="34">
        <v>2.89</v>
      </c>
      <c r="BO69" s="34">
        <v>0</v>
      </c>
      <c r="BP69" s="34">
        <v>0</v>
      </c>
      <c r="BQ69" s="34">
        <v>0</v>
      </c>
      <c r="BR69" s="34">
        <v>0</v>
      </c>
      <c r="BS69" s="34">
        <v>0</v>
      </c>
      <c r="BT69" s="34">
        <v>0</v>
      </c>
      <c r="BU69" s="34">
        <v>1.14</v>
      </c>
      <c r="BV69" s="34">
        <v>1.18</v>
      </c>
      <c r="BW69" s="34">
        <v>0</v>
      </c>
      <c r="BX69" s="36">
        <f>SUM(C69:BW69)</f>
        <v>5159.920000000001</v>
      </c>
      <c r="BY69" s="34"/>
      <c r="BZ69" s="37">
        <f t="shared" si="22"/>
        <v>1355.23</v>
      </c>
      <c r="CA69" s="37">
        <f t="shared" si="22"/>
        <v>1532.8899999999999</v>
      </c>
      <c r="CB69" s="37">
        <f t="shared" si="22"/>
        <v>855.06</v>
      </c>
      <c r="CC69" s="37">
        <f t="shared" si="22"/>
        <v>515.9</v>
      </c>
      <c r="CD69" s="37">
        <f t="shared" si="22"/>
        <v>405.94</v>
      </c>
      <c r="CE69" s="37">
        <f t="shared" si="22"/>
        <v>279.11</v>
      </c>
      <c r="CF69" s="37">
        <f t="shared" si="22"/>
        <v>9.770000000000001</v>
      </c>
      <c r="CG69" s="37">
        <f t="shared" si="22"/>
        <v>23.02</v>
      </c>
      <c r="CH69" s="37">
        <f t="shared" si="22"/>
        <v>16.990000000000002</v>
      </c>
      <c r="CI69" s="37">
        <f t="shared" si="22"/>
        <v>166.01</v>
      </c>
      <c r="CJ69" s="38">
        <f>SUM(BZ69:CI69)</f>
        <v>5159.92</v>
      </c>
      <c r="CK69" s="37" t="b">
        <f>CJ69=BX69</f>
        <v>1</v>
      </c>
      <c r="CL69" s="37"/>
      <c r="CM69" s="37">
        <f t="shared" si="23"/>
        <v>258.91</v>
      </c>
      <c r="CN69" s="37">
        <f t="shared" si="23"/>
        <v>420.87</v>
      </c>
      <c r="CO69" s="37">
        <f t="shared" si="23"/>
        <v>372.56</v>
      </c>
      <c r="CP69" s="37">
        <f t="shared" si="23"/>
        <v>445.92</v>
      </c>
      <c r="CQ69" s="37">
        <f t="shared" si="23"/>
        <v>405.81</v>
      </c>
      <c r="CR69" s="37">
        <f t="shared" si="23"/>
        <v>393.33000000000004</v>
      </c>
      <c r="CS69" s="37">
        <f t="shared" si="23"/>
        <v>396.44</v>
      </c>
      <c r="CT69" s="37">
        <f t="shared" si="23"/>
        <v>398.57</v>
      </c>
      <c r="CU69" s="37">
        <f t="shared" si="23"/>
        <v>381.81</v>
      </c>
      <c r="CV69" s="37">
        <f t="shared" si="23"/>
        <v>376.70000000000005</v>
      </c>
      <c r="CW69" s="37">
        <f t="shared" si="23"/>
        <v>391.04999999999995</v>
      </c>
      <c r="CX69" s="37">
        <f t="shared" si="23"/>
        <v>334.44</v>
      </c>
      <c r="CY69" s="37">
        <f t="shared" si="23"/>
        <v>336.99</v>
      </c>
      <c r="CZ69" s="37">
        <f t="shared" si="23"/>
        <v>246.51999999999998</v>
      </c>
      <c r="DA69" s="38">
        <f>SUM(CM69:CZ69)</f>
        <v>5159.92</v>
      </c>
      <c r="DB69" s="37" t="b">
        <f>DA69=CJ69</f>
        <v>1</v>
      </c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</row>
    <row r="70" spans="1:156" ht="12.75">
      <c r="A70" s="30">
        <v>66</v>
      </c>
      <c r="B70" s="30" t="s">
        <v>202</v>
      </c>
      <c r="C70" s="34">
        <v>40.61</v>
      </c>
      <c r="D70" s="34">
        <v>49.88</v>
      </c>
      <c r="E70" s="34">
        <v>83.07</v>
      </c>
      <c r="F70" s="34">
        <v>82.45</v>
      </c>
      <c r="G70" s="34">
        <v>76.82</v>
      </c>
      <c r="H70" s="34">
        <v>82.76</v>
      </c>
      <c r="I70" s="34">
        <v>84.63</v>
      </c>
      <c r="J70" s="34">
        <v>90.03</v>
      </c>
      <c r="K70" s="34">
        <v>108.92</v>
      </c>
      <c r="L70" s="34">
        <v>96.17</v>
      </c>
      <c r="M70" s="34">
        <v>113.1</v>
      </c>
      <c r="N70" s="34">
        <v>90.15</v>
      </c>
      <c r="O70" s="34">
        <v>53.41</v>
      </c>
      <c r="P70" s="34">
        <v>57.75</v>
      </c>
      <c r="Q70" s="34">
        <v>0</v>
      </c>
      <c r="R70" s="34">
        <v>2.04</v>
      </c>
      <c r="S70" s="34">
        <v>0</v>
      </c>
      <c r="T70" s="34">
        <v>0</v>
      </c>
      <c r="U70" s="34">
        <v>2.13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0.33</v>
      </c>
      <c r="AG70" s="34">
        <v>0.33</v>
      </c>
      <c r="AH70" s="34">
        <v>0.33</v>
      </c>
      <c r="AI70" s="34">
        <v>0.33</v>
      </c>
      <c r="AJ70" s="34">
        <v>0.33</v>
      </c>
      <c r="AK70" s="34">
        <v>0.35</v>
      </c>
      <c r="AL70" s="34">
        <v>0.23</v>
      </c>
      <c r="AM70" s="34">
        <v>0.9</v>
      </c>
      <c r="AN70" s="34">
        <v>0.31</v>
      </c>
      <c r="AO70" s="34">
        <v>0.1</v>
      </c>
      <c r="AP70" s="34">
        <v>0.54</v>
      </c>
      <c r="AQ70" s="34">
        <v>0.31</v>
      </c>
      <c r="AR70" s="34">
        <v>0</v>
      </c>
      <c r="AS70" s="34">
        <v>39.87</v>
      </c>
      <c r="AT70" s="34">
        <v>38.4</v>
      </c>
      <c r="AU70" s="34">
        <v>59.21</v>
      </c>
      <c r="AV70" s="34">
        <v>69.12</v>
      </c>
      <c r="AW70" s="34">
        <v>2.46</v>
      </c>
      <c r="AX70" s="34">
        <v>499.43</v>
      </c>
      <c r="AY70" s="34">
        <v>533.8</v>
      </c>
      <c r="AZ70" s="34">
        <v>525.47</v>
      </c>
      <c r="BA70" s="34">
        <v>462.79</v>
      </c>
      <c r="BB70" s="34">
        <v>423.98</v>
      </c>
      <c r="BC70" s="34">
        <v>404.08</v>
      </c>
      <c r="BD70" s="34">
        <v>425.71</v>
      </c>
      <c r="BE70" s="34">
        <v>428.57</v>
      </c>
      <c r="BF70" s="34">
        <v>413.65</v>
      </c>
      <c r="BG70" s="34">
        <v>400.15</v>
      </c>
      <c r="BH70" s="34">
        <v>371.46</v>
      </c>
      <c r="BI70" s="34">
        <v>362.09</v>
      </c>
      <c r="BJ70" s="34">
        <v>285.02</v>
      </c>
      <c r="BK70" s="34">
        <v>27.72</v>
      </c>
      <c r="BL70" s="34">
        <v>20.32</v>
      </c>
      <c r="BM70" s="34">
        <v>8.36</v>
      </c>
      <c r="BN70" s="34">
        <v>9.31</v>
      </c>
      <c r="BO70" s="34">
        <v>9.78</v>
      </c>
      <c r="BP70" s="34">
        <v>5.91</v>
      </c>
      <c r="BQ70" s="34">
        <v>8.01</v>
      </c>
      <c r="BR70" s="34">
        <v>9.12</v>
      </c>
      <c r="BS70" s="34">
        <v>10.46</v>
      </c>
      <c r="BT70" s="34">
        <v>8.84</v>
      </c>
      <c r="BU70" s="34">
        <v>8.18</v>
      </c>
      <c r="BV70" s="34">
        <v>2.08</v>
      </c>
      <c r="BW70" s="34">
        <v>0.82</v>
      </c>
      <c r="BX70" s="36">
        <f>SUM(C70:BW70)</f>
        <v>6992.48</v>
      </c>
      <c r="BY70" s="34"/>
      <c r="BZ70" s="37">
        <f t="shared" si="22"/>
        <v>2023.95</v>
      </c>
      <c r="CA70" s="37">
        <f t="shared" si="22"/>
        <v>2095.99</v>
      </c>
      <c r="CB70" s="37">
        <f t="shared" si="22"/>
        <v>1418.7199999999998</v>
      </c>
      <c r="CC70" s="37">
        <f t="shared" si="22"/>
        <v>332.83</v>
      </c>
      <c r="CD70" s="37">
        <f t="shared" si="22"/>
        <v>462.51</v>
      </c>
      <c r="CE70" s="37">
        <f t="shared" si="22"/>
        <v>314.40999999999997</v>
      </c>
      <c r="CF70" s="37">
        <f t="shared" si="22"/>
        <v>128.91000000000003</v>
      </c>
      <c r="CG70" s="37">
        <f t="shared" si="22"/>
        <v>4.17</v>
      </c>
      <c r="CH70" s="37">
        <f t="shared" si="22"/>
        <v>4.39</v>
      </c>
      <c r="CI70" s="37">
        <f t="shared" si="22"/>
        <v>206.6</v>
      </c>
      <c r="CJ70" s="38">
        <f>SUM(BZ70:CI70)</f>
        <v>6992.4800000000005</v>
      </c>
      <c r="CK70" s="37" t="b">
        <f>CJ70=BX70</f>
        <v>1</v>
      </c>
      <c r="CL70" s="37"/>
      <c r="CM70" s="37">
        <f t="shared" si="23"/>
        <v>43.07</v>
      </c>
      <c r="CN70" s="37">
        <f t="shared" si="23"/>
        <v>579.4000000000001</v>
      </c>
      <c r="CO70" s="37">
        <f t="shared" si="23"/>
        <v>637.52</v>
      </c>
      <c r="CP70" s="37">
        <f t="shared" si="23"/>
        <v>616.61</v>
      </c>
      <c r="CQ70" s="37">
        <f t="shared" si="23"/>
        <v>551.38</v>
      </c>
      <c r="CR70" s="37">
        <f t="shared" si="23"/>
        <v>516.85</v>
      </c>
      <c r="CS70" s="37">
        <f t="shared" si="23"/>
        <v>494.96999999999997</v>
      </c>
      <c r="CT70" s="37">
        <f t="shared" si="23"/>
        <v>523.98</v>
      </c>
      <c r="CU70" s="37">
        <f t="shared" si="23"/>
        <v>547.51</v>
      </c>
      <c r="CV70" s="37">
        <f t="shared" si="23"/>
        <v>520.59</v>
      </c>
      <c r="CW70" s="37">
        <f t="shared" si="23"/>
        <v>562.0600000000001</v>
      </c>
      <c r="CX70" s="37">
        <f t="shared" si="23"/>
        <v>508.72999999999996</v>
      </c>
      <c r="CY70" s="37">
        <f t="shared" si="23"/>
        <v>477.09999999999997</v>
      </c>
      <c r="CZ70" s="37">
        <f t="shared" si="23"/>
        <v>412.71</v>
      </c>
      <c r="DA70" s="38">
        <f>SUM(CM70:CZ70)</f>
        <v>6992.4800000000005</v>
      </c>
      <c r="DB70" s="37" t="b">
        <f>DA70=CJ70</f>
        <v>1</v>
      </c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</row>
    <row r="71" spans="1:156" ht="12.75">
      <c r="A71" s="30">
        <v>67</v>
      </c>
      <c r="B71" s="30" t="s">
        <v>203</v>
      </c>
      <c r="C71" s="34">
        <v>21.2</v>
      </c>
      <c r="D71" s="34">
        <v>28.52</v>
      </c>
      <c r="E71" s="34">
        <v>33.7</v>
      </c>
      <c r="F71" s="34">
        <v>33.08</v>
      </c>
      <c r="G71" s="34">
        <v>65.32</v>
      </c>
      <c r="H71" s="34">
        <v>56.54</v>
      </c>
      <c r="I71" s="34">
        <v>44.76</v>
      </c>
      <c r="J71" s="34">
        <v>48.67</v>
      </c>
      <c r="K71" s="34">
        <v>59.26</v>
      </c>
      <c r="L71" s="34">
        <v>56.51</v>
      </c>
      <c r="M71" s="34">
        <v>60.24</v>
      </c>
      <c r="N71" s="34">
        <v>47.9</v>
      </c>
      <c r="O71" s="34">
        <v>28.26</v>
      </c>
      <c r="P71" s="34">
        <v>22.22</v>
      </c>
      <c r="Q71" s="34">
        <v>2</v>
      </c>
      <c r="R71" s="34">
        <v>2.61</v>
      </c>
      <c r="S71" s="34">
        <v>2.32</v>
      </c>
      <c r="T71" s="34">
        <v>1.38</v>
      </c>
      <c r="U71" s="34">
        <v>1.71</v>
      </c>
      <c r="V71" s="34">
        <v>3.16</v>
      </c>
      <c r="W71" s="34">
        <v>0</v>
      </c>
      <c r="X71" s="34">
        <v>3.27</v>
      </c>
      <c r="Y71" s="34">
        <v>0</v>
      </c>
      <c r="Z71" s="34">
        <v>1.47</v>
      </c>
      <c r="AA71" s="34">
        <v>0.75</v>
      </c>
      <c r="AB71" s="34">
        <v>0</v>
      </c>
      <c r="AC71" s="34">
        <v>0.82</v>
      </c>
      <c r="AD71" s="34">
        <v>1.51</v>
      </c>
      <c r="AE71" s="34">
        <v>1.24</v>
      </c>
      <c r="AF71" s="34">
        <v>0.28</v>
      </c>
      <c r="AG71" s="34">
        <v>2.04</v>
      </c>
      <c r="AH71" s="34">
        <v>0.86</v>
      </c>
      <c r="AI71" s="34">
        <v>0</v>
      </c>
      <c r="AJ71" s="34">
        <v>0.99</v>
      </c>
      <c r="AK71" s="34">
        <v>0</v>
      </c>
      <c r="AL71" s="34">
        <v>0.12</v>
      </c>
      <c r="AM71" s="34">
        <v>0.22</v>
      </c>
      <c r="AN71" s="34">
        <v>0</v>
      </c>
      <c r="AO71" s="34">
        <v>0.11</v>
      </c>
      <c r="AP71" s="34">
        <v>0.24</v>
      </c>
      <c r="AQ71" s="34">
        <v>0</v>
      </c>
      <c r="AR71" s="34">
        <v>0</v>
      </c>
      <c r="AS71" s="34">
        <v>39.81</v>
      </c>
      <c r="AT71" s="34">
        <v>29.13</v>
      </c>
      <c r="AU71" s="34">
        <v>14.21</v>
      </c>
      <c r="AV71" s="34">
        <v>12.37</v>
      </c>
      <c r="AW71" s="34">
        <v>7.61</v>
      </c>
      <c r="AX71" s="34">
        <v>257.99</v>
      </c>
      <c r="AY71" s="34">
        <v>235.42</v>
      </c>
      <c r="AZ71" s="34">
        <v>211.45</v>
      </c>
      <c r="BA71" s="34">
        <v>230.53</v>
      </c>
      <c r="BB71" s="34">
        <v>214.69</v>
      </c>
      <c r="BC71" s="34">
        <v>226.84</v>
      </c>
      <c r="BD71" s="34">
        <v>220.77</v>
      </c>
      <c r="BE71" s="34">
        <v>208.61</v>
      </c>
      <c r="BF71" s="34">
        <v>208.09</v>
      </c>
      <c r="BG71" s="34">
        <v>212.06</v>
      </c>
      <c r="BH71" s="34">
        <v>214.55</v>
      </c>
      <c r="BI71" s="34">
        <v>203.25</v>
      </c>
      <c r="BJ71" s="34">
        <v>188.12</v>
      </c>
      <c r="BK71" s="34">
        <v>0</v>
      </c>
      <c r="BL71" s="34">
        <v>0</v>
      </c>
      <c r="BM71" s="34">
        <v>0</v>
      </c>
      <c r="BN71" s="34">
        <v>0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6">
        <f>SUM(C71:BW71)</f>
        <v>3568.7800000000007</v>
      </c>
      <c r="BY71" s="34"/>
      <c r="BZ71" s="37">
        <f t="shared" si="22"/>
        <v>943</v>
      </c>
      <c r="CA71" s="37">
        <f t="shared" si="22"/>
        <v>1079</v>
      </c>
      <c r="CB71" s="37">
        <f t="shared" si="22"/>
        <v>817.98</v>
      </c>
      <c r="CC71" s="37">
        <f t="shared" si="22"/>
        <v>181.82</v>
      </c>
      <c r="CD71" s="37">
        <f t="shared" si="22"/>
        <v>265.74</v>
      </c>
      <c r="CE71" s="37">
        <f t="shared" si="22"/>
        <v>158.62</v>
      </c>
      <c r="CF71" s="37">
        <f t="shared" si="22"/>
        <v>0</v>
      </c>
      <c r="CG71" s="37">
        <f t="shared" si="22"/>
        <v>21</v>
      </c>
      <c r="CH71" s="37">
        <f t="shared" si="22"/>
        <v>6.1000000000000005</v>
      </c>
      <c r="CI71" s="37">
        <f t="shared" si="22"/>
        <v>95.52000000000001</v>
      </c>
      <c r="CJ71" s="38">
        <f>SUM(BZ71:CI71)</f>
        <v>3568.7799999999997</v>
      </c>
      <c r="CK71" s="37" t="b">
        <f>CJ71=BX71</f>
        <v>1</v>
      </c>
      <c r="CL71" s="37"/>
      <c r="CM71" s="37">
        <f t="shared" si="23"/>
        <v>32.05</v>
      </c>
      <c r="CN71" s="37">
        <f t="shared" si="23"/>
        <v>289.40000000000003</v>
      </c>
      <c r="CO71" s="37">
        <f t="shared" si="23"/>
        <v>273.48</v>
      </c>
      <c r="CP71" s="37">
        <f t="shared" si="23"/>
        <v>246.76999999999998</v>
      </c>
      <c r="CQ71" s="37">
        <f t="shared" si="23"/>
        <v>297.56</v>
      </c>
      <c r="CR71" s="37">
        <f t="shared" si="23"/>
        <v>275.38</v>
      </c>
      <c r="CS71" s="37">
        <f t="shared" si="23"/>
        <v>271.6</v>
      </c>
      <c r="CT71" s="37">
        <f t="shared" si="23"/>
        <v>272.83000000000004</v>
      </c>
      <c r="CU71" s="37">
        <f t="shared" si="23"/>
        <v>268.09000000000003</v>
      </c>
      <c r="CV71" s="37">
        <f t="shared" si="23"/>
        <v>266.07</v>
      </c>
      <c r="CW71" s="37">
        <f t="shared" si="23"/>
        <v>312.97</v>
      </c>
      <c r="CX71" s="37">
        <f t="shared" si="23"/>
        <v>291.82</v>
      </c>
      <c r="CY71" s="37">
        <f t="shared" si="23"/>
        <v>246.54000000000002</v>
      </c>
      <c r="CZ71" s="37">
        <f t="shared" si="23"/>
        <v>224.22</v>
      </c>
      <c r="DA71" s="38">
        <f>SUM(CM71:CZ71)</f>
        <v>3568.7799999999997</v>
      </c>
      <c r="DB71" s="37" t="b">
        <f>DA71=CJ71</f>
        <v>1</v>
      </c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</row>
    <row r="72" spans="1:156" ht="12.75">
      <c r="A72" s="30">
        <v>68</v>
      </c>
      <c r="B72" s="30" t="s">
        <v>204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5.54</v>
      </c>
      <c r="K72" s="34">
        <v>8.67</v>
      </c>
      <c r="L72" s="34">
        <v>21.31</v>
      </c>
      <c r="M72" s="34">
        <v>103.81</v>
      </c>
      <c r="N72" s="34">
        <v>58.09</v>
      </c>
      <c r="O72" s="34">
        <v>23.93</v>
      </c>
      <c r="P72" s="34">
        <v>9.72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4">
        <v>0</v>
      </c>
      <c r="AS72" s="34">
        <v>15.59</v>
      </c>
      <c r="AT72" s="34">
        <v>10.91</v>
      </c>
      <c r="AU72" s="34">
        <v>4.47</v>
      </c>
      <c r="AV72" s="34">
        <v>2.73</v>
      </c>
      <c r="AW72" s="34">
        <v>0</v>
      </c>
      <c r="AX72" s="34">
        <v>0</v>
      </c>
      <c r="AY72" s="34">
        <v>0</v>
      </c>
      <c r="AZ72" s="34">
        <v>0</v>
      </c>
      <c r="BA72" s="34">
        <v>0</v>
      </c>
      <c r="BB72" s="34">
        <v>0</v>
      </c>
      <c r="BC72" s="34">
        <v>0</v>
      </c>
      <c r="BD72" s="34">
        <v>5.64</v>
      </c>
      <c r="BE72" s="34">
        <v>7.31</v>
      </c>
      <c r="BF72" s="34">
        <v>30.94</v>
      </c>
      <c r="BG72" s="34">
        <v>85.59</v>
      </c>
      <c r="BH72" s="34">
        <v>47.85</v>
      </c>
      <c r="BI72" s="34">
        <v>18.1</v>
      </c>
      <c r="BJ72" s="34">
        <v>12.39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0</v>
      </c>
      <c r="BT72" s="34">
        <v>0</v>
      </c>
      <c r="BU72" s="34">
        <v>0</v>
      </c>
      <c r="BV72" s="34">
        <v>0</v>
      </c>
      <c r="BW72" s="34">
        <v>0</v>
      </c>
      <c r="BX72" s="36">
        <f>SUM(C72:BW72)</f>
        <v>472.59000000000003</v>
      </c>
      <c r="BY72" s="34"/>
      <c r="BZ72" s="37">
        <f t="shared" si="22"/>
        <v>0</v>
      </c>
      <c r="CA72" s="37">
        <f t="shared" si="22"/>
        <v>43.89</v>
      </c>
      <c r="CB72" s="37">
        <f t="shared" si="22"/>
        <v>163.93</v>
      </c>
      <c r="CC72" s="37">
        <f t="shared" si="22"/>
        <v>0</v>
      </c>
      <c r="CD72" s="37">
        <f t="shared" si="22"/>
        <v>35.519999999999996</v>
      </c>
      <c r="CE72" s="37">
        <f t="shared" si="22"/>
        <v>195.55</v>
      </c>
      <c r="CF72" s="37">
        <f t="shared" si="22"/>
        <v>0</v>
      </c>
      <c r="CG72" s="37">
        <f t="shared" si="22"/>
        <v>0</v>
      </c>
      <c r="CH72" s="37">
        <f t="shared" si="22"/>
        <v>0</v>
      </c>
      <c r="CI72" s="37">
        <f t="shared" si="22"/>
        <v>33.699999999999996</v>
      </c>
      <c r="CJ72" s="38">
        <f>SUM(BZ72:CI72)</f>
        <v>472.59</v>
      </c>
      <c r="CK72" s="37" t="b">
        <f>CJ72=BX72</f>
        <v>1</v>
      </c>
      <c r="CL72" s="37"/>
      <c r="CM72" s="37">
        <f t="shared" si="23"/>
        <v>0</v>
      </c>
      <c r="CN72" s="37">
        <f t="shared" si="23"/>
        <v>0</v>
      </c>
      <c r="CO72" s="37">
        <f t="shared" si="23"/>
        <v>0</v>
      </c>
      <c r="CP72" s="37">
        <f t="shared" si="23"/>
        <v>0</v>
      </c>
      <c r="CQ72" s="37">
        <f t="shared" si="23"/>
        <v>0</v>
      </c>
      <c r="CR72" s="37">
        <f t="shared" si="23"/>
        <v>0</v>
      </c>
      <c r="CS72" s="37">
        <f t="shared" si="23"/>
        <v>0</v>
      </c>
      <c r="CT72" s="37">
        <f t="shared" si="23"/>
        <v>11.18</v>
      </c>
      <c r="CU72" s="37">
        <f t="shared" si="23"/>
        <v>15.98</v>
      </c>
      <c r="CV72" s="37">
        <f t="shared" si="23"/>
        <v>52.25</v>
      </c>
      <c r="CW72" s="37">
        <f t="shared" si="23"/>
        <v>204.99</v>
      </c>
      <c r="CX72" s="37">
        <f t="shared" si="23"/>
        <v>116.85</v>
      </c>
      <c r="CY72" s="37">
        <f t="shared" si="23"/>
        <v>46.5</v>
      </c>
      <c r="CZ72" s="37">
        <f t="shared" si="23"/>
        <v>24.840000000000003</v>
      </c>
      <c r="DA72" s="38">
        <f>SUM(CM72:CZ72)</f>
        <v>472.59000000000003</v>
      </c>
      <c r="DB72" s="37" t="b">
        <f>DA72=CJ72</f>
        <v>1</v>
      </c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</row>
    <row r="73" spans="1:156" ht="12.75">
      <c r="A73" s="30">
        <v>69</v>
      </c>
      <c r="B73" s="30" t="s">
        <v>205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2.64</v>
      </c>
      <c r="AT73" s="34">
        <v>1.15</v>
      </c>
      <c r="AU73" s="34">
        <v>1.99</v>
      </c>
      <c r="AV73" s="34">
        <v>1.49</v>
      </c>
      <c r="AW73" s="34">
        <v>0</v>
      </c>
      <c r="AX73" s="34">
        <v>17.91</v>
      </c>
      <c r="AY73" s="34">
        <v>26.86</v>
      </c>
      <c r="AZ73" s="34">
        <v>18.9</v>
      </c>
      <c r="BA73" s="34">
        <v>29.85</v>
      </c>
      <c r="BB73" s="34">
        <v>26.78</v>
      </c>
      <c r="BC73" s="34">
        <v>30.75</v>
      </c>
      <c r="BD73" s="34">
        <v>20.83</v>
      </c>
      <c r="BE73" s="34">
        <v>30.75</v>
      </c>
      <c r="BF73" s="34">
        <v>30.75</v>
      </c>
      <c r="BG73" s="34">
        <v>34.76</v>
      </c>
      <c r="BH73" s="34">
        <v>30.33</v>
      </c>
      <c r="BI73" s="34">
        <v>25.57</v>
      </c>
      <c r="BJ73" s="34">
        <v>34.92</v>
      </c>
      <c r="BK73" s="34">
        <v>0</v>
      </c>
      <c r="BL73" s="34">
        <v>0</v>
      </c>
      <c r="BM73" s="34">
        <v>0</v>
      </c>
      <c r="BN73" s="34">
        <v>0</v>
      </c>
      <c r="BO73" s="34">
        <v>0</v>
      </c>
      <c r="BP73" s="34">
        <v>0</v>
      </c>
      <c r="BQ73" s="34">
        <v>0</v>
      </c>
      <c r="BR73" s="34">
        <v>0</v>
      </c>
      <c r="BS73" s="34">
        <v>0</v>
      </c>
      <c r="BT73" s="34">
        <v>0</v>
      </c>
      <c r="BU73" s="34">
        <v>0</v>
      </c>
      <c r="BV73" s="34">
        <v>0</v>
      </c>
      <c r="BW73" s="34">
        <v>0</v>
      </c>
      <c r="BX73" s="36">
        <f>SUM(C73:BW73)</f>
        <v>366.22999999999996</v>
      </c>
      <c r="BY73" s="34"/>
      <c r="BZ73" s="37">
        <f t="shared" si="22"/>
        <v>93.52</v>
      </c>
      <c r="CA73" s="37">
        <f t="shared" si="22"/>
        <v>139.86</v>
      </c>
      <c r="CB73" s="37">
        <f t="shared" si="22"/>
        <v>125.58</v>
      </c>
      <c r="CC73" s="37">
        <f t="shared" si="22"/>
        <v>0</v>
      </c>
      <c r="CD73" s="37">
        <f t="shared" si="22"/>
        <v>0</v>
      </c>
      <c r="CE73" s="37">
        <f t="shared" si="22"/>
        <v>0</v>
      </c>
      <c r="CF73" s="37">
        <f t="shared" si="22"/>
        <v>0</v>
      </c>
      <c r="CG73" s="37">
        <f t="shared" si="22"/>
        <v>0</v>
      </c>
      <c r="CH73" s="37">
        <f t="shared" si="22"/>
        <v>0</v>
      </c>
      <c r="CI73" s="37">
        <f t="shared" si="22"/>
        <v>7.2700000000000005</v>
      </c>
      <c r="CJ73" s="38">
        <f>SUM(BZ73:CI73)</f>
        <v>366.22999999999996</v>
      </c>
      <c r="CK73" s="37" t="b">
        <f>CJ73=BX73</f>
        <v>1</v>
      </c>
      <c r="CL73" s="37"/>
      <c r="CM73" s="37">
        <f t="shared" si="23"/>
        <v>0</v>
      </c>
      <c r="CN73" s="37">
        <f t="shared" si="23"/>
        <v>17.91</v>
      </c>
      <c r="CO73" s="37">
        <f t="shared" si="23"/>
        <v>26.86</v>
      </c>
      <c r="CP73" s="37">
        <f t="shared" si="23"/>
        <v>18.9</v>
      </c>
      <c r="CQ73" s="37">
        <f t="shared" si="23"/>
        <v>29.85</v>
      </c>
      <c r="CR73" s="37">
        <f t="shared" si="23"/>
        <v>26.78</v>
      </c>
      <c r="CS73" s="37">
        <f t="shared" si="23"/>
        <v>30.75</v>
      </c>
      <c r="CT73" s="37">
        <f t="shared" si="23"/>
        <v>20.83</v>
      </c>
      <c r="CU73" s="37">
        <f t="shared" si="23"/>
        <v>30.75</v>
      </c>
      <c r="CV73" s="37">
        <f t="shared" si="23"/>
        <v>30.75</v>
      </c>
      <c r="CW73" s="37">
        <f t="shared" si="23"/>
        <v>37.4</v>
      </c>
      <c r="CX73" s="37">
        <f t="shared" si="23"/>
        <v>31.479999999999997</v>
      </c>
      <c r="CY73" s="37">
        <f t="shared" si="23"/>
        <v>27.56</v>
      </c>
      <c r="CZ73" s="37">
        <f t="shared" si="23"/>
        <v>36.410000000000004</v>
      </c>
      <c r="DA73" s="38">
        <f>SUM(CM73:CZ73)</f>
        <v>366.23</v>
      </c>
      <c r="DB73" s="37" t="b">
        <f>DA73=CJ73</f>
        <v>1</v>
      </c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</row>
    <row r="74" spans="1:156" ht="12.75">
      <c r="A74" s="30">
        <v>70</v>
      </c>
      <c r="B74" s="31" t="s">
        <v>206</v>
      </c>
      <c r="C74" s="34">
        <v>0</v>
      </c>
      <c r="D74" s="34">
        <v>8.62</v>
      </c>
      <c r="E74" s="34">
        <v>15.04</v>
      </c>
      <c r="F74" s="34">
        <v>12.9</v>
      </c>
      <c r="G74" s="34">
        <v>10.76</v>
      </c>
      <c r="H74" s="34">
        <v>7.87</v>
      </c>
      <c r="I74" s="34">
        <v>6.87</v>
      </c>
      <c r="J74" s="34">
        <v>5.93</v>
      </c>
      <c r="K74" s="34">
        <v>5.9</v>
      </c>
      <c r="L74" s="34">
        <v>4.92</v>
      </c>
      <c r="M74" s="34">
        <v>0.98</v>
      </c>
      <c r="N74" s="34">
        <v>0.98</v>
      </c>
      <c r="O74" s="34">
        <v>0.98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v>0</v>
      </c>
      <c r="AU74" s="34">
        <v>0</v>
      </c>
      <c r="AV74" s="34">
        <v>0</v>
      </c>
      <c r="AW74" s="34">
        <v>0</v>
      </c>
      <c r="AX74" s="34">
        <v>43.95</v>
      </c>
      <c r="AY74" s="34">
        <v>43.94</v>
      </c>
      <c r="AZ74" s="34">
        <v>43.94</v>
      </c>
      <c r="BA74" s="34">
        <v>43.94</v>
      </c>
      <c r="BB74" s="34">
        <v>62.17</v>
      </c>
      <c r="BC74" s="34">
        <v>62.17</v>
      </c>
      <c r="BD74" s="34">
        <v>62.17</v>
      </c>
      <c r="BE74" s="34">
        <v>62.17</v>
      </c>
      <c r="BF74" s="34">
        <v>62.19</v>
      </c>
      <c r="BG74" s="34">
        <v>34.57</v>
      </c>
      <c r="BH74" s="34">
        <v>28.25</v>
      </c>
      <c r="BI74" s="34">
        <v>19.35</v>
      </c>
      <c r="BJ74" s="34">
        <v>18.65</v>
      </c>
      <c r="BK74" s="34">
        <v>0</v>
      </c>
      <c r="BL74" s="34">
        <v>0</v>
      </c>
      <c r="BM74" s="34">
        <v>0</v>
      </c>
      <c r="BN74" s="34">
        <v>0</v>
      </c>
      <c r="BO74" s="34">
        <v>0</v>
      </c>
      <c r="BP74" s="34">
        <v>0</v>
      </c>
      <c r="BQ74" s="34">
        <v>0</v>
      </c>
      <c r="BR74" s="34">
        <v>0</v>
      </c>
      <c r="BS74" s="34">
        <v>0</v>
      </c>
      <c r="BT74" s="34">
        <v>0</v>
      </c>
      <c r="BU74" s="34">
        <v>0</v>
      </c>
      <c r="BV74" s="34">
        <v>0</v>
      </c>
      <c r="BW74" s="34">
        <v>0</v>
      </c>
      <c r="BX74" s="36">
        <f>SUM(C74:BW74)</f>
        <v>669.2100000000002</v>
      </c>
      <c r="BY74" s="34"/>
      <c r="BZ74" s="37">
        <f t="shared" si="22"/>
        <v>175.76999999999998</v>
      </c>
      <c r="CA74" s="37">
        <f t="shared" si="22"/>
        <v>310.87</v>
      </c>
      <c r="CB74" s="37">
        <f t="shared" si="22"/>
        <v>100.82</v>
      </c>
      <c r="CC74" s="37">
        <f t="shared" si="22"/>
        <v>47.31999999999999</v>
      </c>
      <c r="CD74" s="37">
        <f t="shared" si="22"/>
        <v>31.490000000000002</v>
      </c>
      <c r="CE74" s="37">
        <f t="shared" si="22"/>
        <v>2.94</v>
      </c>
      <c r="CF74" s="37">
        <f t="shared" si="22"/>
        <v>0</v>
      </c>
      <c r="CG74" s="37">
        <f t="shared" si="22"/>
        <v>0</v>
      </c>
      <c r="CH74" s="37">
        <f t="shared" si="22"/>
        <v>0</v>
      </c>
      <c r="CI74" s="37">
        <f t="shared" si="22"/>
        <v>0</v>
      </c>
      <c r="CJ74" s="38">
        <f>SUM(BZ74:CI74)</f>
        <v>669.21</v>
      </c>
      <c r="CK74" s="37" t="b">
        <f>CJ74=BX74</f>
        <v>1</v>
      </c>
      <c r="CL74" s="37"/>
      <c r="CM74" s="37">
        <f t="shared" si="23"/>
        <v>0</v>
      </c>
      <c r="CN74" s="37">
        <f t="shared" si="23"/>
        <v>52.57</v>
      </c>
      <c r="CO74" s="37">
        <f t="shared" si="23"/>
        <v>58.98</v>
      </c>
      <c r="CP74" s="37">
        <f t="shared" si="23"/>
        <v>56.839999999999996</v>
      </c>
      <c r="CQ74" s="37">
        <f t="shared" si="23"/>
        <v>54.699999999999996</v>
      </c>
      <c r="CR74" s="37">
        <f t="shared" si="23"/>
        <v>70.04</v>
      </c>
      <c r="CS74" s="37">
        <f t="shared" si="23"/>
        <v>69.04</v>
      </c>
      <c r="CT74" s="37">
        <f t="shared" si="23"/>
        <v>68.1</v>
      </c>
      <c r="CU74" s="37">
        <f t="shared" si="23"/>
        <v>68.07000000000001</v>
      </c>
      <c r="CV74" s="37">
        <f t="shared" si="23"/>
        <v>67.11</v>
      </c>
      <c r="CW74" s="37">
        <f t="shared" si="23"/>
        <v>35.55</v>
      </c>
      <c r="CX74" s="37">
        <f t="shared" si="23"/>
        <v>29.23</v>
      </c>
      <c r="CY74" s="37">
        <f t="shared" si="23"/>
        <v>20.330000000000002</v>
      </c>
      <c r="CZ74" s="37">
        <f t="shared" si="23"/>
        <v>18.65</v>
      </c>
      <c r="DA74" s="38">
        <f>SUM(CM74:CZ74)</f>
        <v>669.2099999999999</v>
      </c>
      <c r="DB74" s="37" t="b">
        <f>DA74=CJ74</f>
        <v>1</v>
      </c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</row>
    <row r="75" spans="1:156" ht="12.75">
      <c r="A75" s="30">
        <v>71</v>
      </c>
      <c r="B75" s="44" t="s">
        <v>207</v>
      </c>
      <c r="C75" s="34">
        <v>0</v>
      </c>
      <c r="D75" s="34">
        <v>6</v>
      </c>
      <c r="E75" s="34">
        <v>11</v>
      </c>
      <c r="F75" s="34">
        <v>9</v>
      </c>
      <c r="G75" s="34">
        <v>8</v>
      </c>
      <c r="H75" s="34">
        <v>6.5</v>
      </c>
      <c r="I75" s="34">
        <v>6.5</v>
      </c>
      <c r="J75" s="34">
        <v>6</v>
      </c>
      <c r="K75" s="34">
        <v>5</v>
      </c>
      <c r="L75" s="34">
        <v>4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2</v>
      </c>
      <c r="S75" s="34">
        <v>2</v>
      </c>
      <c r="T75" s="34">
        <v>2</v>
      </c>
      <c r="U75" s="34">
        <v>2</v>
      </c>
      <c r="V75" s="34">
        <v>2</v>
      </c>
      <c r="W75" s="34">
        <v>2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0</v>
      </c>
      <c r="AV75" s="34">
        <v>0</v>
      </c>
      <c r="AW75" s="34">
        <v>0</v>
      </c>
      <c r="AX75" s="34">
        <v>144</v>
      </c>
      <c r="AY75" s="34">
        <v>144</v>
      </c>
      <c r="AZ75" s="34">
        <v>144</v>
      </c>
      <c r="BA75" s="34">
        <v>144</v>
      </c>
      <c r="BB75" s="34">
        <v>154</v>
      </c>
      <c r="BC75" s="34">
        <v>154</v>
      </c>
      <c r="BD75" s="34">
        <v>220</v>
      </c>
      <c r="BE75" s="34">
        <v>216</v>
      </c>
      <c r="BF75" s="34">
        <v>180</v>
      </c>
      <c r="BG75" s="34">
        <v>0</v>
      </c>
      <c r="BH75" s="34">
        <v>0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0</v>
      </c>
      <c r="BO75" s="34">
        <v>0</v>
      </c>
      <c r="BP75" s="34">
        <v>0</v>
      </c>
      <c r="BQ75" s="34">
        <v>0</v>
      </c>
      <c r="BR75" s="34">
        <v>0</v>
      </c>
      <c r="BS75" s="34">
        <v>0</v>
      </c>
      <c r="BT75" s="34">
        <v>0</v>
      </c>
      <c r="BU75" s="34">
        <v>0</v>
      </c>
      <c r="BV75" s="34">
        <v>0</v>
      </c>
      <c r="BW75" s="34">
        <v>0</v>
      </c>
      <c r="BX75" s="36">
        <f>SUM(C75:BW75)</f>
        <v>1574</v>
      </c>
      <c r="BY75" s="34"/>
      <c r="BZ75" s="37">
        <f t="shared" si="22"/>
        <v>576</v>
      </c>
      <c r="CA75" s="37">
        <f t="shared" si="22"/>
        <v>924</v>
      </c>
      <c r="CB75" s="37">
        <f t="shared" si="22"/>
        <v>0</v>
      </c>
      <c r="CC75" s="37">
        <f t="shared" si="22"/>
        <v>34</v>
      </c>
      <c r="CD75" s="37">
        <f t="shared" si="22"/>
        <v>28</v>
      </c>
      <c r="CE75" s="37">
        <f t="shared" si="22"/>
        <v>0</v>
      </c>
      <c r="CF75" s="37">
        <f t="shared" si="22"/>
        <v>0</v>
      </c>
      <c r="CG75" s="37">
        <f t="shared" si="22"/>
        <v>12</v>
      </c>
      <c r="CH75" s="37">
        <f t="shared" si="22"/>
        <v>0</v>
      </c>
      <c r="CI75" s="37">
        <f t="shared" si="22"/>
        <v>0</v>
      </c>
      <c r="CJ75" s="38">
        <f>SUM(BZ75:CI75)</f>
        <v>1574</v>
      </c>
      <c r="CK75" s="37" t="b">
        <f>CJ75=BX75</f>
        <v>1</v>
      </c>
      <c r="CL75" s="37"/>
      <c r="CM75" s="37">
        <f t="shared" si="23"/>
        <v>0</v>
      </c>
      <c r="CN75" s="37">
        <f t="shared" si="23"/>
        <v>152</v>
      </c>
      <c r="CO75" s="37">
        <f t="shared" si="23"/>
        <v>157</v>
      </c>
      <c r="CP75" s="37">
        <f t="shared" si="23"/>
        <v>155</v>
      </c>
      <c r="CQ75" s="37">
        <f t="shared" si="23"/>
        <v>154</v>
      </c>
      <c r="CR75" s="37">
        <f t="shared" si="23"/>
        <v>162.5</v>
      </c>
      <c r="CS75" s="37">
        <f t="shared" si="23"/>
        <v>162.5</v>
      </c>
      <c r="CT75" s="37">
        <f t="shared" si="23"/>
        <v>226</v>
      </c>
      <c r="CU75" s="37">
        <f t="shared" si="23"/>
        <v>221</v>
      </c>
      <c r="CV75" s="37">
        <f t="shared" si="23"/>
        <v>184</v>
      </c>
      <c r="CW75" s="37">
        <f t="shared" si="23"/>
        <v>0</v>
      </c>
      <c r="CX75" s="37">
        <f t="shared" si="23"/>
        <v>0</v>
      </c>
      <c r="CY75" s="37">
        <f t="shared" si="23"/>
        <v>0</v>
      </c>
      <c r="CZ75" s="37">
        <f t="shared" si="23"/>
        <v>0</v>
      </c>
      <c r="DA75" s="38">
        <f>SUM(CM75:CZ75)</f>
        <v>1574</v>
      </c>
      <c r="DB75" s="37" t="b">
        <f>DA75=CJ75</f>
        <v>1</v>
      </c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</row>
    <row r="76" spans="1:156" ht="12.75">
      <c r="A76" s="30">
        <v>72</v>
      </c>
      <c r="B76" s="31" t="s">
        <v>208</v>
      </c>
      <c r="C76" s="34">
        <v>0</v>
      </c>
      <c r="D76" s="34">
        <v>13.51</v>
      </c>
      <c r="E76" s="34">
        <v>14.51</v>
      </c>
      <c r="F76" s="34">
        <v>14.07</v>
      </c>
      <c r="G76" s="34">
        <v>25.92</v>
      </c>
      <c r="H76" s="34">
        <v>20.71</v>
      </c>
      <c r="I76" s="34">
        <v>26.79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1.98</v>
      </c>
      <c r="U76" s="34">
        <v>1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96.08</v>
      </c>
      <c r="AY76" s="34">
        <v>88.19</v>
      </c>
      <c r="AZ76" s="34">
        <v>97.24</v>
      </c>
      <c r="BA76" s="34">
        <v>81.25</v>
      </c>
      <c r="BB76" s="34">
        <v>92.35</v>
      </c>
      <c r="BC76" s="34">
        <v>83.58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0</v>
      </c>
      <c r="BL76" s="34">
        <v>6</v>
      </c>
      <c r="BM76" s="34">
        <v>3</v>
      </c>
      <c r="BN76" s="34">
        <v>1</v>
      </c>
      <c r="BO76" s="34">
        <v>0</v>
      </c>
      <c r="BP76" s="34">
        <v>0</v>
      </c>
      <c r="BQ76" s="34">
        <v>0</v>
      </c>
      <c r="BR76" s="34">
        <v>0</v>
      </c>
      <c r="BS76" s="34">
        <v>0</v>
      </c>
      <c r="BT76" s="34">
        <v>0</v>
      </c>
      <c r="BU76" s="34">
        <v>0</v>
      </c>
      <c r="BV76" s="34">
        <v>0</v>
      </c>
      <c r="BW76" s="34">
        <v>0</v>
      </c>
      <c r="BX76" s="36">
        <f>SUM(C76:BW76)</f>
        <v>667.1800000000001</v>
      </c>
      <c r="BY76" s="34"/>
      <c r="BZ76" s="37">
        <f t="shared" si="22"/>
        <v>362.76</v>
      </c>
      <c r="CA76" s="37">
        <f t="shared" si="22"/>
        <v>175.93</v>
      </c>
      <c r="CB76" s="37">
        <f t="shared" si="22"/>
        <v>0</v>
      </c>
      <c r="CC76" s="37">
        <f t="shared" si="22"/>
        <v>68.01</v>
      </c>
      <c r="CD76" s="37">
        <f t="shared" si="22"/>
        <v>47.5</v>
      </c>
      <c r="CE76" s="37">
        <f t="shared" si="22"/>
        <v>0</v>
      </c>
      <c r="CF76" s="37">
        <f t="shared" si="22"/>
        <v>10</v>
      </c>
      <c r="CG76" s="37">
        <f t="shared" si="22"/>
        <v>2.98</v>
      </c>
      <c r="CH76" s="37">
        <f t="shared" si="22"/>
        <v>0</v>
      </c>
      <c r="CI76" s="37">
        <f t="shared" si="22"/>
        <v>0</v>
      </c>
      <c r="CJ76" s="38">
        <f>SUM(BZ76:CI76)</f>
        <v>667.1800000000001</v>
      </c>
      <c r="CK76" s="37" t="b">
        <f>CJ76=BX76</f>
        <v>1</v>
      </c>
      <c r="CL76" s="37"/>
      <c r="CM76" s="37">
        <f t="shared" si="23"/>
        <v>0</v>
      </c>
      <c r="CN76" s="37">
        <f t="shared" si="23"/>
        <v>109.59</v>
      </c>
      <c r="CO76" s="37">
        <f t="shared" si="23"/>
        <v>108.7</v>
      </c>
      <c r="CP76" s="37">
        <f t="shared" si="23"/>
        <v>116.28999999999999</v>
      </c>
      <c r="CQ76" s="37">
        <f t="shared" si="23"/>
        <v>109.17</v>
      </c>
      <c r="CR76" s="37">
        <f t="shared" si="23"/>
        <v>113.06</v>
      </c>
      <c r="CS76" s="37">
        <f t="shared" si="23"/>
        <v>110.37</v>
      </c>
      <c r="CT76" s="37">
        <f t="shared" si="23"/>
        <v>0</v>
      </c>
      <c r="CU76" s="37">
        <f t="shared" si="23"/>
        <v>0</v>
      </c>
      <c r="CV76" s="37">
        <f t="shared" si="23"/>
        <v>0</v>
      </c>
      <c r="CW76" s="37">
        <f t="shared" si="23"/>
        <v>0</v>
      </c>
      <c r="CX76" s="37">
        <f t="shared" si="23"/>
        <v>0</v>
      </c>
      <c r="CY76" s="37">
        <f t="shared" si="23"/>
        <v>0</v>
      </c>
      <c r="CZ76" s="37">
        <f t="shared" si="23"/>
        <v>0</v>
      </c>
      <c r="DA76" s="38">
        <f>SUM(CM76:CZ76)</f>
        <v>667.1800000000001</v>
      </c>
      <c r="DB76" s="37" t="b">
        <f>DA76=CJ76</f>
        <v>1</v>
      </c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</row>
    <row r="77" spans="1:156" ht="12.75">
      <c r="A77" s="30">
        <v>73</v>
      </c>
      <c r="B77" s="31" t="s">
        <v>209</v>
      </c>
      <c r="C77" s="34">
        <v>0</v>
      </c>
      <c r="D77" s="34">
        <v>4.2</v>
      </c>
      <c r="E77" s="34">
        <v>15.66</v>
      </c>
      <c r="F77" s="34">
        <v>11.56</v>
      </c>
      <c r="G77" s="34">
        <v>15.76</v>
      </c>
      <c r="H77" s="34">
        <v>4.31</v>
      </c>
      <c r="I77" s="34">
        <v>14.83</v>
      </c>
      <c r="J77" s="34">
        <v>15.82</v>
      </c>
      <c r="K77" s="34">
        <v>13.35</v>
      </c>
      <c r="L77" s="34">
        <v>21.74</v>
      </c>
      <c r="M77" s="34">
        <v>16.63</v>
      </c>
      <c r="N77" s="34">
        <v>23</v>
      </c>
      <c r="O77" s="34">
        <v>16.63</v>
      </c>
      <c r="P77" s="34">
        <v>10.43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13.51</v>
      </c>
      <c r="AT77" s="34">
        <v>9.53</v>
      </c>
      <c r="AU77" s="34">
        <v>6.61</v>
      </c>
      <c r="AV77" s="34">
        <v>17.92</v>
      </c>
      <c r="AW77" s="34">
        <v>0</v>
      </c>
      <c r="AX77" s="34">
        <v>66.89</v>
      </c>
      <c r="AY77" s="34">
        <v>66.4</v>
      </c>
      <c r="AZ77" s="34">
        <v>67.39</v>
      </c>
      <c r="BA77" s="34">
        <v>72.34</v>
      </c>
      <c r="BB77" s="34">
        <v>74.27</v>
      </c>
      <c r="BC77" s="34">
        <v>82.59</v>
      </c>
      <c r="BD77" s="34">
        <v>151.24</v>
      </c>
      <c r="BE77" s="34">
        <v>148.9</v>
      </c>
      <c r="BF77" s="34">
        <v>141.35</v>
      </c>
      <c r="BG77" s="34">
        <v>130.52</v>
      </c>
      <c r="BH77" s="34">
        <v>144.46</v>
      </c>
      <c r="BI77" s="34">
        <v>112.94</v>
      </c>
      <c r="BJ77" s="34">
        <v>100.22</v>
      </c>
      <c r="BK77" s="34">
        <v>1</v>
      </c>
      <c r="BL77" s="34">
        <v>2</v>
      </c>
      <c r="BM77" s="34">
        <v>3.01</v>
      </c>
      <c r="BN77" s="34">
        <v>1</v>
      </c>
      <c r="BO77" s="34">
        <v>1.04</v>
      </c>
      <c r="BP77" s="34">
        <v>0</v>
      </c>
      <c r="BQ77" s="34">
        <v>0.66</v>
      </c>
      <c r="BR77" s="34">
        <v>0.84</v>
      </c>
      <c r="BS77" s="34">
        <v>0.66</v>
      </c>
      <c r="BT77" s="34">
        <v>0</v>
      </c>
      <c r="BU77" s="34">
        <v>0</v>
      </c>
      <c r="BV77" s="34">
        <v>0</v>
      </c>
      <c r="BW77" s="34">
        <v>2.35</v>
      </c>
      <c r="BX77" s="36">
        <f>SUM(C77:BW77)</f>
        <v>1603.56</v>
      </c>
      <c r="BY77" s="34"/>
      <c r="BZ77" s="37">
        <f t="shared" si="22"/>
        <v>273.02</v>
      </c>
      <c r="CA77" s="37">
        <f t="shared" si="22"/>
        <v>598.35</v>
      </c>
      <c r="CB77" s="37">
        <f t="shared" si="22"/>
        <v>488.14</v>
      </c>
      <c r="CC77" s="37">
        <f t="shared" si="22"/>
        <v>47.18</v>
      </c>
      <c r="CD77" s="37">
        <f t="shared" si="22"/>
        <v>70.05</v>
      </c>
      <c r="CE77" s="37">
        <f t="shared" si="22"/>
        <v>66.69</v>
      </c>
      <c r="CF77" s="37">
        <f t="shared" si="22"/>
        <v>12.56</v>
      </c>
      <c r="CG77" s="37">
        <f t="shared" si="22"/>
        <v>0</v>
      </c>
      <c r="CH77" s="37">
        <f t="shared" si="22"/>
        <v>0</v>
      </c>
      <c r="CI77" s="37">
        <f t="shared" si="22"/>
        <v>47.57</v>
      </c>
      <c r="CJ77" s="38">
        <f>SUM(BZ77:CI77)</f>
        <v>1603.56</v>
      </c>
      <c r="CK77" s="37" t="b">
        <f>CJ77=BX77</f>
        <v>1</v>
      </c>
      <c r="CL77" s="37"/>
      <c r="CM77" s="37">
        <f t="shared" si="23"/>
        <v>0</v>
      </c>
      <c r="CN77" s="37">
        <f t="shared" si="23"/>
        <v>72.09</v>
      </c>
      <c r="CO77" s="37">
        <f t="shared" si="23"/>
        <v>84.06</v>
      </c>
      <c r="CP77" s="37">
        <f t="shared" si="23"/>
        <v>81.96000000000001</v>
      </c>
      <c r="CQ77" s="37">
        <f t="shared" si="23"/>
        <v>89.10000000000001</v>
      </c>
      <c r="CR77" s="37">
        <f t="shared" si="23"/>
        <v>79.62</v>
      </c>
      <c r="CS77" s="37">
        <f t="shared" si="23"/>
        <v>97.42</v>
      </c>
      <c r="CT77" s="37">
        <f t="shared" si="23"/>
        <v>167.72</v>
      </c>
      <c r="CU77" s="37">
        <f t="shared" si="23"/>
        <v>163.09</v>
      </c>
      <c r="CV77" s="37">
        <f t="shared" si="23"/>
        <v>163.75</v>
      </c>
      <c r="CW77" s="37">
        <f t="shared" si="23"/>
        <v>160.66000000000003</v>
      </c>
      <c r="CX77" s="37">
        <f t="shared" si="23"/>
        <v>176.99</v>
      </c>
      <c r="CY77" s="37">
        <f t="shared" si="23"/>
        <v>136.18</v>
      </c>
      <c r="CZ77" s="37">
        <f t="shared" si="23"/>
        <v>130.92</v>
      </c>
      <c r="DA77" s="38">
        <f>SUM(CM77:CZ77)</f>
        <v>1603.5600000000002</v>
      </c>
      <c r="DB77" s="37" t="b">
        <f>DA77=CJ77</f>
        <v>1</v>
      </c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</row>
    <row r="78" spans="1:156" ht="12.75">
      <c r="A78" s="30">
        <v>74</v>
      </c>
      <c r="B78" s="31" t="s">
        <v>210</v>
      </c>
      <c r="C78" s="34">
        <v>0</v>
      </c>
      <c r="D78" s="34">
        <v>0</v>
      </c>
      <c r="E78" s="34">
        <v>1</v>
      </c>
      <c r="F78" s="34">
        <v>5</v>
      </c>
      <c r="G78" s="34">
        <v>5</v>
      </c>
      <c r="H78" s="34">
        <v>29</v>
      </c>
      <c r="I78" s="34">
        <v>27</v>
      </c>
      <c r="J78" s="34">
        <v>32</v>
      </c>
      <c r="K78" s="34">
        <v>39</v>
      </c>
      <c r="L78" s="34">
        <v>38</v>
      </c>
      <c r="M78" s="34">
        <v>14</v>
      </c>
      <c r="N78" s="34">
        <v>11</v>
      </c>
      <c r="O78" s="34">
        <v>12</v>
      </c>
      <c r="P78" s="34">
        <v>15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4">
        <v>54</v>
      </c>
      <c r="AY78" s="34">
        <v>53</v>
      </c>
      <c r="AZ78" s="34">
        <v>49</v>
      </c>
      <c r="BA78" s="34">
        <v>49</v>
      </c>
      <c r="BB78" s="34">
        <v>37</v>
      </c>
      <c r="BC78" s="34">
        <v>39</v>
      </c>
      <c r="BD78" s="34">
        <v>78</v>
      </c>
      <c r="BE78" s="34">
        <v>71</v>
      </c>
      <c r="BF78" s="34">
        <v>72</v>
      </c>
      <c r="BG78" s="34">
        <v>106</v>
      </c>
      <c r="BH78" s="34">
        <v>109</v>
      </c>
      <c r="BI78" s="34">
        <v>104</v>
      </c>
      <c r="BJ78" s="34">
        <v>101</v>
      </c>
      <c r="BK78" s="34">
        <v>0</v>
      </c>
      <c r="BL78" s="34">
        <v>0</v>
      </c>
      <c r="BM78" s="34">
        <v>0</v>
      </c>
      <c r="BN78" s="34">
        <v>0</v>
      </c>
      <c r="BO78" s="34">
        <v>0</v>
      </c>
      <c r="BP78" s="34">
        <v>0</v>
      </c>
      <c r="BQ78" s="34">
        <v>0</v>
      </c>
      <c r="BR78" s="34">
        <v>0</v>
      </c>
      <c r="BS78" s="34">
        <v>0</v>
      </c>
      <c r="BT78" s="34">
        <v>0</v>
      </c>
      <c r="BU78" s="34">
        <v>0</v>
      </c>
      <c r="BV78" s="34">
        <v>0</v>
      </c>
      <c r="BW78" s="34">
        <v>0</v>
      </c>
      <c r="BX78" s="36">
        <f>SUM(C78:BW78)</f>
        <v>1150</v>
      </c>
      <c r="BY78" s="34"/>
      <c r="BZ78" s="37">
        <f t="shared" si="22"/>
        <v>205</v>
      </c>
      <c r="CA78" s="37">
        <f t="shared" si="22"/>
        <v>297</v>
      </c>
      <c r="CB78" s="37">
        <f t="shared" si="22"/>
        <v>420</v>
      </c>
      <c r="CC78" s="37">
        <f t="shared" si="22"/>
        <v>11</v>
      </c>
      <c r="CD78" s="37">
        <f t="shared" si="22"/>
        <v>165</v>
      </c>
      <c r="CE78" s="37">
        <f t="shared" si="22"/>
        <v>52</v>
      </c>
      <c r="CF78" s="37">
        <f t="shared" si="22"/>
        <v>0</v>
      </c>
      <c r="CG78" s="37">
        <f t="shared" si="22"/>
        <v>0</v>
      </c>
      <c r="CH78" s="37">
        <f t="shared" si="22"/>
        <v>0</v>
      </c>
      <c r="CI78" s="37">
        <f t="shared" si="22"/>
        <v>0</v>
      </c>
      <c r="CJ78" s="38">
        <f>SUM(BZ78:CI78)</f>
        <v>1150</v>
      </c>
      <c r="CK78" s="37" t="b">
        <f>CJ78=BX78</f>
        <v>1</v>
      </c>
      <c r="CL78" s="37"/>
      <c r="CM78" s="37">
        <f t="shared" si="23"/>
        <v>0</v>
      </c>
      <c r="CN78" s="37">
        <f t="shared" si="23"/>
        <v>54</v>
      </c>
      <c r="CO78" s="37">
        <f t="shared" si="23"/>
        <v>54</v>
      </c>
      <c r="CP78" s="37">
        <f t="shared" si="23"/>
        <v>54</v>
      </c>
      <c r="CQ78" s="37">
        <f t="shared" si="23"/>
        <v>54</v>
      </c>
      <c r="CR78" s="37">
        <f t="shared" si="23"/>
        <v>66</v>
      </c>
      <c r="CS78" s="37">
        <f t="shared" si="23"/>
        <v>66</v>
      </c>
      <c r="CT78" s="37">
        <f t="shared" si="23"/>
        <v>110</v>
      </c>
      <c r="CU78" s="37">
        <f t="shared" si="23"/>
        <v>110</v>
      </c>
      <c r="CV78" s="37">
        <f t="shared" si="23"/>
        <v>110</v>
      </c>
      <c r="CW78" s="37">
        <f t="shared" si="23"/>
        <v>120</v>
      </c>
      <c r="CX78" s="37">
        <f t="shared" si="23"/>
        <v>120</v>
      </c>
      <c r="CY78" s="37">
        <f t="shared" si="23"/>
        <v>116</v>
      </c>
      <c r="CZ78" s="37">
        <f t="shared" si="23"/>
        <v>116</v>
      </c>
      <c r="DA78" s="38">
        <f>SUM(CM78:CZ78)</f>
        <v>1150</v>
      </c>
      <c r="DB78" s="37" t="b">
        <f>DA78=CJ78</f>
        <v>1</v>
      </c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</row>
    <row r="79" spans="1:156" ht="12.75">
      <c r="A79" s="30">
        <v>75</v>
      </c>
      <c r="B79" s="31" t="s">
        <v>211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4">
        <v>0</v>
      </c>
      <c r="BC79" s="34">
        <v>0</v>
      </c>
      <c r="BD79" s="34">
        <v>198.25</v>
      </c>
      <c r="BE79" s="34">
        <v>460.06</v>
      </c>
      <c r="BF79" s="34">
        <v>741.69</v>
      </c>
      <c r="BG79" s="34">
        <v>1169.02</v>
      </c>
      <c r="BH79" s="34">
        <v>2480.83</v>
      </c>
      <c r="BI79" s="34">
        <v>2962.6</v>
      </c>
      <c r="BJ79" s="34">
        <v>3187.55</v>
      </c>
      <c r="BK79" s="34">
        <v>0</v>
      </c>
      <c r="BL79" s="34">
        <v>0</v>
      </c>
      <c r="BM79" s="34">
        <v>0</v>
      </c>
      <c r="BN79" s="34">
        <v>0</v>
      </c>
      <c r="BO79" s="34">
        <v>0</v>
      </c>
      <c r="BP79" s="34">
        <v>0</v>
      </c>
      <c r="BQ79" s="34">
        <v>0</v>
      </c>
      <c r="BR79" s="34">
        <v>0</v>
      </c>
      <c r="BS79" s="34">
        <v>0</v>
      </c>
      <c r="BT79" s="34">
        <v>0</v>
      </c>
      <c r="BU79" s="34">
        <v>0</v>
      </c>
      <c r="BV79" s="34">
        <v>0</v>
      </c>
      <c r="BW79" s="34">
        <v>0</v>
      </c>
      <c r="BX79" s="36">
        <f>SUM(C79:BW79)</f>
        <v>11200</v>
      </c>
      <c r="BY79" s="34"/>
      <c r="BZ79" s="37">
        <f t="shared" si="22"/>
        <v>0</v>
      </c>
      <c r="CA79" s="37">
        <f t="shared" si="22"/>
        <v>1400</v>
      </c>
      <c r="CB79" s="37">
        <f t="shared" si="22"/>
        <v>9800</v>
      </c>
      <c r="CC79" s="37">
        <f t="shared" si="22"/>
        <v>0</v>
      </c>
      <c r="CD79" s="37">
        <f t="shared" si="22"/>
        <v>0</v>
      </c>
      <c r="CE79" s="37">
        <f t="shared" si="22"/>
        <v>0</v>
      </c>
      <c r="CF79" s="37">
        <f t="shared" si="22"/>
        <v>0</v>
      </c>
      <c r="CG79" s="37">
        <f t="shared" si="22"/>
        <v>0</v>
      </c>
      <c r="CH79" s="37">
        <f t="shared" si="22"/>
        <v>0</v>
      </c>
      <c r="CI79" s="37">
        <f t="shared" si="22"/>
        <v>0</v>
      </c>
      <c r="CJ79" s="38">
        <f>SUM(BZ79:CI79)</f>
        <v>11200</v>
      </c>
      <c r="CK79" s="37" t="b">
        <f>CJ79=BX79</f>
        <v>1</v>
      </c>
      <c r="CL79" s="37"/>
      <c r="CM79" s="37">
        <f t="shared" si="23"/>
        <v>0</v>
      </c>
      <c r="CN79" s="37">
        <f t="shared" si="23"/>
        <v>0</v>
      </c>
      <c r="CO79" s="37">
        <f t="shared" si="23"/>
        <v>0</v>
      </c>
      <c r="CP79" s="37">
        <f t="shared" si="23"/>
        <v>0</v>
      </c>
      <c r="CQ79" s="37">
        <f t="shared" si="23"/>
        <v>0</v>
      </c>
      <c r="CR79" s="37">
        <f t="shared" si="23"/>
        <v>0</v>
      </c>
      <c r="CS79" s="37">
        <f t="shared" si="23"/>
        <v>0</v>
      </c>
      <c r="CT79" s="37">
        <f t="shared" si="23"/>
        <v>198.25</v>
      </c>
      <c r="CU79" s="37">
        <f t="shared" si="23"/>
        <v>460.06</v>
      </c>
      <c r="CV79" s="37">
        <f t="shared" si="23"/>
        <v>741.69</v>
      </c>
      <c r="CW79" s="37">
        <f t="shared" si="23"/>
        <v>1169.02</v>
      </c>
      <c r="CX79" s="37">
        <f t="shared" si="23"/>
        <v>2480.83</v>
      </c>
      <c r="CY79" s="37">
        <f t="shared" si="23"/>
        <v>2962.6</v>
      </c>
      <c r="CZ79" s="37">
        <f t="shared" si="23"/>
        <v>3187.55</v>
      </c>
      <c r="DA79" s="38">
        <f>SUM(CM79:CZ79)</f>
        <v>11200</v>
      </c>
      <c r="DB79" s="37" t="b">
        <f>DA79=CJ79</f>
        <v>1</v>
      </c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</row>
    <row r="80" spans="2:156" ht="12.75">
      <c r="B80" s="45" t="s">
        <v>212</v>
      </c>
      <c r="C80" s="36">
        <f aca="true" t="shared" si="24" ref="C80:AH80">SUM(C5:C79)</f>
        <v>13842.320000000002</v>
      </c>
      <c r="D80" s="36">
        <f t="shared" si="24"/>
        <v>18592.009999999987</v>
      </c>
      <c r="E80" s="36">
        <f t="shared" si="24"/>
        <v>27084.32000000001</v>
      </c>
      <c r="F80" s="36">
        <f t="shared" si="24"/>
        <v>34711.44999999999</v>
      </c>
      <c r="G80" s="36">
        <f t="shared" si="24"/>
        <v>44473.16999999999</v>
      </c>
      <c r="H80" s="36">
        <f t="shared" si="24"/>
        <v>43992.98999999999</v>
      </c>
      <c r="I80" s="36">
        <f t="shared" si="24"/>
        <v>44807.38000000001</v>
      </c>
      <c r="J80" s="36">
        <f t="shared" si="24"/>
        <v>45333.670000000006</v>
      </c>
      <c r="K80" s="36">
        <f t="shared" si="24"/>
        <v>44179.77999999999</v>
      </c>
      <c r="L80" s="36">
        <f t="shared" si="24"/>
        <v>40090.09999999999</v>
      </c>
      <c r="M80" s="36">
        <f t="shared" si="24"/>
        <v>40702.89</v>
      </c>
      <c r="N80" s="36">
        <f t="shared" si="24"/>
        <v>37665.969999999994</v>
      </c>
      <c r="O80" s="36">
        <f t="shared" si="24"/>
        <v>31257.210000000003</v>
      </c>
      <c r="P80" s="36">
        <f t="shared" si="24"/>
        <v>28194.66</v>
      </c>
      <c r="Q80" s="36">
        <f t="shared" si="24"/>
        <v>2706.5400000000004</v>
      </c>
      <c r="R80" s="36">
        <f t="shared" si="24"/>
        <v>1361.8299999999997</v>
      </c>
      <c r="S80" s="36">
        <f t="shared" si="24"/>
        <v>1258.1399999999999</v>
      </c>
      <c r="T80" s="36">
        <f t="shared" si="24"/>
        <v>1247.9600000000003</v>
      </c>
      <c r="U80" s="36">
        <f t="shared" si="24"/>
        <v>1290.46</v>
      </c>
      <c r="V80" s="36">
        <f t="shared" si="24"/>
        <v>1151.22</v>
      </c>
      <c r="W80" s="36">
        <f t="shared" si="24"/>
        <v>1174.58</v>
      </c>
      <c r="X80" s="36">
        <f t="shared" si="24"/>
        <v>1103.17</v>
      </c>
      <c r="Y80" s="36">
        <f t="shared" si="24"/>
        <v>1218.9899999999998</v>
      </c>
      <c r="Z80" s="36">
        <f t="shared" si="24"/>
        <v>1316.92</v>
      </c>
      <c r="AA80" s="36">
        <f t="shared" si="24"/>
        <v>1440.6100000000001</v>
      </c>
      <c r="AB80" s="36">
        <f t="shared" si="24"/>
        <v>1178.2800000000002</v>
      </c>
      <c r="AC80" s="36">
        <f t="shared" si="24"/>
        <v>1057.36</v>
      </c>
      <c r="AD80" s="36">
        <f t="shared" si="24"/>
        <v>2051.9299999999994</v>
      </c>
      <c r="AE80" s="36">
        <f t="shared" si="24"/>
        <v>498.4200000000001</v>
      </c>
      <c r="AF80" s="36">
        <f t="shared" si="24"/>
        <v>287.3999999999999</v>
      </c>
      <c r="AG80" s="36">
        <f t="shared" si="24"/>
        <v>290.94000000000005</v>
      </c>
      <c r="AH80" s="36">
        <f t="shared" si="24"/>
        <v>346.04999999999995</v>
      </c>
      <c r="AI80" s="36">
        <f aca="true" t="shared" si="25" ref="AI80:BN80">SUM(AI5:AI79)</f>
        <v>354.08000000000004</v>
      </c>
      <c r="AJ80" s="36">
        <f t="shared" si="25"/>
        <v>405.3199999999999</v>
      </c>
      <c r="AK80" s="36">
        <f t="shared" si="25"/>
        <v>369.2899999999999</v>
      </c>
      <c r="AL80" s="36">
        <f t="shared" si="25"/>
        <v>386.6700000000001</v>
      </c>
      <c r="AM80" s="36">
        <f t="shared" si="25"/>
        <v>433.56999999999994</v>
      </c>
      <c r="AN80" s="36">
        <f t="shared" si="25"/>
        <v>457.75</v>
      </c>
      <c r="AO80" s="36">
        <f t="shared" si="25"/>
        <v>478.6100000000001</v>
      </c>
      <c r="AP80" s="36">
        <f t="shared" si="25"/>
        <v>453.4900000000001</v>
      </c>
      <c r="AQ80" s="36">
        <f t="shared" si="25"/>
        <v>435.77000000000015</v>
      </c>
      <c r="AR80" s="36">
        <f t="shared" si="25"/>
        <v>914.0799999999999</v>
      </c>
      <c r="AS80" s="36">
        <f t="shared" si="25"/>
        <v>17800.82</v>
      </c>
      <c r="AT80" s="36">
        <f t="shared" si="25"/>
        <v>15383.280000000004</v>
      </c>
      <c r="AU80" s="36">
        <f t="shared" si="25"/>
        <v>17831.160000000007</v>
      </c>
      <c r="AV80" s="36">
        <f t="shared" si="25"/>
        <v>23916.66</v>
      </c>
      <c r="AW80" s="46">
        <f t="shared" si="25"/>
        <v>3220.2599999999998</v>
      </c>
      <c r="AX80" s="36">
        <f t="shared" si="25"/>
        <v>154111.41999999995</v>
      </c>
      <c r="AY80" s="36">
        <f t="shared" si="25"/>
        <v>149843.9</v>
      </c>
      <c r="AZ80" s="36">
        <f t="shared" si="25"/>
        <v>147010.81000000003</v>
      </c>
      <c r="BA80" s="36">
        <f t="shared" si="25"/>
        <v>149980.94</v>
      </c>
      <c r="BB80" s="36">
        <f t="shared" si="25"/>
        <v>140922.79</v>
      </c>
      <c r="BC80" s="36">
        <f t="shared" si="25"/>
        <v>140142.19999999998</v>
      </c>
      <c r="BD80" s="36">
        <f t="shared" si="25"/>
        <v>147603.31999999998</v>
      </c>
      <c r="BE80" s="36">
        <f t="shared" si="25"/>
        <v>147543.21</v>
      </c>
      <c r="BF80" s="36">
        <f t="shared" si="25"/>
        <v>153082.63000000003</v>
      </c>
      <c r="BG80" s="36">
        <f t="shared" si="25"/>
        <v>146409.75999999992</v>
      </c>
      <c r="BH80" s="36">
        <f t="shared" si="25"/>
        <v>147126.94999999992</v>
      </c>
      <c r="BI80" s="36">
        <f t="shared" si="25"/>
        <v>135025.90000000005</v>
      </c>
      <c r="BJ80" s="36">
        <f t="shared" si="25"/>
        <v>111968.93000000001</v>
      </c>
      <c r="BK80" s="36">
        <f t="shared" si="25"/>
        <v>28086.900000000005</v>
      </c>
      <c r="BL80" s="36">
        <f t="shared" si="25"/>
        <v>22953.059999999998</v>
      </c>
      <c r="BM80" s="36">
        <f t="shared" si="25"/>
        <v>19251.41999999999</v>
      </c>
      <c r="BN80" s="36">
        <f t="shared" si="25"/>
        <v>16054.259999999995</v>
      </c>
      <c r="BO80" s="36">
        <f>SUM(BO5:BO79)</f>
        <v>12011.780000000002</v>
      </c>
      <c r="BP80" s="36">
        <f>SUM(BP5:BP79)</f>
        <v>9918.540000000003</v>
      </c>
      <c r="BQ80" s="36">
        <f>SUM(BQ5:BQ79)</f>
        <v>8403.390000000001</v>
      </c>
      <c r="BR80" s="36">
        <f>SUM(BR5:BR79)</f>
        <v>8104.369999999998</v>
      </c>
      <c r="BS80" s="36">
        <f>SUM(BS5:BS79)</f>
        <v>8771.559999999998</v>
      </c>
      <c r="BT80" s="36">
        <f>SUM(BT5:BT79)</f>
        <v>8446.349999999999</v>
      </c>
      <c r="BU80" s="36">
        <f>SUM(BU5:BU79)</f>
        <v>8385.69</v>
      </c>
      <c r="BV80" s="36">
        <f>SUM(BV5:BV79)</f>
        <v>6970.069999999999</v>
      </c>
      <c r="BW80" s="36">
        <f>SUM(BW5:BW79)</f>
        <v>4506.340000000001</v>
      </c>
      <c r="BX80" s="47">
        <f>SUM(BX5:BX79)</f>
        <v>2631386.0199999986</v>
      </c>
      <c r="BY80" s="34"/>
      <c r="BZ80" s="38">
        <f aca="true" t="shared" si="26" ref="BZ80:CJ80">SUM(BZ5:BZ79)</f>
        <v>604167.3299999998</v>
      </c>
      <c r="CA80" s="38">
        <f t="shared" si="26"/>
        <v>729294.1500000003</v>
      </c>
      <c r="CB80" s="38">
        <f t="shared" si="26"/>
        <v>540531.5400000002</v>
      </c>
      <c r="CC80" s="38">
        <f t="shared" si="26"/>
        <v>138703.27000000005</v>
      </c>
      <c r="CD80" s="38">
        <f t="shared" si="26"/>
        <v>218403.91999999998</v>
      </c>
      <c r="CE80" s="38">
        <f t="shared" si="26"/>
        <v>137820.72999999995</v>
      </c>
      <c r="CF80" s="38">
        <f t="shared" si="26"/>
        <v>161863.72999999995</v>
      </c>
      <c r="CG80" s="38">
        <f t="shared" si="26"/>
        <v>19557.989999999994</v>
      </c>
      <c r="CH80" s="38">
        <f t="shared" si="26"/>
        <v>6111.440000000001</v>
      </c>
      <c r="CI80" s="38">
        <f t="shared" si="26"/>
        <v>74931.92</v>
      </c>
      <c r="CJ80" s="48">
        <f t="shared" si="26"/>
        <v>2631386.0199999986</v>
      </c>
      <c r="CK80" s="37" t="b">
        <f>CJ80=BX80</f>
        <v>1</v>
      </c>
      <c r="CL80" s="37"/>
      <c r="CM80" s="38">
        <f aca="true" t="shared" si="27" ref="CM80:CZ80">SUM(CM5:CM79)</f>
        <v>20267.539999999994</v>
      </c>
      <c r="CN80" s="38">
        <f t="shared" si="27"/>
        <v>202439.55999999997</v>
      </c>
      <c r="CO80" s="38">
        <f t="shared" si="27"/>
        <v>201430.36000000002</v>
      </c>
      <c r="CP80" s="38">
        <f t="shared" si="27"/>
        <v>202567.69</v>
      </c>
      <c r="CQ80" s="38">
        <f t="shared" si="27"/>
        <v>212152.90999999995</v>
      </c>
      <c r="CR80" s="38">
        <f t="shared" si="27"/>
        <v>198484.09999999992</v>
      </c>
      <c r="CS80" s="38">
        <f t="shared" si="27"/>
        <v>196411.99000000005</v>
      </c>
      <c r="CT80" s="38">
        <f t="shared" si="27"/>
        <v>202830.21999999994</v>
      </c>
      <c r="CU80" s="38">
        <f t="shared" si="27"/>
        <v>201479.92000000007</v>
      </c>
      <c r="CV80" s="38">
        <f t="shared" si="27"/>
        <v>203718.95999999996</v>
      </c>
      <c r="CW80" s="38">
        <f t="shared" si="27"/>
        <v>215279.04</v>
      </c>
      <c r="CX80" s="38">
        <f t="shared" si="27"/>
        <v>210193.66000000003</v>
      </c>
      <c r="CY80" s="38">
        <f t="shared" si="27"/>
        <v>192577.47000000006</v>
      </c>
      <c r="CZ80" s="38">
        <f t="shared" si="27"/>
        <v>171552.59999999995</v>
      </c>
      <c r="DA80" s="38">
        <f>SUM(CM80:CZ80)</f>
        <v>2631386.02</v>
      </c>
      <c r="DB80" s="37" t="b">
        <f>DA80=CJ80</f>
        <v>1</v>
      </c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</row>
    <row r="81" spans="76:156" ht="12.75">
      <c r="BX81" s="34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EW82"/>
  <sheetViews>
    <sheetView workbookViewId="0" topLeftCell="A1">
      <pane xSplit="2" ySplit="4" topLeftCell="C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B5" sqref="DB5:DC5"/>
    </sheetView>
  </sheetViews>
  <sheetFormatPr defaultColWidth="8.88671875" defaultRowHeight="15"/>
  <cols>
    <col min="1" max="1" width="3.88671875" style="30" bestFit="1" customWidth="1"/>
    <col min="2" max="2" width="25.21484375" style="30" customWidth="1"/>
    <col min="3" max="16" width="7.5546875" style="30" bestFit="1" customWidth="1"/>
    <col min="17" max="28" width="6.77734375" style="30" bestFit="1" customWidth="1"/>
    <col min="29" max="29" width="9.77734375" style="30" bestFit="1" customWidth="1"/>
    <col min="30" max="30" width="6.77734375" style="30" bestFit="1" customWidth="1"/>
    <col min="31" max="44" width="5.6640625" style="30" bestFit="1" customWidth="1"/>
    <col min="45" max="48" width="7.5546875" style="30" bestFit="1" customWidth="1"/>
    <col min="49" max="49" width="6.77734375" style="49" bestFit="1" customWidth="1"/>
    <col min="50" max="61" width="8.3359375" style="30" bestFit="1" customWidth="1"/>
    <col min="62" max="62" width="8.5546875" style="30" bestFit="1" customWidth="1"/>
    <col min="63" max="68" width="7.5546875" style="30" bestFit="1" customWidth="1"/>
    <col min="69" max="71" width="6.77734375" style="30" bestFit="1" customWidth="1"/>
    <col min="72" max="72" width="7.5546875" style="30" bestFit="1" customWidth="1"/>
    <col min="73" max="75" width="6.77734375" style="30" bestFit="1" customWidth="1"/>
    <col min="76" max="76" width="9.6640625" style="30" bestFit="1" customWidth="1"/>
    <col min="77" max="77" width="9.6640625" style="30" customWidth="1"/>
    <col min="78" max="84" width="10.10546875" style="30" bestFit="1" customWidth="1"/>
    <col min="85" max="85" width="8.99609375" style="30" bestFit="1" customWidth="1"/>
    <col min="86" max="86" width="7.10546875" style="30" customWidth="1"/>
    <col min="87" max="87" width="10.5546875" style="30" bestFit="1" customWidth="1"/>
    <col min="88" max="88" width="10.10546875" style="30" bestFit="1" customWidth="1"/>
    <col min="89" max="89" width="7.10546875" style="30" customWidth="1"/>
    <col min="90" max="90" width="7.99609375" style="30" bestFit="1" customWidth="1"/>
    <col min="91" max="103" width="8.88671875" style="30" bestFit="1" customWidth="1"/>
    <col min="104" max="104" width="10.10546875" style="30" bestFit="1" customWidth="1"/>
    <col min="105" max="16384" width="7.10546875" style="30" customWidth="1"/>
  </cols>
  <sheetData>
    <row r="1" spans="1:49" ht="12.75">
      <c r="A1" s="50"/>
      <c r="B1" s="59" t="s">
        <v>221</v>
      </c>
      <c r="AW1" s="31"/>
    </row>
    <row r="2" spans="1:75" ht="12.75">
      <c r="A2" s="50"/>
      <c r="B2" s="50">
        <f>COUNTIF(C5:BW79,"&lt;0")</f>
        <v>0</v>
      </c>
      <c r="C2" s="30">
        <v>1</v>
      </c>
      <c r="D2" s="30">
        <v>2</v>
      </c>
      <c r="E2" s="30">
        <v>3</v>
      </c>
      <c r="F2" s="30">
        <v>4</v>
      </c>
      <c r="G2" s="30">
        <v>5</v>
      </c>
      <c r="H2" s="30">
        <v>6</v>
      </c>
      <c r="I2" s="30">
        <v>7</v>
      </c>
      <c r="J2" s="30">
        <v>8</v>
      </c>
      <c r="K2" s="30">
        <v>9</v>
      </c>
      <c r="L2" s="30">
        <v>10</v>
      </c>
      <c r="M2" s="30">
        <v>11</v>
      </c>
      <c r="N2" s="30">
        <v>12</v>
      </c>
      <c r="O2" s="30">
        <v>13</v>
      </c>
      <c r="P2" s="30">
        <v>14</v>
      </c>
      <c r="Q2" s="30">
        <v>1</v>
      </c>
      <c r="R2" s="30">
        <v>2</v>
      </c>
      <c r="S2" s="30">
        <v>3</v>
      </c>
      <c r="T2" s="30">
        <v>4</v>
      </c>
      <c r="U2" s="30">
        <v>5</v>
      </c>
      <c r="V2" s="30">
        <v>6</v>
      </c>
      <c r="W2" s="30">
        <v>7</v>
      </c>
      <c r="X2" s="30">
        <v>8</v>
      </c>
      <c r="Y2" s="30">
        <v>9</v>
      </c>
      <c r="Z2" s="30">
        <v>10</v>
      </c>
      <c r="AA2" s="30">
        <v>11</v>
      </c>
      <c r="AB2" s="30">
        <v>12</v>
      </c>
      <c r="AC2" s="30">
        <v>13</v>
      </c>
      <c r="AD2" s="30">
        <v>14</v>
      </c>
      <c r="AE2" s="30">
        <v>1</v>
      </c>
      <c r="AF2" s="30">
        <v>2</v>
      </c>
      <c r="AG2" s="30">
        <v>3</v>
      </c>
      <c r="AH2" s="30">
        <v>4</v>
      </c>
      <c r="AI2" s="30">
        <v>5</v>
      </c>
      <c r="AJ2" s="30">
        <v>6</v>
      </c>
      <c r="AK2" s="30">
        <v>7</v>
      </c>
      <c r="AL2" s="30">
        <v>8</v>
      </c>
      <c r="AM2" s="30">
        <v>9</v>
      </c>
      <c r="AN2" s="30">
        <v>10</v>
      </c>
      <c r="AO2" s="30">
        <v>11</v>
      </c>
      <c r="AP2" s="30">
        <v>12</v>
      </c>
      <c r="AQ2" s="30">
        <v>13</v>
      </c>
      <c r="AR2" s="30">
        <v>14</v>
      </c>
      <c r="AS2" s="30">
        <v>11</v>
      </c>
      <c r="AT2" s="30">
        <v>12</v>
      </c>
      <c r="AU2" s="30">
        <v>13</v>
      </c>
      <c r="AV2" s="30">
        <v>14</v>
      </c>
      <c r="AW2" s="31">
        <v>1</v>
      </c>
      <c r="AX2" s="30">
        <v>2</v>
      </c>
      <c r="AY2" s="30">
        <v>3</v>
      </c>
      <c r="AZ2" s="30">
        <v>4</v>
      </c>
      <c r="BA2" s="30">
        <v>5</v>
      </c>
      <c r="BB2" s="30">
        <v>6</v>
      </c>
      <c r="BC2" s="30">
        <v>7</v>
      </c>
      <c r="BD2" s="30">
        <v>8</v>
      </c>
      <c r="BE2" s="30">
        <v>9</v>
      </c>
      <c r="BF2" s="30">
        <v>10</v>
      </c>
      <c r="BG2" s="30">
        <v>11</v>
      </c>
      <c r="BH2" s="30">
        <v>12</v>
      </c>
      <c r="BI2" s="30">
        <v>13</v>
      </c>
      <c r="BJ2" s="30">
        <v>14</v>
      </c>
      <c r="BK2" s="30">
        <v>2</v>
      </c>
      <c r="BL2" s="30">
        <v>3</v>
      </c>
      <c r="BM2" s="30">
        <v>4</v>
      </c>
      <c r="BN2" s="30">
        <v>5</v>
      </c>
      <c r="BO2" s="30">
        <v>6</v>
      </c>
      <c r="BP2" s="30">
        <v>7</v>
      </c>
      <c r="BQ2" s="30">
        <v>8</v>
      </c>
      <c r="BR2" s="30">
        <v>9</v>
      </c>
      <c r="BS2" s="30">
        <v>10</v>
      </c>
      <c r="BT2" s="30">
        <v>11</v>
      </c>
      <c r="BU2" s="30">
        <v>12</v>
      </c>
      <c r="BV2" s="30">
        <v>13</v>
      </c>
      <c r="BW2" s="30">
        <v>14</v>
      </c>
    </row>
    <row r="3" spans="3:103" ht="12.75">
      <c r="C3" s="30">
        <v>111</v>
      </c>
      <c r="D3" s="30">
        <v>111</v>
      </c>
      <c r="E3" s="30">
        <v>111</v>
      </c>
      <c r="F3" s="30">
        <v>111</v>
      </c>
      <c r="G3" s="30">
        <v>111</v>
      </c>
      <c r="H3" s="30">
        <v>112</v>
      </c>
      <c r="I3" s="30">
        <v>112</v>
      </c>
      <c r="J3" s="30">
        <v>112</v>
      </c>
      <c r="K3" s="30">
        <v>112</v>
      </c>
      <c r="L3" s="30">
        <v>112</v>
      </c>
      <c r="M3" s="30">
        <v>113</v>
      </c>
      <c r="N3" s="30">
        <v>113</v>
      </c>
      <c r="O3" s="30">
        <v>113</v>
      </c>
      <c r="P3" s="30">
        <v>113</v>
      </c>
      <c r="Q3" s="30">
        <v>254</v>
      </c>
      <c r="R3" s="30">
        <v>254</v>
      </c>
      <c r="S3" s="30">
        <v>254</v>
      </c>
      <c r="T3" s="30">
        <v>254</v>
      </c>
      <c r="U3" s="30">
        <v>254</v>
      </c>
      <c r="V3" s="30">
        <v>254</v>
      </c>
      <c r="W3" s="30">
        <v>254</v>
      </c>
      <c r="X3" s="30">
        <v>254</v>
      </c>
      <c r="Y3" s="30">
        <v>254</v>
      </c>
      <c r="Z3" s="30">
        <v>254</v>
      </c>
      <c r="AA3" s="30">
        <v>254</v>
      </c>
      <c r="AB3" s="30">
        <v>254</v>
      </c>
      <c r="AC3" s="30">
        <v>254</v>
      </c>
      <c r="AD3" s="30">
        <v>254</v>
      </c>
      <c r="AE3" s="30">
        <v>255</v>
      </c>
      <c r="AF3" s="30">
        <v>255</v>
      </c>
      <c r="AG3" s="30">
        <v>255</v>
      </c>
      <c r="AH3" s="30">
        <v>255</v>
      </c>
      <c r="AI3" s="30">
        <v>255</v>
      </c>
      <c r="AJ3" s="30">
        <v>255</v>
      </c>
      <c r="AK3" s="30">
        <v>255</v>
      </c>
      <c r="AL3" s="30">
        <v>255</v>
      </c>
      <c r="AM3" s="30">
        <v>255</v>
      </c>
      <c r="AN3" s="30">
        <v>255</v>
      </c>
      <c r="AO3" s="30">
        <v>255</v>
      </c>
      <c r="AP3" s="30">
        <v>255</v>
      </c>
      <c r="AQ3" s="30">
        <v>255</v>
      </c>
      <c r="AR3" s="30">
        <v>255</v>
      </c>
      <c r="AS3" s="30">
        <v>300</v>
      </c>
      <c r="AT3" s="30">
        <v>300</v>
      </c>
      <c r="AU3" s="30">
        <v>300</v>
      </c>
      <c r="AV3" s="30">
        <v>300</v>
      </c>
      <c r="AW3" s="31">
        <v>101</v>
      </c>
      <c r="AX3" s="30">
        <v>101</v>
      </c>
      <c r="AY3" s="30">
        <v>101</v>
      </c>
      <c r="AZ3" s="30">
        <v>101</v>
      </c>
      <c r="BA3" s="30">
        <v>101</v>
      </c>
      <c r="BB3" s="30">
        <v>102</v>
      </c>
      <c r="BC3" s="30">
        <v>102</v>
      </c>
      <c r="BD3" s="30">
        <v>102</v>
      </c>
      <c r="BE3" s="30">
        <v>102</v>
      </c>
      <c r="BF3" s="30">
        <v>102</v>
      </c>
      <c r="BG3" s="30">
        <v>103</v>
      </c>
      <c r="BH3" s="30">
        <v>103</v>
      </c>
      <c r="BI3" s="30">
        <v>103</v>
      </c>
      <c r="BJ3" s="30">
        <v>103</v>
      </c>
      <c r="BK3" s="30">
        <v>130</v>
      </c>
      <c r="BL3" s="30">
        <v>130</v>
      </c>
      <c r="BM3" s="30">
        <v>130</v>
      </c>
      <c r="BN3" s="30">
        <v>130</v>
      </c>
      <c r="BO3" s="30">
        <v>130</v>
      </c>
      <c r="BP3" s="30">
        <v>130</v>
      </c>
      <c r="BQ3" s="30">
        <v>130</v>
      </c>
      <c r="BR3" s="30">
        <v>130</v>
      </c>
      <c r="BS3" s="30">
        <v>130</v>
      </c>
      <c r="BT3" s="30">
        <v>130</v>
      </c>
      <c r="BU3" s="30">
        <v>130</v>
      </c>
      <c r="BV3" s="30">
        <v>130</v>
      </c>
      <c r="BW3" s="30">
        <v>130</v>
      </c>
      <c r="BZ3" s="30">
        <v>101</v>
      </c>
      <c r="CA3" s="30">
        <v>102</v>
      </c>
      <c r="CB3" s="30">
        <v>103</v>
      </c>
      <c r="CC3" s="30">
        <v>111</v>
      </c>
      <c r="CD3" s="30">
        <v>112</v>
      </c>
      <c r="CE3" s="30">
        <v>113</v>
      </c>
      <c r="CF3" s="30">
        <v>130</v>
      </c>
      <c r="CG3" s="30">
        <v>254</v>
      </c>
      <c r="CH3" s="30">
        <v>255</v>
      </c>
      <c r="CI3" s="30">
        <v>300</v>
      </c>
      <c r="CJ3" s="31" t="s">
        <v>25</v>
      </c>
      <c r="CL3" s="30">
        <v>1</v>
      </c>
      <c r="CM3" s="30">
        <v>2</v>
      </c>
      <c r="CN3" s="30">
        <v>3</v>
      </c>
      <c r="CO3" s="30">
        <v>4</v>
      </c>
      <c r="CP3" s="30">
        <v>5</v>
      </c>
      <c r="CQ3" s="30">
        <v>6</v>
      </c>
      <c r="CR3" s="30">
        <v>7</v>
      </c>
      <c r="CS3" s="30">
        <v>8</v>
      </c>
      <c r="CT3" s="30">
        <v>9</v>
      </c>
      <c r="CU3" s="30">
        <v>10</v>
      </c>
      <c r="CV3" s="30">
        <v>11</v>
      </c>
      <c r="CW3" s="30">
        <v>12</v>
      </c>
      <c r="CX3" s="30">
        <v>13</v>
      </c>
      <c r="CY3" s="30">
        <v>14</v>
      </c>
    </row>
    <row r="4" spans="1:104" ht="12.75">
      <c r="A4" s="34"/>
      <c r="B4" s="34" t="s">
        <v>49</v>
      </c>
      <c r="C4" s="35" t="s">
        <v>50</v>
      </c>
      <c r="D4" s="35" t="s">
        <v>51</v>
      </c>
      <c r="E4" s="35" t="s">
        <v>52</v>
      </c>
      <c r="F4" s="35" t="s">
        <v>53</v>
      </c>
      <c r="G4" s="35" t="s">
        <v>54</v>
      </c>
      <c r="H4" s="35" t="s">
        <v>55</v>
      </c>
      <c r="I4" s="35" t="s">
        <v>56</v>
      </c>
      <c r="J4" s="35" t="s">
        <v>57</v>
      </c>
      <c r="K4" s="35" t="s">
        <v>58</v>
      </c>
      <c r="L4" s="35" t="s">
        <v>59</v>
      </c>
      <c r="M4" s="35" t="s">
        <v>60</v>
      </c>
      <c r="N4" s="35" t="s">
        <v>61</v>
      </c>
      <c r="O4" s="35" t="s">
        <v>62</v>
      </c>
      <c r="P4" s="35" t="s">
        <v>63</v>
      </c>
      <c r="Q4" s="35" t="s">
        <v>64</v>
      </c>
      <c r="R4" s="35" t="s">
        <v>65</v>
      </c>
      <c r="S4" s="35" t="s">
        <v>66</v>
      </c>
      <c r="T4" s="35" t="s">
        <v>67</v>
      </c>
      <c r="U4" s="35" t="s">
        <v>68</v>
      </c>
      <c r="V4" s="35" t="s">
        <v>69</v>
      </c>
      <c r="W4" s="35" t="s">
        <v>70</v>
      </c>
      <c r="X4" s="35" t="s">
        <v>71</v>
      </c>
      <c r="Y4" s="35" t="s">
        <v>72</v>
      </c>
      <c r="Z4" s="35" t="s">
        <v>73</v>
      </c>
      <c r="AA4" s="35" t="s">
        <v>74</v>
      </c>
      <c r="AB4" s="35" t="s">
        <v>75</v>
      </c>
      <c r="AC4" s="35" t="s">
        <v>76</v>
      </c>
      <c r="AD4" s="35" t="s">
        <v>77</v>
      </c>
      <c r="AE4" s="35" t="s">
        <v>78</v>
      </c>
      <c r="AF4" s="35" t="s">
        <v>79</v>
      </c>
      <c r="AG4" s="35" t="s">
        <v>80</v>
      </c>
      <c r="AH4" s="35" t="s">
        <v>81</v>
      </c>
      <c r="AI4" s="35" t="s">
        <v>82</v>
      </c>
      <c r="AJ4" s="35" t="s">
        <v>83</v>
      </c>
      <c r="AK4" s="35" t="s">
        <v>84</v>
      </c>
      <c r="AL4" s="35" t="s">
        <v>85</v>
      </c>
      <c r="AM4" s="35" t="s">
        <v>86</v>
      </c>
      <c r="AN4" s="35" t="s">
        <v>87</v>
      </c>
      <c r="AO4" s="35" t="s">
        <v>88</v>
      </c>
      <c r="AP4" s="35" t="s">
        <v>89</v>
      </c>
      <c r="AQ4" s="35" t="s">
        <v>90</v>
      </c>
      <c r="AR4" s="35" t="s">
        <v>91</v>
      </c>
      <c r="AS4" s="35" t="s">
        <v>92</v>
      </c>
      <c r="AT4" s="35" t="s">
        <v>93</v>
      </c>
      <c r="AU4" s="35" t="s">
        <v>94</v>
      </c>
      <c r="AV4" s="35" t="s">
        <v>95</v>
      </c>
      <c r="AW4" s="33" t="s">
        <v>96</v>
      </c>
      <c r="AX4" s="35" t="s">
        <v>97</v>
      </c>
      <c r="AY4" s="35" t="s">
        <v>98</v>
      </c>
      <c r="AZ4" s="35" t="s">
        <v>99</v>
      </c>
      <c r="BA4" s="35" t="s">
        <v>100</v>
      </c>
      <c r="BB4" s="35" t="s">
        <v>101</v>
      </c>
      <c r="BC4" s="35" t="s">
        <v>102</v>
      </c>
      <c r="BD4" s="35" t="s">
        <v>103</v>
      </c>
      <c r="BE4" s="35" t="s">
        <v>104</v>
      </c>
      <c r="BF4" s="35" t="s">
        <v>105</v>
      </c>
      <c r="BG4" s="35" t="s">
        <v>106</v>
      </c>
      <c r="BH4" s="35" t="s">
        <v>107</v>
      </c>
      <c r="BI4" s="35" t="s">
        <v>108</v>
      </c>
      <c r="BJ4" s="35" t="s">
        <v>109</v>
      </c>
      <c r="BK4" s="35" t="s">
        <v>110</v>
      </c>
      <c r="BL4" s="35" t="s">
        <v>111</v>
      </c>
      <c r="BM4" s="35" t="s">
        <v>112</v>
      </c>
      <c r="BN4" s="35" t="s">
        <v>113</v>
      </c>
      <c r="BO4" s="35" t="s">
        <v>114</v>
      </c>
      <c r="BP4" s="35" t="s">
        <v>115</v>
      </c>
      <c r="BQ4" s="35" t="s">
        <v>116</v>
      </c>
      <c r="BR4" s="35" t="s">
        <v>117</v>
      </c>
      <c r="BS4" s="35" t="s">
        <v>118</v>
      </c>
      <c r="BT4" s="35" t="s">
        <v>119</v>
      </c>
      <c r="BU4" s="35" t="s">
        <v>120</v>
      </c>
      <c r="BV4" s="35" t="s">
        <v>121</v>
      </c>
      <c r="BW4" s="35" t="s">
        <v>122</v>
      </c>
      <c r="BX4" s="33" t="s">
        <v>25</v>
      </c>
      <c r="CL4" s="31" t="s">
        <v>123</v>
      </c>
      <c r="CM4" s="31" t="s">
        <v>124</v>
      </c>
      <c r="CN4" s="31" t="s">
        <v>125</v>
      </c>
      <c r="CO4" s="31" t="s">
        <v>126</v>
      </c>
      <c r="CP4" s="31" t="s">
        <v>127</v>
      </c>
      <c r="CQ4" s="31" t="s">
        <v>128</v>
      </c>
      <c r="CR4" s="31" t="s">
        <v>129</v>
      </c>
      <c r="CS4" s="31" t="s">
        <v>130</v>
      </c>
      <c r="CT4" s="31" t="s">
        <v>131</v>
      </c>
      <c r="CU4" s="31" t="s">
        <v>132</v>
      </c>
      <c r="CV4" s="31" t="s">
        <v>133</v>
      </c>
      <c r="CW4" s="31" t="s">
        <v>134</v>
      </c>
      <c r="CX4" s="31" t="s">
        <v>135</v>
      </c>
      <c r="CY4" s="31" t="s">
        <v>136</v>
      </c>
      <c r="CZ4" s="31" t="s">
        <v>25</v>
      </c>
    </row>
    <row r="5" spans="1:153" ht="12.75">
      <c r="A5" s="30">
        <v>1</v>
      </c>
      <c r="B5" s="30" t="s">
        <v>137</v>
      </c>
      <c r="C5" s="34">
        <v>158.1</v>
      </c>
      <c r="D5" s="34">
        <v>199.12</v>
      </c>
      <c r="E5" s="34">
        <v>495.44</v>
      </c>
      <c r="F5" s="34">
        <v>596.21</v>
      </c>
      <c r="G5" s="34">
        <v>779.14</v>
      </c>
      <c r="H5" s="34">
        <v>855.43</v>
      </c>
      <c r="I5" s="34">
        <v>858.23</v>
      </c>
      <c r="J5" s="34">
        <v>799</v>
      </c>
      <c r="K5" s="34">
        <v>762.36</v>
      </c>
      <c r="L5" s="34">
        <v>746.85</v>
      </c>
      <c r="M5" s="34">
        <v>538.06</v>
      </c>
      <c r="N5" s="34">
        <v>486.34</v>
      </c>
      <c r="O5" s="34">
        <v>398.98</v>
      </c>
      <c r="P5" s="34">
        <v>301.44</v>
      </c>
      <c r="Q5" s="34">
        <v>4.21</v>
      </c>
      <c r="R5" s="34">
        <v>9.39</v>
      </c>
      <c r="S5" s="34">
        <v>5.8</v>
      </c>
      <c r="T5" s="34">
        <v>5.04</v>
      </c>
      <c r="U5" s="34">
        <v>5.09</v>
      </c>
      <c r="V5" s="34">
        <v>5.68</v>
      </c>
      <c r="W5" s="34">
        <v>7.47</v>
      </c>
      <c r="X5" s="34">
        <v>7.21</v>
      </c>
      <c r="Y5" s="34">
        <v>7.74</v>
      </c>
      <c r="Z5" s="34">
        <v>7.85</v>
      </c>
      <c r="AA5" s="34">
        <v>9.3</v>
      </c>
      <c r="AB5" s="34">
        <v>9.28</v>
      </c>
      <c r="AC5" s="34">
        <v>6.66</v>
      </c>
      <c r="AD5" s="34">
        <v>19.78</v>
      </c>
      <c r="AE5" s="34">
        <v>1.49</v>
      </c>
      <c r="AF5" s="34">
        <v>1.1</v>
      </c>
      <c r="AG5" s="34">
        <v>1.16</v>
      </c>
      <c r="AH5" s="34">
        <v>1.56</v>
      </c>
      <c r="AI5" s="34">
        <v>1.83</v>
      </c>
      <c r="AJ5" s="34">
        <v>2.47</v>
      </c>
      <c r="AK5" s="34">
        <v>3.17</v>
      </c>
      <c r="AL5" s="34">
        <v>2.3</v>
      </c>
      <c r="AM5" s="34">
        <v>1.24</v>
      </c>
      <c r="AN5" s="34">
        <v>0.74</v>
      </c>
      <c r="AO5" s="34">
        <v>0.71</v>
      </c>
      <c r="AP5" s="34">
        <v>1.13</v>
      </c>
      <c r="AQ5" s="34">
        <v>2.08</v>
      </c>
      <c r="AR5" s="34">
        <v>5.44</v>
      </c>
      <c r="AS5" s="34">
        <v>122.83</v>
      </c>
      <c r="AT5" s="34">
        <v>131.5</v>
      </c>
      <c r="AU5" s="34">
        <v>134.89</v>
      </c>
      <c r="AV5" s="34">
        <v>142.72</v>
      </c>
      <c r="AW5" s="34">
        <v>20.02</v>
      </c>
      <c r="AX5" s="34">
        <v>1884.88</v>
      </c>
      <c r="AY5" s="34">
        <v>1544.85</v>
      </c>
      <c r="AZ5" s="34">
        <v>1450.32</v>
      </c>
      <c r="BA5" s="34">
        <v>1420.09</v>
      </c>
      <c r="BB5" s="34">
        <v>1164.11</v>
      </c>
      <c r="BC5" s="34">
        <v>1095.2</v>
      </c>
      <c r="BD5" s="34">
        <v>1175.85</v>
      </c>
      <c r="BE5" s="34">
        <v>1147.14</v>
      </c>
      <c r="BF5" s="34">
        <v>1271.73</v>
      </c>
      <c r="BG5" s="34">
        <v>1623.95</v>
      </c>
      <c r="BH5" s="34">
        <v>1582.22</v>
      </c>
      <c r="BI5" s="34">
        <v>1626.23</v>
      </c>
      <c r="BJ5" s="34">
        <v>1312.32</v>
      </c>
      <c r="BK5" s="34">
        <v>48.36</v>
      </c>
      <c r="BL5" s="34">
        <v>42.72</v>
      </c>
      <c r="BM5" s="34">
        <v>26.06</v>
      </c>
      <c r="BN5" s="34">
        <v>25.07</v>
      </c>
      <c r="BO5" s="34">
        <v>28.49</v>
      </c>
      <c r="BP5" s="34">
        <v>29.4</v>
      </c>
      <c r="BQ5" s="34">
        <v>21.62</v>
      </c>
      <c r="BR5" s="34">
        <v>23.09</v>
      </c>
      <c r="BS5" s="34">
        <v>26.96</v>
      </c>
      <c r="BT5" s="34">
        <v>22.23</v>
      </c>
      <c r="BU5" s="34">
        <v>18.03</v>
      </c>
      <c r="BV5" s="34">
        <v>18.37</v>
      </c>
      <c r="BW5" s="34">
        <v>10.02</v>
      </c>
      <c r="BX5" s="36">
        <f aca="true" t="shared" si="0" ref="BX5:BX36">SUM(C5:BW5)</f>
        <v>27302.89</v>
      </c>
      <c r="BY5" s="34"/>
      <c r="BZ5" s="37">
        <f aca="true" t="shared" si="1" ref="BZ5:CI14">SUMIF($C$3:$BW$3,BZ$3,$C5:$BW5)</f>
        <v>6320.16</v>
      </c>
      <c r="CA5" s="37">
        <f t="shared" si="1"/>
        <v>5854.030000000001</v>
      </c>
      <c r="CB5" s="37">
        <f t="shared" si="1"/>
        <v>6144.719999999999</v>
      </c>
      <c r="CC5" s="37">
        <f t="shared" si="1"/>
        <v>2228.01</v>
      </c>
      <c r="CD5" s="37">
        <f t="shared" si="1"/>
        <v>4021.87</v>
      </c>
      <c r="CE5" s="37">
        <f t="shared" si="1"/>
        <v>1724.82</v>
      </c>
      <c r="CF5" s="37">
        <f t="shared" si="1"/>
        <v>340.4200000000001</v>
      </c>
      <c r="CG5" s="37">
        <f t="shared" si="1"/>
        <v>110.5</v>
      </c>
      <c r="CH5" s="37">
        <f t="shared" si="1"/>
        <v>26.419999999999998</v>
      </c>
      <c r="CI5" s="37">
        <f t="shared" si="1"/>
        <v>531.9399999999999</v>
      </c>
      <c r="CJ5" s="37">
        <f aca="true" t="shared" si="2" ref="CJ5:CJ36">SUM(BZ5:CI5)</f>
        <v>27302.889999999996</v>
      </c>
      <c r="CK5" s="37"/>
      <c r="CL5" s="37">
        <f aca="true" t="shared" si="3" ref="CL5:CY14">SUMIF($C$2:$BW$2,CL$3,$C5:$BW5)</f>
        <v>183.82000000000002</v>
      </c>
      <c r="CM5" s="37">
        <f t="shared" si="3"/>
        <v>2142.8500000000004</v>
      </c>
      <c r="CN5" s="37">
        <f t="shared" si="3"/>
        <v>2089.97</v>
      </c>
      <c r="CO5" s="37">
        <f t="shared" si="3"/>
        <v>2079.19</v>
      </c>
      <c r="CP5" s="37">
        <f t="shared" si="3"/>
        <v>2231.2200000000003</v>
      </c>
      <c r="CQ5" s="37">
        <f t="shared" si="3"/>
        <v>2056.18</v>
      </c>
      <c r="CR5" s="37">
        <f t="shared" si="3"/>
        <v>1993.4700000000003</v>
      </c>
      <c r="CS5" s="37">
        <f t="shared" si="3"/>
        <v>2005.9799999999998</v>
      </c>
      <c r="CT5" s="37">
        <f t="shared" si="3"/>
        <v>1941.57</v>
      </c>
      <c r="CU5" s="37">
        <f t="shared" si="3"/>
        <v>2054.13</v>
      </c>
      <c r="CV5" s="37">
        <f t="shared" si="3"/>
        <v>2317.08</v>
      </c>
      <c r="CW5" s="37">
        <f t="shared" si="3"/>
        <v>2228.5000000000005</v>
      </c>
      <c r="CX5" s="37">
        <f t="shared" si="3"/>
        <v>2187.21</v>
      </c>
      <c r="CY5" s="37">
        <f t="shared" si="3"/>
        <v>1791.7199999999998</v>
      </c>
      <c r="CZ5" s="38">
        <f aca="true" t="shared" si="4" ref="CZ5:CZ36">SUM(CL5:CY5)</f>
        <v>27302.89</v>
      </c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</row>
    <row r="6" spans="1:153" ht="12.75">
      <c r="A6" s="30">
        <v>2</v>
      </c>
      <c r="B6" s="30" t="s">
        <v>138</v>
      </c>
      <c r="C6" s="34">
        <v>21.29</v>
      </c>
      <c r="D6" s="34">
        <v>51.4</v>
      </c>
      <c r="E6" s="34">
        <v>43.96</v>
      </c>
      <c r="F6" s="34">
        <v>44.1</v>
      </c>
      <c r="G6" s="34">
        <v>48.14</v>
      </c>
      <c r="H6" s="34">
        <v>39.08</v>
      </c>
      <c r="I6" s="34">
        <v>42.93</v>
      </c>
      <c r="J6" s="34">
        <v>46.89</v>
      </c>
      <c r="K6" s="34">
        <v>43.78</v>
      </c>
      <c r="L6" s="34">
        <v>43.71</v>
      </c>
      <c r="M6" s="34">
        <v>49.96</v>
      </c>
      <c r="N6" s="34">
        <v>29.78</v>
      </c>
      <c r="O6" s="34">
        <v>30.76</v>
      </c>
      <c r="P6" s="34">
        <v>20.73</v>
      </c>
      <c r="Q6" s="34">
        <v>2.41</v>
      </c>
      <c r="R6" s="34">
        <v>1.05</v>
      </c>
      <c r="S6" s="34">
        <v>1.45</v>
      </c>
      <c r="T6" s="34">
        <v>1.46</v>
      </c>
      <c r="U6" s="34">
        <v>1.08</v>
      </c>
      <c r="V6" s="34">
        <v>1.64</v>
      </c>
      <c r="W6" s="34">
        <v>2.25</v>
      </c>
      <c r="X6" s="34">
        <v>1.14</v>
      </c>
      <c r="Y6" s="34">
        <v>0</v>
      </c>
      <c r="Z6" s="34">
        <v>0</v>
      </c>
      <c r="AA6" s="34">
        <v>0</v>
      </c>
      <c r="AB6" s="34">
        <v>0.42</v>
      </c>
      <c r="AC6" s="34">
        <v>0.45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0.1</v>
      </c>
      <c r="AK6" s="34">
        <v>0.1</v>
      </c>
      <c r="AL6" s="34">
        <v>0</v>
      </c>
      <c r="AM6" s="34">
        <v>0</v>
      </c>
      <c r="AN6" s="34">
        <v>0.09</v>
      </c>
      <c r="AO6" s="34">
        <v>0.09</v>
      </c>
      <c r="AP6" s="34">
        <v>0.08</v>
      </c>
      <c r="AQ6" s="34">
        <v>0.17</v>
      </c>
      <c r="AR6" s="34">
        <v>0.2</v>
      </c>
      <c r="AS6" s="34">
        <v>63.06</v>
      </c>
      <c r="AT6" s="34">
        <v>50.04</v>
      </c>
      <c r="AU6" s="34">
        <v>52.19</v>
      </c>
      <c r="AV6" s="34">
        <v>69.1</v>
      </c>
      <c r="AW6" s="34">
        <v>0</v>
      </c>
      <c r="AX6" s="34">
        <v>408.68</v>
      </c>
      <c r="AY6" s="34">
        <v>391.05</v>
      </c>
      <c r="AZ6" s="34">
        <v>377.45</v>
      </c>
      <c r="BA6" s="34">
        <v>388.77</v>
      </c>
      <c r="BB6" s="34">
        <v>356.65</v>
      </c>
      <c r="BC6" s="34">
        <v>348.99</v>
      </c>
      <c r="BD6" s="34">
        <v>320.84</v>
      </c>
      <c r="BE6" s="34">
        <v>310.49</v>
      </c>
      <c r="BF6" s="34">
        <v>273.01</v>
      </c>
      <c r="BG6" s="34">
        <v>283.59</v>
      </c>
      <c r="BH6" s="34">
        <v>220.87</v>
      </c>
      <c r="BI6" s="34">
        <v>206.95</v>
      </c>
      <c r="BJ6" s="34">
        <v>162.65</v>
      </c>
      <c r="BK6" s="34">
        <v>0</v>
      </c>
      <c r="BL6" s="34">
        <v>0</v>
      </c>
      <c r="BM6" s="34">
        <v>0.38</v>
      </c>
      <c r="BN6" s="34">
        <v>0.39</v>
      </c>
      <c r="BO6" s="34">
        <v>0.42</v>
      </c>
      <c r="BP6" s="34">
        <v>0.83</v>
      </c>
      <c r="BQ6" s="34">
        <v>0.42</v>
      </c>
      <c r="BR6" s="34">
        <v>0.35</v>
      </c>
      <c r="BS6" s="34">
        <v>0.36</v>
      </c>
      <c r="BT6" s="34">
        <v>0</v>
      </c>
      <c r="BU6" s="34">
        <v>0</v>
      </c>
      <c r="BV6" s="34">
        <v>0</v>
      </c>
      <c r="BW6" s="34">
        <v>0</v>
      </c>
      <c r="BX6" s="36">
        <f t="shared" si="0"/>
        <v>4858.22</v>
      </c>
      <c r="BY6" s="34"/>
      <c r="BZ6" s="37">
        <f t="shared" si="1"/>
        <v>1565.95</v>
      </c>
      <c r="CA6" s="37">
        <f t="shared" si="1"/>
        <v>1609.98</v>
      </c>
      <c r="CB6" s="37">
        <f t="shared" si="1"/>
        <v>874.06</v>
      </c>
      <c r="CC6" s="37">
        <f t="shared" si="1"/>
        <v>208.89</v>
      </c>
      <c r="CD6" s="37">
        <f t="shared" si="1"/>
        <v>216.39</v>
      </c>
      <c r="CE6" s="37">
        <f t="shared" si="1"/>
        <v>131.23000000000002</v>
      </c>
      <c r="CF6" s="37">
        <f t="shared" si="1"/>
        <v>3.15</v>
      </c>
      <c r="CG6" s="37">
        <f t="shared" si="1"/>
        <v>13.35</v>
      </c>
      <c r="CH6" s="37">
        <f t="shared" si="1"/>
        <v>0.8300000000000001</v>
      </c>
      <c r="CI6" s="37">
        <f t="shared" si="1"/>
        <v>234.39</v>
      </c>
      <c r="CJ6" s="37">
        <f t="shared" si="2"/>
        <v>4858.22</v>
      </c>
      <c r="CK6" s="37"/>
      <c r="CL6" s="37">
        <f t="shared" si="3"/>
        <v>23.7</v>
      </c>
      <c r="CM6" s="37">
        <f t="shared" si="3"/>
        <v>461.13</v>
      </c>
      <c r="CN6" s="37">
        <f t="shared" si="3"/>
        <v>436.46000000000004</v>
      </c>
      <c r="CO6" s="37">
        <f t="shared" si="3"/>
        <v>423.39</v>
      </c>
      <c r="CP6" s="37">
        <f t="shared" si="3"/>
        <v>438.38</v>
      </c>
      <c r="CQ6" s="37">
        <f t="shared" si="3"/>
        <v>397.89</v>
      </c>
      <c r="CR6" s="37">
        <f t="shared" si="3"/>
        <v>395.09999999999997</v>
      </c>
      <c r="CS6" s="37">
        <f t="shared" si="3"/>
        <v>369.29</v>
      </c>
      <c r="CT6" s="37">
        <f t="shared" si="3"/>
        <v>354.62</v>
      </c>
      <c r="CU6" s="37">
        <f t="shared" si="3"/>
        <v>317.17</v>
      </c>
      <c r="CV6" s="37">
        <f t="shared" si="3"/>
        <v>396.7</v>
      </c>
      <c r="CW6" s="37">
        <f t="shared" si="3"/>
        <v>301.19</v>
      </c>
      <c r="CX6" s="37">
        <f t="shared" si="3"/>
        <v>290.52</v>
      </c>
      <c r="CY6" s="37">
        <f t="shared" si="3"/>
        <v>252.68</v>
      </c>
      <c r="CZ6" s="38">
        <f t="shared" si="4"/>
        <v>4858.219999999999</v>
      </c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</row>
    <row r="7" spans="1:153" ht="12.75">
      <c r="A7" s="30">
        <v>3</v>
      </c>
      <c r="B7" s="30" t="s">
        <v>139</v>
      </c>
      <c r="C7" s="34">
        <v>187.97</v>
      </c>
      <c r="D7" s="34">
        <v>259.16</v>
      </c>
      <c r="E7" s="34">
        <v>342.56</v>
      </c>
      <c r="F7" s="34">
        <v>346.26</v>
      </c>
      <c r="G7" s="34">
        <v>421.11</v>
      </c>
      <c r="H7" s="34">
        <v>378.99</v>
      </c>
      <c r="I7" s="34">
        <v>371.21</v>
      </c>
      <c r="J7" s="34">
        <v>411.08</v>
      </c>
      <c r="K7" s="34">
        <v>385.56</v>
      </c>
      <c r="L7" s="34">
        <v>346.54</v>
      </c>
      <c r="M7" s="34">
        <v>278.89</v>
      </c>
      <c r="N7" s="34">
        <v>214.81</v>
      </c>
      <c r="O7" s="34">
        <v>209.38</v>
      </c>
      <c r="P7" s="34">
        <v>207.67</v>
      </c>
      <c r="Q7" s="34">
        <v>42.99</v>
      </c>
      <c r="R7" s="34">
        <v>25.66</v>
      </c>
      <c r="S7" s="34">
        <v>22.82</v>
      </c>
      <c r="T7" s="34">
        <v>23.02</v>
      </c>
      <c r="U7" s="34">
        <v>30.2</v>
      </c>
      <c r="V7" s="34">
        <v>32.1</v>
      </c>
      <c r="W7" s="34">
        <v>28.35</v>
      </c>
      <c r="X7" s="34">
        <v>21.95</v>
      </c>
      <c r="Y7" s="34">
        <v>25.87</v>
      </c>
      <c r="Z7" s="34">
        <v>21.95</v>
      </c>
      <c r="AA7" s="34">
        <v>16.96</v>
      </c>
      <c r="AB7" s="34">
        <v>14.65</v>
      </c>
      <c r="AC7" s="34">
        <v>15.18</v>
      </c>
      <c r="AD7" s="34">
        <v>30.35</v>
      </c>
      <c r="AE7" s="34">
        <v>12.19</v>
      </c>
      <c r="AF7" s="34">
        <v>8.29</v>
      </c>
      <c r="AG7" s="34">
        <v>7.41</v>
      </c>
      <c r="AH7" s="34">
        <v>6.71</v>
      </c>
      <c r="AI7" s="34">
        <v>9.58</v>
      </c>
      <c r="AJ7" s="34">
        <v>9.34</v>
      </c>
      <c r="AK7" s="34">
        <v>9.78</v>
      </c>
      <c r="AL7" s="34">
        <v>8.68</v>
      </c>
      <c r="AM7" s="34">
        <v>7.78</v>
      </c>
      <c r="AN7" s="34">
        <v>10.44</v>
      </c>
      <c r="AO7" s="34">
        <v>11.21</v>
      </c>
      <c r="AP7" s="34">
        <v>8.28</v>
      </c>
      <c r="AQ7" s="34">
        <v>7.24</v>
      </c>
      <c r="AR7" s="34">
        <v>12.01</v>
      </c>
      <c r="AS7" s="34">
        <v>199.41</v>
      </c>
      <c r="AT7" s="34">
        <v>97.83</v>
      </c>
      <c r="AU7" s="34">
        <v>174.78</v>
      </c>
      <c r="AV7" s="34">
        <v>248.17</v>
      </c>
      <c r="AW7" s="34">
        <v>14.1</v>
      </c>
      <c r="AX7" s="34">
        <v>1882.84</v>
      </c>
      <c r="AY7" s="34">
        <v>1603.02</v>
      </c>
      <c r="AZ7" s="34">
        <v>1485.23</v>
      </c>
      <c r="BA7" s="34">
        <v>1441.32</v>
      </c>
      <c r="BB7" s="34">
        <v>1406.53</v>
      </c>
      <c r="BC7" s="34">
        <v>1518.76</v>
      </c>
      <c r="BD7" s="34">
        <v>1444</v>
      </c>
      <c r="BE7" s="34">
        <v>1523.17</v>
      </c>
      <c r="BF7" s="34">
        <v>1529.07</v>
      </c>
      <c r="BG7" s="34">
        <v>1410.78</v>
      </c>
      <c r="BH7" s="34">
        <v>1451.31</v>
      </c>
      <c r="BI7" s="34">
        <v>1262.86</v>
      </c>
      <c r="BJ7" s="34">
        <v>1185.87</v>
      </c>
      <c r="BK7" s="34">
        <v>29.45</v>
      </c>
      <c r="BL7" s="34">
        <v>41.66</v>
      </c>
      <c r="BM7" s="34">
        <v>44.87</v>
      </c>
      <c r="BN7" s="34">
        <v>39.48</v>
      </c>
      <c r="BO7" s="34">
        <v>36.6</v>
      </c>
      <c r="BP7" s="34">
        <v>29.09</v>
      </c>
      <c r="BQ7" s="34">
        <v>16.52</v>
      </c>
      <c r="BR7" s="34">
        <v>18.8</v>
      </c>
      <c r="BS7" s="34">
        <v>24.39</v>
      </c>
      <c r="BT7" s="34">
        <v>18.53</v>
      </c>
      <c r="BU7" s="34">
        <v>13.97</v>
      </c>
      <c r="BV7" s="34">
        <v>12.78</v>
      </c>
      <c r="BW7" s="34">
        <v>7.67</v>
      </c>
      <c r="BX7" s="36">
        <f t="shared" si="0"/>
        <v>25055.03999999999</v>
      </c>
      <c r="BY7" s="34"/>
      <c r="BZ7" s="37">
        <f t="shared" si="1"/>
        <v>6426.51</v>
      </c>
      <c r="CA7" s="37">
        <f t="shared" si="1"/>
        <v>7421.53</v>
      </c>
      <c r="CB7" s="37">
        <f t="shared" si="1"/>
        <v>5310.82</v>
      </c>
      <c r="CC7" s="37">
        <f t="shared" si="1"/>
        <v>1557.06</v>
      </c>
      <c r="CD7" s="37">
        <f t="shared" si="1"/>
        <v>1893.3799999999999</v>
      </c>
      <c r="CE7" s="37">
        <f t="shared" si="1"/>
        <v>910.7499999999999</v>
      </c>
      <c r="CF7" s="37">
        <f t="shared" si="1"/>
        <v>333.81</v>
      </c>
      <c r="CG7" s="37">
        <f t="shared" si="1"/>
        <v>352.04999999999995</v>
      </c>
      <c r="CH7" s="37">
        <f t="shared" si="1"/>
        <v>128.94</v>
      </c>
      <c r="CI7" s="37">
        <f t="shared" si="1"/>
        <v>720.1899999999999</v>
      </c>
      <c r="CJ7" s="37">
        <f t="shared" si="2"/>
        <v>25055.04</v>
      </c>
      <c r="CK7" s="37"/>
      <c r="CL7" s="37">
        <f t="shared" si="3"/>
        <v>257.25</v>
      </c>
      <c r="CM7" s="37">
        <f t="shared" si="3"/>
        <v>2205.3999999999996</v>
      </c>
      <c r="CN7" s="37">
        <f t="shared" si="3"/>
        <v>2017.47</v>
      </c>
      <c r="CO7" s="37">
        <f t="shared" si="3"/>
        <v>1906.09</v>
      </c>
      <c r="CP7" s="37">
        <f t="shared" si="3"/>
        <v>1941.69</v>
      </c>
      <c r="CQ7" s="37">
        <f t="shared" si="3"/>
        <v>1863.56</v>
      </c>
      <c r="CR7" s="37">
        <f t="shared" si="3"/>
        <v>1957.1899999999998</v>
      </c>
      <c r="CS7" s="37">
        <f t="shared" si="3"/>
        <v>1902.23</v>
      </c>
      <c r="CT7" s="37">
        <f t="shared" si="3"/>
        <v>1961.18</v>
      </c>
      <c r="CU7" s="37">
        <f t="shared" si="3"/>
        <v>1932.39</v>
      </c>
      <c r="CV7" s="37">
        <f t="shared" si="3"/>
        <v>1935.78</v>
      </c>
      <c r="CW7" s="37">
        <f t="shared" si="3"/>
        <v>1800.85</v>
      </c>
      <c r="CX7" s="37">
        <f t="shared" si="3"/>
        <v>1682.22</v>
      </c>
      <c r="CY7" s="37">
        <f t="shared" si="3"/>
        <v>1691.7399999999998</v>
      </c>
      <c r="CZ7" s="38">
        <f t="shared" si="4"/>
        <v>25055.04</v>
      </c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</row>
    <row r="8" spans="1:153" ht="12.75">
      <c r="A8" s="30">
        <v>4</v>
      </c>
      <c r="B8" s="30" t="s">
        <v>140</v>
      </c>
      <c r="C8" s="34">
        <v>22.98</v>
      </c>
      <c r="D8" s="34">
        <v>50.32</v>
      </c>
      <c r="E8" s="34">
        <v>55.44</v>
      </c>
      <c r="F8" s="34">
        <v>47.61</v>
      </c>
      <c r="G8" s="34">
        <v>82.9</v>
      </c>
      <c r="H8" s="34">
        <v>66.46</v>
      </c>
      <c r="I8" s="34">
        <v>72.47</v>
      </c>
      <c r="J8" s="34">
        <v>82.66</v>
      </c>
      <c r="K8" s="34">
        <v>59.77</v>
      </c>
      <c r="L8" s="34">
        <v>61</v>
      </c>
      <c r="M8" s="34">
        <v>55.36</v>
      </c>
      <c r="N8" s="34">
        <v>68.57</v>
      </c>
      <c r="O8" s="34">
        <v>45.73</v>
      </c>
      <c r="P8" s="34">
        <v>41.75</v>
      </c>
      <c r="Q8" s="34">
        <v>0</v>
      </c>
      <c r="R8" s="34">
        <v>3.02</v>
      </c>
      <c r="S8" s="34">
        <v>1.75</v>
      </c>
      <c r="T8" s="34">
        <v>1.58</v>
      </c>
      <c r="U8" s="34">
        <v>2.69</v>
      </c>
      <c r="V8" s="34">
        <v>2.74</v>
      </c>
      <c r="W8" s="34">
        <v>3.38</v>
      </c>
      <c r="X8" s="34">
        <v>1.88</v>
      </c>
      <c r="Y8" s="34">
        <v>1.4</v>
      </c>
      <c r="Z8" s="34">
        <v>3.38</v>
      </c>
      <c r="AA8" s="34">
        <v>4.71</v>
      </c>
      <c r="AB8" s="34">
        <v>3.2</v>
      </c>
      <c r="AC8" s="34">
        <v>1.61</v>
      </c>
      <c r="AD8" s="34">
        <v>0.37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0.08</v>
      </c>
      <c r="AL8" s="34">
        <v>0.07</v>
      </c>
      <c r="AM8" s="34">
        <v>0.08</v>
      </c>
      <c r="AN8" s="34">
        <v>0.08</v>
      </c>
      <c r="AO8" s="34">
        <v>0</v>
      </c>
      <c r="AP8" s="34">
        <v>0.22</v>
      </c>
      <c r="AQ8" s="34">
        <v>0.23</v>
      </c>
      <c r="AR8" s="34">
        <v>0.18</v>
      </c>
      <c r="AS8" s="34">
        <v>43.97</v>
      </c>
      <c r="AT8" s="34">
        <v>15.6</v>
      </c>
      <c r="AU8" s="34">
        <v>32.47</v>
      </c>
      <c r="AV8" s="34">
        <v>32.83</v>
      </c>
      <c r="AW8" s="34">
        <v>0</v>
      </c>
      <c r="AX8" s="34">
        <v>271.29</v>
      </c>
      <c r="AY8" s="34">
        <v>200.45</v>
      </c>
      <c r="AZ8" s="34">
        <v>169.13</v>
      </c>
      <c r="BA8" s="34">
        <v>184.72</v>
      </c>
      <c r="BB8" s="34">
        <v>132.32</v>
      </c>
      <c r="BC8" s="34">
        <v>212.47</v>
      </c>
      <c r="BD8" s="34">
        <v>157.57</v>
      </c>
      <c r="BE8" s="34">
        <v>205.44</v>
      </c>
      <c r="BF8" s="34">
        <v>178.4</v>
      </c>
      <c r="BG8" s="34">
        <v>152.78</v>
      </c>
      <c r="BH8" s="34">
        <v>145.08</v>
      </c>
      <c r="BI8" s="34">
        <v>153.41</v>
      </c>
      <c r="BJ8" s="34">
        <v>98.4</v>
      </c>
      <c r="BK8" s="34">
        <v>0</v>
      </c>
      <c r="BL8" s="34">
        <v>0.45</v>
      </c>
      <c r="BM8" s="34">
        <v>0.89</v>
      </c>
      <c r="BN8" s="34">
        <v>0.45</v>
      </c>
      <c r="BO8" s="34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0.24</v>
      </c>
      <c r="BU8" s="34">
        <v>0.27</v>
      </c>
      <c r="BV8" s="34">
        <v>0</v>
      </c>
      <c r="BW8" s="34">
        <v>0</v>
      </c>
      <c r="BX8" s="36">
        <f t="shared" si="0"/>
        <v>3234.2999999999997</v>
      </c>
      <c r="BY8" s="34"/>
      <c r="BZ8" s="37">
        <f t="shared" si="1"/>
        <v>825.59</v>
      </c>
      <c r="CA8" s="37">
        <f t="shared" si="1"/>
        <v>886.1999999999999</v>
      </c>
      <c r="CB8" s="37">
        <f t="shared" si="1"/>
        <v>549.67</v>
      </c>
      <c r="CC8" s="37">
        <f t="shared" si="1"/>
        <v>259.25</v>
      </c>
      <c r="CD8" s="37">
        <f t="shared" si="1"/>
        <v>342.36</v>
      </c>
      <c r="CE8" s="37">
        <f t="shared" si="1"/>
        <v>211.41</v>
      </c>
      <c r="CF8" s="37">
        <f t="shared" si="1"/>
        <v>2.3000000000000003</v>
      </c>
      <c r="CG8" s="37">
        <f t="shared" si="1"/>
        <v>31.709999999999997</v>
      </c>
      <c r="CH8" s="37">
        <f t="shared" si="1"/>
        <v>0.94</v>
      </c>
      <c r="CI8" s="37">
        <f t="shared" si="1"/>
        <v>124.86999999999999</v>
      </c>
      <c r="CJ8" s="37">
        <f t="shared" si="2"/>
        <v>3234.3</v>
      </c>
      <c r="CK8" s="37"/>
      <c r="CL8" s="37">
        <f t="shared" si="3"/>
        <v>22.98</v>
      </c>
      <c r="CM8" s="37">
        <f t="shared" si="3"/>
        <v>324.63</v>
      </c>
      <c r="CN8" s="37">
        <f t="shared" si="3"/>
        <v>258.09</v>
      </c>
      <c r="CO8" s="37">
        <f t="shared" si="3"/>
        <v>219.20999999999998</v>
      </c>
      <c r="CP8" s="37">
        <f t="shared" si="3"/>
        <v>270.76</v>
      </c>
      <c r="CQ8" s="37">
        <f t="shared" si="3"/>
        <v>201.51999999999998</v>
      </c>
      <c r="CR8" s="37">
        <f t="shared" si="3"/>
        <v>288.4</v>
      </c>
      <c r="CS8" s="37">
        <f t="shared" si="3"/>
        <v>242.17999999999998</v>
      </c>
      <c r="CT8" s="37">
        <f t="shared" si="3"/>
        <v>266.69</v>
      </c>
      <c r="CU8" s="37">
        <f t="shared" si="3"/>
        <v>242.86</v>
      </c>
      <c r="CV8" s="37">
        <f t="shared" si="3"/>
        <v>257.06</v>
      </c>
      <c r="CW8" s="37">
        <f t="shared" si="3"/>
        <v>232.94000000000003</v>
      </c>
      <c r="CX8" s="37">
        <f t="shared" si="3"/>
        <v>233.45</v>
      </c>
      <c r="CY8" s="37">
        <f t="shared" si="3"/>
        <v>173.53</v>
      </c>
      <c r="CZ8" s="38">
        <f t="shared" si="4"/>
        <v>3234.3</v>
      </c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</row>
    <row r="9" spans="1:153" ht="12.75">
      <c r="A9" s="30">
        <v>5</v>
      </c>
      <c r="B9" s="30" t="s">
        <v>141</v>
      </c>
      <c r="C9" s="34">
        <v>431.2</v>
      </c>
      <c r="D9" s="34">
        <v>776.86</v>
      </c>
      <c r="E9" s="34">
        <v>982.06</v>
      </c>
      <c r="F9" s="34">
        <v>1128.95</v>
      </c>
      <c r="G9" s="34">
        <v>1327.97</v>
      </c>
      <c r="H9" s="34">
        <v>1405.69</v>
      </c>
      <c r="I9" s="34">
        <v>1415.21</v>
      </c>
      <c r="J9" s="34">
        <v>1507.05</v>
      </c>
      <c r="K9" s="34">
        <v>1547.51</v>
      </c>
      <c r="L9" s="34">
        <v>1150.04</v>
      </c>
      <c r="M9" s="34">
        <v>1430.92</v>
      </c>
      <c r="N9" s="34">
        <v>1382.82</v>
      </c>
      <c r="O9" s="34">
        <v>993.71</v>
      </c>
      <c r="P9" s="34">
        <v>1057.97</v>
      </c>
      <c r="Q9" s="34">
        <v>40.1</v>
      </c>
      <c r="R9" s="34">
        <v>31.87</v>
      </c>
      <c r="S9" s="34">
        <v>28.95</v>
      </c>
      <c r="T9" s="34">
        <v>33.35</v>
      </c>
      <c r="U9" s="34">
        <v>45.8</v>
      </c>
      <c r="V9" s="34">
        <v>47.04</v>
      </c>
      <c r="W9" s="34">
        <v>51.02</v>
      </c>
      <c r="X9" s="34">
        <v>55.99</v>
      </c>
      <c r="Y9" s="34">
        <v>59.77</v>
      </c>
      <c r="Z9" s="34">
        <v>59.92</v>
      </c>
      <c r="AA9" s="34">
        <v>75.89</v>
      </c>
      <c r="AB9" s="34">
        <v>65.68</v>
      </c>
      <c r="AC9" s="34">
        <v>45.12</v>
      </c>
      <c r="AD9" s="34">
        <v>64.12</v>
      </c>
      <c r="AE9" s="34">
        <v>11.42</v>
      </c>
      <c r="AF9" s="34">
        <v>4.2</v>
      </c>
      <c r="AG9" s="34">
        <v>11.42</v>
      </c>
      <c r="AH9" s="34">
        <v>12.59</v>
      </c>
      <c r="AI9" s="34">
        <v>10.1</v>
      </c>
      <c r="AJ9" s="34">
        <v>11.99</v>
      </c>
      <c r="AK9" s="34">
        <v>10.84</v>
      </c>
      <c r="AL9" s="34">
        <v>10.56</v>
      </c>
      <c r="AM9" s="34">
        <v>9.74</v>
      </c>
      <c r="AN9" s="34">
        <v>6.24</v>
      </c>
      <c r="AO9" s="34">
        <v>8.06</v>
      </c>
      <c r="AP9" s="34">
        <v>7.94</v>
      </c>
      <c r="AQ9" s="34">
        <v>9.15</v>
      </c>
      <c r="AR9" s="34">
        <v>17.09</v>
      </c>
      <c r="AS9" s="34">
        <v>322.73</v>
      </c>
      <c r="AT9" s="34">
        <v>485.52</v>
      </c>
      <c r="AU9" s="34">
        <v>552.19</v>
      </c>
      <c r="AV9" s="34">
        <v>894.18</v>
      </c>
      <c r="AW9" s="34">
        <v>86.1</v>
      </c>
      <c r="AX9" s="34">
        <v>4730.27</v>
      </c>
      <c r="AY9" s="34">
        <v>4344.1</v>
      </c>
      <c r="AZ9" s="34">
        <v>3929.07</v>
      </c>
      <c r="BA9" s="34">
        <v>4040.03</v>
      </c>
      <c r="BB9" s="34">
        <v>3793.55</v>
      </c>
      <c r="BC9" s="34">
        <v>3786.58</v>
      </c>
      <c r="BD9" s="34">
        <v>3901.11</v>
      </c>
      <c r="BE9" s="34">
        <v>4349.34</v>
      </c>
      <c r="BF9" s="34">
        <v>3637.09</v>
      </c>
      <c r="BG9" s="34">
        <v>4517.42</v>
      </c>
      <c r="BH9" s="34">
        <v>4281.54</v>
      </c>
      <c r="BI9" s="34">
        <v>3544.42</v>
      </c>
      <c r="BJ9" s="34">
        <v>3257.41</v>
      </c>
      <c r="BK9" s="34">
        <v>269.05</v>
      </c>
      <c r="BL9" s="34">
        <v>230.38</v>
      </c>
      <c r="BM9" s="34">
        <v>181.37</v>
      </c>
      <c r="BN9" s="34">
        <v>148.96</v>
      </c>
      <c r="BO9" s="34">
        <v>130.72</v>
      </c>
      <c r="BP9" s="34">
        <v>139.45</v>
      </c>
      <c r="BQ9" s="34">
        <v>116.14</v>
      </c>
      <c r="BR9" s="34">
        <v>104.91</v>
      </c>
      <c r="BS9" s="34">
        <v>91.25</v>
      </c>
      <c r="BT9" s="34">
        <v>80.52</v>
      </c>
      <c r="BU9" s="34">
        <v>73.16</v>
      </c>
      <c r="BV9" s="34">
        <v>65.15</v>
      </c>
      <c r="BW9" s="34">
        <v>36.91</v>
      </c>
      <c r="BX9" s="36">
        <f t="shared" si="0"/>
        <v>73504.54000000002</v>
      </c>
      <c r="BY9" s="34"/>
      <c r="BZ9" s="37">
        <f t="shared" si="1"/>
        <v>17129.57</v>
      </c>
      <c r="CA9" s="37">
        <f t="shared" si="1"/>
        <v>19467.67</v>
      </c>
      <c r="CB9" s="37">
        <f t="shared" si="1"/>
        <v>15600.789999999999</v>
      </c>
      <c r="CC9" s="37">
        <f t="shared" si="1"/>
        <v>4647.04</v>
      </c>
      <c r="CD9" s="37">
        <f t="shared" si="1"/>
        <v>7025.5</v>
      </c>
      <c r="CE9" s="37">
        <f t="shared" si="1"/>
        <v>4865.42</v>
      </c>
      <c r="CF9" s="37">
        <f t="shared" si="1"/>
        <v>1667.9700000000005</v>
      </c>
      <c r="CG9" s="37">
        <f t="shared" si="1"/>
        <v>704.6200000000001</v>
      </c>
      <c r="CH9" s="37">
        <f t="shared" si="1"/>
        <v>141.34</v>
      </c>
      <c r="CI9" s="37">
        <f t="shared" si="1"/>
        <v>2254.62</v>
      </c>
      <c r="CJ9" s="37">
        <f t="shared" si="2"/>
        <v>73504.54</v>
      </c>
      <c r="CK9" s="37"/>
      <c r="CL9" s="37">
        <f t="shared" si="3"/>
        <v>568.82</v>
      </c>
      <c r="CM9" s="37">
        <f t="shared" si="3"/>
        <v>5812.250000000001</v>
      </c>
      <c r="CN9" s="37">
        <f t="shared" si="3"/>
        <v>5596.910000000001</v>
      </c>
      <c r="CO9" s="37">
        <f t="shared" si="3"/>
        <v>5285.33</v>
      </c>
      <c r="CP9" s="37">
        <f t="shared" si="3"/>
        <v>5572.86</v>
      </c>
      <c r="CQ9" s="37">
        <f t="shared" si="3"/>
        <v>5388.990000000001</v>
      </c>
      <c r="CR9" s="37">
        <f t="shared" si="3"/>
        <v>5403.099999999999</v>
      </c>
      <c r="CS9" s="37">
        <f t="shared" si="3"/>
        <v>5590.85</v>
      </c>
      <c r="CT9" s="37">
        <f t="shared" si="3"/>
        <v>6071.27</v>
      </c>
      <c r="CU9" s="37">
        <f t="shared" si="3"/>
        <v>4944.54</v>
      </c>
      <c r="CV9" s="37">
        <f t="shared" si="3"/>
        <v>6435.540000000001</v>
      </c>
      <c r="CW9" s="37">
        <f t="shared" si="3"/>
        <v>6296.66</v>
      </c>
      <c r="CX9" s="37">
        <f t="shared" si="3"/>
        <v>5209.74</v>
      </c>
      <c r="CY9" s="37">
        <f t="shared" si="3"/>
        <v>5327.68</v>
      </c>
      <c r="CZ9" s="38">
        <f t="shared" si="4"/>
        <v>73504.54000000001</v>
      </c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</row>
    <row r="10" spans="1:153" ht="12.75">
      <c r="A10" s="30">
        <v>6</v>
      </c>
      <c r="B10" s="30" t="s">
        <v>142</v>
      </c>
      <c r="C10" s="34">
        <v>1830.4</v>
      </c>
      <c r="D10" s="34">
        <v>1401.92</v>
      </c>
      <c r="E10" s="34">
        <v>1843.97</v>
      </c>
      <c r="F10" s="34">
        <v>2413.12</v>
      </c>
      <c r="G10" s="34">
        <v>3495.89</v>
      </c>
      <c r="H10" s="34">
        <v>3701.56</v>
      </c>
      <c r="I10" s="34">
        <v>3923.96</v>
      </c>
      <c r="J10" s="34">
        <v>3377.11</v>
      </c>
      <c r="K10" s="34">
        <v>3501.9</v>
      </c>
      <c r="L10" s="34">
        <v>2981.2</v>
      </c>
      <c r="M10" s="34">
        <v>3135.66</v>
      </c>
      <c r="N10" s="34">
        <v>2623.96</v>
      </c>
      <c r="O10" s="34">
        <v>2281.65</v>
      </c>
      <c r="P10" s="34">
        <v>2266.75</v>
      </c>
      <c r="Q10" s="34">
        <v>423.05</v>
      </c>
      <c r="R10" s="34">
        <v>232.13</v>
      </c>
      <c r="S10" s="34">
        <v>197.26</v>
      </c>
      <c r="T10" s="34">
        <v>134.17</v>
      </c>
      <c r="U10" s="34">
        <v>125.97</v>
      </c>
      <c r="V10" s="34">
        <v>98.23</v>
      </c>
      <c r="W10" s="34">
        <v>86.62</v>
      </c>
      <c r="X10" s="34">
        <v>78.48</v>
      </c>
      <c r="Y10" s="34">
        <v>79.67</v>
      </c>
      <c r="Z10" s="34">
        <v>85.45</v>
      </c>
      <c r="AA10" s="34">
        <v>79.24</v>
      </c>
      <c r="AB10" s="34">
        <v>67.61</v>
      </c>
      <c r="AC10" s="34">
        <v>60.77</v>
      </c>
      <c r="AD10" s="34">
        <v>142.13</v>
      </c>
      <c r="AE10" s="34">
        <v>40.74</v>
      </c>
      <c r="AF10" s="34">
        <v>22.43</v>
      </c>
      <c r="AG10" s="34">
        <v>30.91</v>
      </c>
      <c r="AH10" s="34">
        <v>39.25</v>
      </c>
      <c r="AI10" s="34">
        <v>52.33</v>
      </c>
      <c r="AJ10" s="34">
        <v>52.48</v>
      </c>
      <c r="AK10" s="34">
        <v>56.2</v>
      </c>
      <c r="AL10" s="34">
        <v>61.54</v>
      </c>
      <c r="AM10" s="34">
        <v>72.91</v>
      </c>
      <c r="AN10" s="34">
        <v>80.15</v>
      </c>
      <c r="AO10" s="34">
        <v>108.18</v>
      </c>
      <c r="AP10" s="34">
        <v>97.25</v>
      </c>
      <c r="AQ10" s="34">
        <v>76.98</v>
      </c>
      <c r="AR10" s="34">
        <v>160.52</v>
      </c>
      <c r="AS10" s="34">
        <v>1007.29</v>
      </c>
      <c r="AT10" s="34">
        <v>950.14</v>
      </c>
      <c r="AU10" s="34">
        <v>1618.39</v>
      </c>
      <c r="AV10" s="34">
        <v>2131.64</v>
      </c>
      <c r="AW10" s="34">
        <v>262.61</v>
      </c>
      <c r="AX10" s="34">
        <v>13946.42</v>
      </c>
      <c r="AY10" s="34">
        <v>13734.71</v>
      </c>
      <c r="AZ10" s="34">
        <v>13705.13</v>
      </c>
      <c r="BA10" s="34">
        <v>14376.39</v>
      </c>
      <c r="BB10" s="34">
        <v>13223.06</v>
      </c>
      <c r="BC10" s="34">
        <v>13577.79</v>
      </c>
      <c r="BD10" s="34">
        <v>14537.55</v>
      </c>
      <c r="BE10" s="34">
        <v>15171.18</v>
      </c>
      <c r="BF10" s="34">
        <v>15123.5</v>
      </c>
      <c r="BG10" s="34">
        <v>16489.07</v>
      </c>
      <c r="BH10" s="34">
        <v>14072.26</v>
      </c>
      <c r="BI10" s="34">
        <v>13290.06</v>
      </c>
      <c r="BJ10" s="34">
        <v>11455.52</v>
      </c>
      <c r="BK10" s="34">
        <v>3650.91</v>
      </c>
      <c r="BL10" s="34">
        <v>2801.27</v>
      </c>
      <c r="BM10" s="34">
        <v>1979.48</v>
      </c>
      <c r="BN10" s="34">
        <v>1649.94</v>
      </c>
      <c r="BO10" s="34">
        <v>1157.47</v>
      </c>
      <c r="BP10" s="34">
        <v>1177.05</v>
      </c>
      <c r="BQ10" s="34">
        <v>975.98</v>
      </c>
      <c r="BR10" s="34">
        <v>1048.88</v>
      </c>
      <c r="BS10" s="34">
        <v>1092.38</v>
      </c>
      <c r="BT10" s="34">
        <v>1340.45</v>
      </c>
      <c r="BU10" s="34">
        <v>1282.3</v>
      </c>
      <c r="BV10" s="34">
        <v>1062.32</v>
      </c>
      <c r="BW10" s="34">
        <v>760.68</v>
      </c>
      <c r="BX10" s="36">
        <f t="shared" si="0"/>
        <v>250273.52000000002</v>
      </c>
      <c r="BY10" s="34"/>
      <c r="BZ10" s="37">
        <f t="shared" si="1"/>
        <v>56025.259999999995</v>
      </c>
      <c r="CA10" s="37">
        <f t="shared" si="1"/>
        <v>71633.07999999999</v>
      </c>
      <c r="CB10" s="37">
        <f t="shared" si="1"/>
        <v>55306.91</v>
      </c>
      <c r="CC10" s="37">
        <f t="shared" si="1"/>
        <v>10985.3</v>
      </c>
      <c r="CD10" s="37">
        <f t="shared" si="1"/>
        <v>17485.73</v>
      </c>
      <c r="CE10" s="37">
        <f t="shared" si="1"/>
        <v>10308.02</v>
      </c>
      <c r="CF10" s="37">
        <f t="shared" si="1"/>
        <v>19979.11</v>
      </c>
      <c r="CG10" s="37">
        <f t="shared" si="1"/>
        <v>1890.7799999999997</v>
      </c>
      <c r="CH10" s="37">
        <f t="shared" si="1"/>
        <v>951.8699999999999</v>
      </c>
      <c r="CI10" s="37">
        <f t="shared" si="1"/>
        <v>5707.459999999999</v>
      </c>
      <c r="CJ10" s="37">
        <f t="shared" si="2"/>
        <v>250273.51999999996</v>
      </c>
      <c r="CK10" s="37"/>
      <c r="CL10" s="37">
        <f t="shared" si="3"/>
        <v>2556.8</v>
      </c>
      <c r="CM10" s="37">
        <f t="shared" si="3"/>
        <v>19253.809999999998</v>
      </c>
      <c r="CN10" s="37">
        <f t="shared" si="3"/>
        <v>18608.12</v>
      </c>
      <c r="CO10" s="37">
        <f t="shared" si="3"/>
        <v>18271.149999999998</v>
      </c>
      <c r="CP10" s="37">
        <f t="shared" si="3"/>
        <v>19700.519999999997</v>
      </c>
      <c r="CQ10" s="37">
        <f t="shared" si="3"/>
        <v>18232.8</v>
      </c>
      <c r="CR10" s="37">
        <f t="shared" si="3"/>
        <v>18821.62</v>
      </c>
      <c r="CS10" s="37">
        <f t="shared" si="3"/>
        <v>19030.66</v>
      </c>
      <c r="CT10" s="37">
        <f t="shared" si="3"/>
        <v>19874.54</v>
      </c>
      <c r="CU10" s="37">
        <f t="shared" si="3"/>
        <v>19362.68</v>
      </c>
      <c r="CV10" s="37">
        <f t="shared" si="3"/>
        <v>22159.89</v>
      </c>
      <c r="CW10" s="37">
        <f t="shared" si="3"/>
        <v>19093.52</v>
      </c>
      <c r="CX10" s="37">
        <f t="shared" si="3"/>
        <v>18390.17</v>
      </c>
      <c r="CY10" s="37">
        <f t="shared" si="3"/>
        <v>16917.24</v>
      </c>
      <c r="CZ10" s="38">
        <f t="shared" si="4"/>
        <v>250273.51999999996</v>
      </c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</row>
    <row r="11" spans="1:153" ht="12.75">
      <c r="A11" s="30">
        <v>7</v>
      </c>
      <c r="B11" s="30" t="s">
        <v>143</v>
      </c>
      <c r="C11" s="34">
        <v>64.72</v>
      </c>
      <c r="D11" s="34">
        <v>29.25</v>
      </c>
      <c r="E11" s="34">
        <v>37.78</v>
      </c>
      <c r="F11" s="34">
        <v>29.32</v>
      </c>
      <c r="G11" s="34">
        <v>48.33</v>
      </c>
      <c r="H11" s="34">
        <v>49.3</v>
      </c>
      <c r="I11" s="34">
        <v>48.34</v>
      </c>
      <c r="J11" s="34">
        <v>51.56</v>
      </c>
      <c r="K11" s="34">
        <v>44.29</v>
      </c>
      <c r="L11" s="34">
        <v>31.6</v>
      </c>
      <c r="M11" s="34">
        <v>38.94</v>
      </c>
      <c r="N11" s="34">
        <v>35.54</v>
      </c>
      <c r="O11" s="34">
        <v>30.7</v>
      </c>
      <c r="P11" s="34">
        <v>29.96</v>
      </c>
      <c r="Q11" s="34">
        <v>3.21</v>
      </c>
      <c r="R11" s="34">
        <v>3.8</v>
      </c>
      <c r="S11" s="34">
        <v>3.35</v>
      </c>
      <c r="T11" s="34">
        <v>1.12</v>
      </c>
      <c r="U11" s="34">
        <v>0</v>
      </c>
      <c r="V11" s="34">
        <v>1.03</v>
      </c>
      <c r="W11" s="34">
        <v>1.46</v>
      </c>
      <c r="X11" s="34">
        <v>1.66</v>
      </c>
      <c r="Y11" s="34">
        <v>1.42</v>
      </c>
      <c r="Z11" s="34">
        <v>1.68</v>
      </c>
      <c r="AA11" s="34">
        <v>3.57</v>
      </c>
      <c r="AB11" s="34">
        <v>2.4</v>
      </c>
      <c r="AC11" s="34">
        <v>2.74</v>
      </c>
      <c r="AD11" s="34">
        <v>3.22</v>
      </c>
      <c r="AE11" s="34">
        <v>1.27</v>
      </c>
      <c r="AF11" s="34">
        <v>0</v>
      </c>
      <c r="AG11" s="34">
        <v>0.53</v>
      </c>
      <c r="AH11" s="34">
        <v>0.5</v>
      </c>
      <c r="AI11" s="34">
        <v>0.06</v>
      </c>
      <c r="AJ11" s="34">
        <v>0.06</v>
      </c>
      <c r="AK11" s="34">
        <v>0</v>
      </c>
      <c r="AL11" s="34">
        <v>0</v>
      </c>
      <c r="AM11" s="34">
        <v>0</v>
      </c>
      <c r="AN11" s="34">
        <v>0.5</v>
      </c>
      <c r="AO11" s="34">
        <v>0.53</v>
      </c>
      <c r="AP11" s="34">
        <v>0</v>
      </c>
      <c r="AQ11" s="34">
        <v>0.67</v>
      </c>
      <c r="AR11" s="34">
        <v>0.63</v>
      </c>
      <c r="AS11" s="34">
        <v>24.57</v>
      </c>
      <c r="AT11" s="34">
        <v>18.79</v>
      </c>
      <c r="AU11" s="34">
        <v>16.12</v>
      </c>
      <c r="AV11" s="34">
        <v>25.25</v>
      </c>
      <c r="AW11" s="34">
        <v>8.11</v>
      </c>
      <c r="AX11" s="34">
        <v>120.77</v>
      </c>
      <c r="AY11" s="34">
        <v>158.86</v>
      </c>
      <c r="AZ11" s="34">
        <v>116.89</v>
      </c>
      <c r="BA11" s="34">
        <v>123.91</v>
      </c>
      <c r="BB11" s="34">
        <v>113.2</v>
      </c>
      <c r="BC11" s="34">
        <v>117.06</v>
      </c>
      <c r="BD11" s="34">
        <v>122.27</v>
      </c>
      <c r="BE11" s="34">
        <v>122.98</v>
      </c>
      <c r="BF11" s="34">
        <v>121.48</v>
      </c>
      <c r="BG11" s="34">
        <v>75.08</v>
      </c>
      <c r="BH11" s="34">
        <v>78.67</v>
      </c>
      <c r="BI11" s="34">
        <v>98.1</v>
      </c>
      <c r="BJ11" s="34">
        <v>67.91</v>
      </c>
      <c r="BK11" s="34">
        <v>0</v>
      </c>
      <c r="BL11" s="34">
        <v>1.1</v>
      </c>
      <c r="BM11" s="34">
        <v>1.02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6">
        <f t="shared" si="0"/>
        <v>2137.18</v>
      </c>
      <c r="BY11" s="34"/>
      <c r="BZ11" s="37">
        <f t="shared" si="1"/>
        <v>528.54</v>
      </c>
      <c r="CA11" s="37">
        <f t="shared" si="1"/>
        <v>596.99</v>
      </c>
      <c r="CB11" s="37">
        <f t="shared" si="1"/>
        <v>319.76</v>
      </c>
      <c r="CC11" s="37">
        <f t="shared" si="1"/>
        <v>209.39999999999998</v>
      </c>
      <c r="CD11" s="37">
        <f t="shared" si="1"/>
        <v>225.08999999999997</v>
      </c>
      <c r="CE11" s="37">
        <f t="shared" si="1"/>
        <v>135.14</v>
      </c>
      <c r="CF11" s="37">
        <f t="shared" si="1"/>
        <v>2.12</v>
      </c>
      <c r="CG11" s="37">
        <f t="shared" si="1"/>
        <v>30.659999999999997</v>
      </c>
      <c r="CH11" s="37">
        <f t="shared" si="1"/>
        <v>4.75</v>
      </c>
      <c r="CI11" s="37">
        <f t="shared" si="1"/>
        <v>84.73</v>
      </c>
      <c r="CJ11" s="37">
        <f t="shared" si="2"/>
        <v>2137.18</v>
      </c>
      <c r="CK11" s="37"/>
      <c r="CL11" s="37">
        <f t="shared" si="3"/>
        <v>77.30999999999999</v>
      </c>
      <c r="CM11" s="37">
        <f t="shared" si="3"/>
        <v>153.82</v>
      </c>
      <c r="CN11" s="37">
        <f t="shared" si="3"/>
        <v>201.62</v>
      </c>
      <c r="CO11" s="37">
        <f t="shared" si="3"/>
        <v>148.85000000000002</v>
      </c>
      <c r="CP11" s="37">
        <f t="shared" si="3"/>
        <v>172.3</v>
      </c>
      <c r="CQ11" s="37">
        <f t="shared" si="3"/>
        <v>163.59</v>
      </c>
      <c r="CR11" s="37">
        <f t="shared" si="3"/>
        <v>166.86</v>
      </c>
      <c r="CS11" s="37">
        <f t="shared" si="3"/>
        <v>175.49</v>
      </c>
      <c r="CT11" s="37">
        <f t="shared" si="3"/>
        <v>168.69</v>
      </c>
      <c r="CU11" s="37">
        <f t="shared" si="3"/>
        <v>155.26</v>
      </c>
      <c r="CV11" s="37">
        <f t="shared" si="3"/>
        <v>142.69</v>
      </c>
      <c r="CW11" s="37">
        <f t="shared" si="3"/>
        <v>135.4</v>
      </c>
      <c r="CX11" s="37">
        <f t="shared" si="3"/>
        <v>148.32999999999998</v>
      </c>
      <c r="CY11" s="37">
        <f t="shared" si="3"/>
        <v>126.97</v>
      </c>
      <c r="CZ11" s="38">
        <f t="shared" si="4"/>
        <v>2137.1800000000003</v>
      </c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</row>
    <row r="12" spans="1:153" ht="12.75">
      <c r="A12" s="30">
        <v>8</v>
      </c>
      <c r="B12" s="30" t="s">
        <v>144</v>
      </c>
      <c r="C12" s="34">
        <v>77.03</v>
      </c>
      <c r="D12" s="34">
        <v>132.63</v>
      </c>
      <c r="E12" s="34">
        <v>205.64</v>
      </c>
      <c r="F12" s="34">
        <v>240.19</v>
      </c>
      <c r="G12" s="34">
        <v>257.85</v>
      </c>
      <c r="H12" s="34">
        <v>236.92</v>
      </c>
      <c r="I12" s="34">
        <v>267.05</v>
      </c>
      <c r="J12" s="34">
        <v>241.8</v>
      </c>
      <c r="K12" s="34">
        <v>294.19</v>
      </c>
      <c r="L12" s="34">
        <v>288.28</v>
      </c>
      <c r="M12" s="34">
        <v>274.38</v>
      </c>
      <c r="N12" s="34">
        <v>246.71</v>
      </c>
      <c r="O12" s="34">
        <v>265.14</v>
      </c>
      <c r="P12" s="34">
        <v>283.15</v>
      </c>
      <c r="Q12" s="34">
        <v>8.51</v>
      </c>
      <c r="R12" s="34">
        <v>2.91</v>
      </c>
      <c r="S12" s="34">
        <v>7.01</v>
      </c>
      <c r="T12" s="34">
        <v>10.33</v>
      </c>
      <c r="U12" s="34">
        <v>11.79</v>
      </c>
      <c r="V12" s="34">
        <v>9.94</v>
      </c>
      <c r="W12" s="34">
        <v>10.87</v>
      </c>
      <c r="X12" s="34">
        <v>16.43</v>
      </c>
      <c r="Y12" s="34">
        <v>14.19</v>
      </c>
      <c r="Z12" s="34">
        <v>14.93</v>
      </c>
      <c r="AA12" s="34">
        <v>13.32</v>
      </c>
      <c r="AB12" s="34">
        <v>8.52</v>
      </c>
      <c r="AC12" s="34">
        <v>6.35</v>
      </c>
      <c r="AD12" s="34">
        <v>14.09</v>
      </c>
      <c r="AE12" s="34">
        <v>0</v>
      </c>
      <c r="AF12" s="34">
        <v>1.24</v>
      </c>
      <c r="AG12" s="34">
        <v>1.2</v>
      </c>
      <c r="AH12" s="34">
        <v>1.17</v>
      </c>
      <c r="AI12" s="34">
        <v>2.26</v>
      </c>
      <c r="AJ12" s="34">
        <v>2.19</v>
      </c>
      <c r="AK12" s="34">
        <v>1.6</v>
      </c>
      <c r="AL12" s="34">
        <v>1.78</v>
      </c>
      <c r="AM12" s="34">
        <v>0.83</v>
      </c>
      <c r="AN12" s="34">
        <v>0.9</v>
      </c>
      <c r="AO12" s="34">
        <v>1.63</v>
      </c>
      <c r="AP12" s="34">
        <v>1.42</v>
      </c>
      <c r="AQ12" s="34">
        <v>1.07</v>
      </c>
      <c r="AR12" s="34">
        <v>2.28</v>
      </c>
      <c r="AS12" s="34">
        <v>176.24</v>
      </c>
      <c r="AT12" s="34">
        <v>141.13</v>
      </c>
      <c r="AU12" s="34">
        <v>165.39</v>
      </c>
      <c r="AV12" s="34">
        <v>247.33</v>
      </c>
      <c r="AW12" s="34">
        <v>36.33</v>
      </c>
      <c r="AX12" s="34">
        <v>934.61</v>
      </c>
      <c r="AY12" s="34">
        <v>1013.8</v>
      </c>
      <c r="AZ12" s="34">
        <v>955.46</v>
      </c>
      <c r="BA12" s="34">
        <v>976.67</v>
      </c>
      <c r="BB12" s="34">
        <v>887.35</v>
      </c>
      <c r="BC12" s="34">
        <v>914.17</v>
      </c>
      <c r="BD12" s="34">
        <v>1018.54</v>
      </c>
      <c r="BE12" s="34">
        <v>997.73</v>
      </c>
      <c r="BF12" s="34">
        <v>1128.63</v>
      </c>
      <c r="BG12" s="34">
        <v>993.39</v>
      </c>
      <c r="BH12" s="34">
        <v>807.65</v>
      </c>
      <c r="BI12" s="34">
        <v>1065.29</v>
      </c>
      <c r="BJ12" s="34">
        <v>1068</v>
      </c>
      <c r="BK12" s="34">
        <v>22.11</v>
      </c>
      <c r="BL12" s="34">
        <v>19.63</v>
      </c>
      <c r="BM12" s="34">
        <v>21.03</v>
      </c>
      <c r="BN12" s="34">
        <v>19.02</v>
      </c>
      <c r="BO12" s="34">
        <v>14.68</v>
      </c>
      <c r="BP12" s="34">
        <v>6.54</v>
      </c>
      <c r="BQ12" s="34">
        <v>5.05</v>
      </c>
      <c r="BR12" s="34">
        <v>8.28</v>
      </c>
      <c r="BS12" s="34">
        <v>9.67</v>
      </c>
      <c r="BT12" s="34">
        <v>8.63</v>
      </c>
      <c r="BU12" s="34">
        <v>9.59</v>
      </c>
      <c r="BV12" s="34">
        <v>11.82</v>
      </c>
      <c r="BW12" s="34">
        <v>7.95</v>
      </c>
      <c r="BX12" s="36">
        <f t="shared" si="0"/>
        <v>17171.43</v>
      </c>
      <c r="BY12" s="34"/>
      <c r="BZ12" s="37">
        <f t="shared" si="1"/>
        <v>3916.87</v>
      </c>
      <c r="CA12" s="37">
        <f t="shared" si="1"/>
        <v>4946.42</v>
      </c>
      <c r="CB12" s="37">
        <f t="shared" si="1"/>
        <v>3934.33</v>
      </c>
      <c r="CC12" s="37">
        <f t="shared" si="1"/>
        <v>913.34</v>
      </c>
      <c r="CD12" s="37">
        <f t="shared" si="1"/>
        <v>1328.24</v>
      </c>
      <c r="CE12" s="37">
        <f t="shared" si="1"/>
        <v>1069.38</v>
      </c>
      <c r="CF12" s="37">
        <f t="shared" si="1"/>
        <v>164</v>
      </c>
      <c r="CG12" s="37">
        <f t="shared" si="1"/>
        <v>149.19</v>
      </c>
      <c r="CH12" s="37">
        <f t="shared" si="1"/>
        <v>19.57</v>
      </c>
      <c r="CI12" s="37">
        <f t="shared" si="1"/>
        <v>730.09</v>
      </c>
      <c r="CJ12" s="37">
        <f t="shared" si="2"/>
        <v>17171.43</v>
      </c>
      <c r="CK12" s="37"/>
      <c r="CL12" s="37">
        <f t="shared" si="3"/>
        <v>121.87</v>
      </c>
      <c r="CM12" s="37">
        <f t="shared" si="3"/>
        <v>1093.5</v>
      </c>
      <c r="CN12" s="37">
        <f t="shared" si="3"/>
        <v>1247.28</v>
      </c>
      <c r="CO12" s="37">
        <f t="shared" si="3"/>
        <v>1228.18</v>
      </c>
      <c r="CP12" s="37">
        <f t="shared" si="3"/>
        <v>1267.59</v>
      </c>
      <c r="CQ12" s="37">
        <f t="shared" si="3"/>
        <v>1151.0800000000002</v>
      </c>
      <c r="CR12" s="37">
        <f t="shared" si="3"/>
        <v>1200.23</v>
      </c>
      <c r="CS12" s="37">
        <f t="shared" si="3"/>
        <v>1283.6</v>
      </c>
      <c r="CT12" s="37">
        <f t="shared" si="3"/>
        <v>1315.22</v>
      </c>
      <c r="CU12" s="37">
        <f t="shared" si="3"/>
        <v>1442.41</v>
      </c>
      <c r="CV12" s="37">
        <f t="shared" si="3"/>
        <v>1467.5900000000001</v>
      </c>
      <c r="CW12" s="37">
        <f t="shared" si="3"/>
        <v>1215.02</v>
      </c>
      <c r="CX12" s="37">
        <f t="shared" si="3"/>
        <v>1515.06</v>
      </c>
      <c r="CY12" s="37">
        <f t="shared" si="3"/>
        <v>1622.8</v>
      </c>
      <c r="CZ12" s="38">
        <f t="shared" si="4"/>
        <v>17171.43</v>
      </c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</row>
    <row r="13" spans="1:153" ht="12.75">
      <c r="A13" s="30">
        <v>9</v>
      </c>
      <c r="B13" s="30" t="s">
        <v>145</v>
      </c>
      <c r="C13" s="34">
        <v>94.29</v>
      </c>
      <c r="D13" s="34">
        <v>123.49</v>
      </c>
      <c r="E13" s="34">
        <v>173.64</v>
      </c>
      <c r="F13" s="34">
        <v>228.05</v>
      </c>
      <c r="G13" s="34">
        <v>251.69</v>
      </c>
      <c r="H13" s="34">
        <v>298.41</v>
      </c>
      <c r="I13" s="34">
        <v>273.72</v>
      </c>
      <c r="J13" s="34">
        <v>289.36</v>
      </c>
      <c r="K13" s="34">
        <v>276.72</v>
      </c>
      <c r="L13" s="34">
        <v>265.59</v>
      </c>
      <c r="M13" s="34">
        <v>298.05</v>
      </c>
      <c r="N13" s="34">
        <v>215.39</v>
      </c>
      <c r="O13" s="34">
        <v>203.44</v>
      </c>
      <c r="P13" s="34">
        <v>170.45</v>
      </c>
      <c r="Q13" s="34">
        <v>1.29</v>
      </c>
      <c r="R13" s="34">
        <v>5.01</v>
      </c>
      <c r="S13" s="34">
        <v>5.69</v>
      </c>
      <c r="T13" s="34">
        <v>8.07</v>
      </c>
      <c r="U13" s="34">
        <v>6.68</v>
      </c>
      <c r="V13" s="34">
        <v>6.44</v>
      </c>
      <c r="W13" s="34">
        <v>7.48</v>
      </c>
      <c r="X13" s="34">
        <v>7.17</v>
      </c>
      <c r="Y13" s="34">
        <v>7.84</v>
      </c>
      <c r="Z13" s="34">
        <v>13.56</v>
      </c>
      <c r="AA13" s="34">
        <v>18.72</v>
      </c>
      <c r="AB13" s="34">
        <v>15.61</v>
      </c>
      <c r="AC13" s="34">
        <v>19.87</v>
      </c>
      <c r="AD13" s="34">
        <v>39.3</v>
      </c>
      <c r="AE13" s="34">
        <v>1.98</v>
      </c>
      <c r="AF13" s="34">
        <v>0.21</v>
      </c>
      <c r="AG13" s="34">
        <v>0.65</v>
      </c>
      <c r="AH13" s="34">
        <v>0.51</v>
      </c>
      <c r="AI13" s="34">
        <v>0</v>
      </c>
      <c r="AJ13" s="34">
        <v>0.55</v>
      </c>
      <c r="AK13" s="34">
        <v>2.83</v>
      </c>
      <c r="AL13" s="34">
        <v>3.52</v>
      </c>
      <c r="AM13" s="34">
        <v>2.2</v>
      </c>
      <c r="AN13" s="34">
        <v>1.63</v>
      </c>
      <c r="AO13" s="34">
        <v>0.91</v>
      </c>
      <c r="AP13" s="34">
        <v>1.71</v>
      </c>
      <c r="AQ13" s="34">
        <v>2.06</v>
      </c>
      <c r="AR13" s="34">
        <v>3.97</v>
      </c>
      <c r="AS13" s="34">
        <v>235.12</v>
      </c>
      <c r="AT13" s="34">
        <v>195.22</v>
      </c>
      <c r="AU13" s="34">
        <v>169.31</v>
      </c>
      <c r="AV13" s="34">
        <v>175.47</v>
      </c>
      <c r="AW13" s="34">
        <v>8.19</v>
      </c>
      <c r="AX13" s="34">
        <v>1036.56</v>
      </c>
      <c r="AY13" s="34">
        <v>971.4</v>
      </c>
      <c r="AZ13" s="34">
        <v>895.34</v>
      </c>
      <c r="BA13" s="34">
        <v>888.78</v>
      </c>
      <c r="BB13" s="34">
        <v>862.69</v>
      </c>
      <c r="BC13" s="34">
        <v>876.64</v>
      </c>
      <c r="BD13" s="34">
        <v>967.79</v>
      </c>
      <c r="BE13" s="34">
        <v>963.71</v>
      </c>
      <c r="BF13" s="34">
        <v>1003.52</v>
      </c>
      <c r="BG13" s="34">
        <v>991.3</v>
      </c>
      <c r="BH13" s="34">
        <v>795.12</v>
      </c>
      <c r="BI13" s="34">
        <v>794.32</v>
      </c>
      <c r="BJ13" s="34">
        <v>629.46</v>
      </c>
      <c r="BK13" s="34">
        <v>22.05</v>
      </c>
      <c r="BL13" s="34">
        <v>16.9</v>
      </c>
      <c r="BM13" s="34">
        <v>12.16</v>
      </c>
      <c r="BN13" s="34">
        <v>12.13</v>
      </c>
      <c r="BO13" s="34">
        <v>5.62</v>
      </c>
      <c r="BP13" s="34">
        <v>5.06</v>
      </c>
      <c r="BQ13" s="34">
        <v>4.75</v>
      </c>
      <c r="BR13" s="34">
        <v>5.17</v>
      </c>
      <c r="BS13" s="34">
        <v>6.37</v>
      </c>
      <c r="BT13" s="34">
        <v>8.1</v>
      </c>
      <c r="BU13" s="34">
        <v>5.25</v>
      </c>
      <c r="BV13" s="34">
        <v>7.51</v>
      </c>
      <c r="BW13" s="34">
        <v>5.39</v>
      </c>
      <c r="BX13" s="36">
        <f t="shared" si="0"/>
        <v>15924.149999999998</v>
      </c>
      <c r="BY13" s="34"/>
      <c r="BZ13" s="37">
        <f t="shared" si="1"/>
        <v>3800.2700000000004</v>
      </c>
      <c r="CA13" s="37">
        <f t="shared" si="1"/>
        <v>4674.35</v>
      </c>
      <c r="CB13" s="37">
        <f t="shared" si="1"/>
        <v>3210.2000000000003</v>
      </c>
      <c r="CC13" s="37">
        <f t="shared" si="1"/>
        <v>871.1600000000001</v>
      </c>
      <c r="CD13" s="37">
        <f t="shared" si="1"/>
        <v>1403.8</v>
      </c>
      <c r="CE13" s="37">
        <f t="shared" si="1"/>
        <v>887.3300000000002</v>
      </c>
      <c r="CF13" s="37">
        <f t="shared" si="1"/>
        <v>116.46000000000001</v>
      </c>
      <c r="CG13" s="37">
        <f t="shared" si="1"/>
        <v>162.73000000000002</v>
      </c>
      <c r="CH13" s="37">
        <f t="shared" si="1"/>
        <v>22.729999999999997</v>
      </c>
      <c r="CI13" s="37">
        <f t="shared" si="1"/>
        <v>775.1200000000001</v>
      </c>
      <c r="CJ13" s="37">
        <f t="shared" si="2"/>
        <v>15924.15</v>
      </c>
      <c r="CK13" s="37"/>
      <c r="CL13" s="37">
        <f t="shared" si="3"/>
        <v>105.75000000000001</v>
      </c>
      <c r="CM13" s="37">
        <f t="shared" si="3"/>
        <v>1187.32</v>
      </c>
      <c r="CN13" s="37">
        <f t="shared" si="3"/>
        <v>1168.28</v>
      </c>
      <c r="CO13" s="37">
        <f t="shared" si="3"/>
        <v>1144.13</v>
      </c>
      <c r="CP13" s="37">
        <f t="shared" si="3"/>
        <v>1159.2800000000002</v>
      </c>
      <c r="CQ13" s="37">
        <f t="shared" si="3"/>
        <v>1173.71</v>
      </c>
      <c r="CR13" s="37">
        <f t="shared" si="3"/>
        <v>1165.73</v>
      </c>
      <c r="CS13" s="37">
        <f t="shared" si="3"/>
        <v>1272.59</v>
      </c>
      <c r="CT13" s="37">
        <f t="shared" si="3"/>
        <v>1255.64</v>
      </c>
      <c r="CU13" s="37">
        <f t="shared" si="3"/>
        <v>1290.6699999999998</v>
      </c>
      <c r="CV13" s="37">
        <f t="shared" si="3"/>
        <v>1552.1999999999998</v>
      </c>
      <c r="CW13" s="37">
        <f t="shared" si="3"/>
        <v>1228.3</v>
      </c>
      <c r="CX13" s="37">
        <f t="shared" si="3"/>
        <v>1196.51</v>
      </c>
      <c r="CY13" s="37">
        <f t="shared" si="3"/>
        <v>1024.0400000000002</v>
      </c>
      <c r="CZ13" s="38">
        <f t="shared" si="4"/>
        <v>15924.15</v>
      </c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</row>
    <row r="14" spans="1:153" ht="12.75">
      <c r="A14" s="30">
        <v>10</v>
      </c>
      <c r="B14" s="30" t="s">
        <v>146</v>
      </c>
      <c r="C14" s="34">
        <v>258.57</v>
      </c>
      <c r="D14" s="34">
        <v>371.65</v>
      </c>
      <c r="E14" s="34">
        <v>534.38</v>
      </c>
      <c r="F14" s="34">
        <v>643.38</v>
      </c>
      <c r="G14" s="34">
        <v>699.21</v>
      </c>
      <c r="H14" s="34">
        <v>696.84</v>
      </c>
      <c r="I14" s="34">
        <v>707.63</v>
      </c>
      <c r="J14" s="34">
        <v>645.24</v>
      </c>
      <c r="K14" s="34">
        <v>658.19</v>
      </c>
      <c r="L14" s="34">
        <v>589.42</v>
      </c>
      <c r="M14" s="34">
        <v>430.38</v>
      </c>
      <c r="N14" s="34">
        <v>508.02</v>
      </c>
      <c r="O14" s="34">
        <v>457.13</v>
      </c>
      <c r="P14" s="34">
        <v>350.58</v>
      </c>
      <c r="Q14" s="34">
        <v>23.39</v>
      </c>
      <c r="R14" s="34">
        <v>9.05</v>
      </c>
      <c r="S14" s="34">
        <v>11.65</v>
      </c>
      <c r="T14" s="34">
        <v>15.43</v>
      </c>
      <c r="U14" s="34">
        <v>19.16</v>
      </c>
      <c r="V14" s="34">
        <v>13.83</v>
      </c>
      <c r="W14" s="34">
        <v>11.47</v>
      </c>
      <c r="X14" s="34">
        <v>8.84</v>
      </c>
      <c r="Y14" s="34">
        <v>13.07</v>
      </c>
      <c r="Z14" s="34">
        <v>18.06</v>
      </c>
      <c r="AA14" s="34">
        <v>19.91</v>
      </c>
      <c r="AB14" s="34">
        <v>19.72</v>
      </c>
      <c r="AC14" s="34">
        <v>19.03</v>
      </c>
      <c r="AD14" s="34">
        <v>17.52</v>
      </c>
      <c r="AE14" s="34">
        <v>16.91</v>
      </c>
      <c r="AF14" s="34">
        <v>7.3</v>
      </c>
      <c r="AG14" s="34">
        <v>5.54</v>
      </c>
      <c r="AH14" s="34">
        <v>4.39</v>
      </c>
      <c r="AI14" s="34">
        <v>4.42</v>
      </c>
      <c r="AJ14" s="34">
        <v>4.95</v>
      </c>
      <c r="AK14" s="34">
        <v>2.71</v>
      </c>
      <c r="AL14" s="34">
        <v>1.18</v>
      </c>
      <c r="AM14" s="34">
        <v>5.24</v>
      </c>
      <c r="AN14" s="34">
        <v>12.91</v>
      </c>
      <c r="AO14" s="34">
        <v>8.71</v>
      </c>
      <c r="AP14" s="34">
        <v>5.84</v>
      </c>
      <c r="AQ14" s="34">
        <v>10.21</v>
      </c>
      <c r="AR14" s="34">
        <v>11.4</v>
      </c>
      <c r="AS14" s="34">
        <v>207.49</v>
      </c>
      <c r="AT14" s="34">
        <v>159.44</v>
      </c>
      <c r="AU14" s="34">
        <v>215.62</v>
      </c>
      <c r="AV14" s="34">
        <v>383.1</v>
      </c>
      <c r="AW14" s="34">
        <v>40.82</v>
      </c>
      <c r="AX14" s="34">
        <v>2333.59</v>
      </c>
      <c r="AY14" s="34">
        <v>2210.7</v>
      </c>
      <c r="AZ14" s="34">
        <v>1914.74</v>
      </c>
      <c r="BA14" s="34">
        <v>2053.11</v>
      </c>
      <c r="BB14" s="34">
        <v>2161.48</v>
      </c>
      <c r="BC14" s="34">
        <v>2106.04</v>
      </c>
      <c r="BD14" s="34">
        <v>2237.09</v>
      </c>
      <c r="BE14" s="34">
        <v>2189.84</v>
      </c>
      <c r="BF14" s="34">
        <v>2293.45</v>
      </c>
      <c r="BG14" s="34">
        <v>2061.84</v>
      </c>
      <c r="BH14" s="34">
        <v>2282.16</v>
      </c>
      <c r="BI14" s="34">
        <v>2291.17</v>
      </c>
      <c r="BJ14" s="34">
        <v>2015.21</v>
      </c>
      <c r="BK14" s="34">
        <v>62.67</v>
      </c>
      <c r="BL14" s="34">
        <v>47.13</v>
      </c>
      <c r="BM14" s="34">
        <v>26.54</v>
      </c>
      <c r="BN14" s="34">
        <v>21.48</v>
      </c>
      <c r="BO14" s="34">
        <v>20.83</v>
      </c>
      <c r="BP14" s="34">
        <v>21.04</v>
      </c>
      <c r="BQ14" s="34">
        <v>25.4</v>
      </c>
      <c r="BR14" s="34">
        <v>33.3</v>
      </c>
      <c r="BS14" s="34">
        <v>31.1</v>
      </c>
      <c r="BT14" s="34">
        <v>22.82</v>
      </c>
      <c r="BU14" s="34">
        <v>25.94</v>
      </c>
      <c r="BV14" s="34">
        <v>32.2</v>
      </c>
      <c r="BW14" s="34">
        <v>16.45</v>
      </c>
      <c r="BX14" s="36">
        <f t="shared" si="0"/>
        <v>37416.25</v>
      </c>
      <c r="BY14" s="34"/>
      <c r="BZ14" s="37">
        <f t="shared" si="1"/>
        <v>8552.960000000001</v>
      </c>
      <c r="CA14" s="37">
        <f t="shared" si="1"/>
        <v>10987.900000000001</v>
      </c>
      <c r="CB14" s="37">
        <f t="shared" si="1"/>
        <v>8650.380000000001</v>
      </c>
      <c r="CC14" s="37">
        <f t="shared" si="1"/>
        <v>2507.19</v>
      </c>
      <c r="CD14" s="37">
        <f t="shared" si="1"/>
        <v>3297.32</v>
      </c>
      <c r="CE14" s="37">
        <f t="shared" si="1"/>
        <v>1746.11</v>
      </c>
      <c r="CF14" s="37">
        <f t="shared" si="1"/>
        <v>386.9</v>
      </c>
      <c r="CG14" s="37">
        <f t="shared" si="1"/>
        <v>220.13</v>
      </c>
      <c r="CH14" s="37">
        <f t="shared" si="1"/>
        <v>101.71000000000004</v>
      </c>
      <c r="CI14" s="37">
        <f t="shared" si="1"/>
        <v>965.65</v>
      </c>
      <c r="CJ14" s="37">
        <f t="shared" si="2"/>
        <v>37416.25</v>
      </c>
      <c r="CK14" s="37"/>
      <c r="CL14" s="37">
        <f t="shared" si="3"/>
        <v>339.69</v>
      </c>
      <c r="CM14" s="37">
        <f t="shared" si="3"/>
        <v>2784.26</v>
      </c>
      <c r="CN14" s="37">
        <f t="shared" si="3"/>
        <v>2809.3999999999996</v>
      </c>
      <c r="CO14" s="37">
        <f t="shared" si="3"/>
        <v>2604.48</v>
      </c>
      <c r="CP14" s="37">
        <f t="shared" si="3"/>
        <v>2797.38</v>
      </c>
      <c r="CQ14" s="37">
        <f t="shared" si="3"/>
        <v>2897.9300000000003</v>
      </c>
      <c r="CR14" s="37">
        <f t="shared" si="3"/>
        <v>2848.89</v>
      </c>
      <c r="CS14" s="37">
        <f t="shared" si="3"/>
        <v>2917.7500000000005</v>
      </c>
      <c r="CT14" s="37">
        <f t="shared" si="3"/>
        <v>2899.6400000000003</v>
      </c>
      <c r="CU14" s="37">
        <f t="shared" si="3"/>
        <v>2944.9399999999996</v>
      </c>
      <c r="CV14" s="37">
        <f t="shared" si="3"/>
        <v>2751.15</v>
      </c>
      <c r="CW14" s="37">
        <f t="shared" si="3"/>
        <v>3001.12</v>
      </c>
      <c r="CX14" s="37">
        <f t="shared" si="3"/>
        <v>3025.3599999999997</v>
      </c>
      <c r="CY14" s="37">
        <f t="shared" si="3"/>
        <v>2794.2599999999998</v>
      </c>
      <c r="CZ14" s="38">
        <f t="shared" si="4"/>
        <v>37416.25</v>
      </c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</row>
    <row r="15" spans="1:153" ht="12.75">
      <c r="A15" s="30">
        <v>11</v>
      </c>
      <c r="B15" s="30" t="s">
        <v>147</v>
      </c>
      <c r="C15" s="34">
        <v>278.24</v>
      </c>
      <c r="D15" s="34">
        <v>356.05</v>
      </c>
      <c r="E15" s="34">
        <v>353.86</v>
      </c>
      <c r="F15" s="34">
        <v>487.1</v>
      </c>
      <c r="G15" s="34">
        <v>676.61</v>
      </c>
      <c r="H15" s="34">
        <v>653.94</v>
      </c>
      <c r="I15" s="34">
        <v>669.6</v>
      </c>
      <c r="J15" s="34">
        <v>749.65</v>
      </c>
      <c r="K15" s="34">
        <v>723.1</v>
      </c>
      <c r="L15" s="34">
        <v>583.61</v>
      </c>
      <c r="M15" s="34">
        <v>810.04</v>
      </c>
      <c r="N15" s="34">
        <v>526.96</v>
      </c>
      <c r="O15" s="34">
        <v>490.87</v>
      </c>
      <c r="P15" s="34">
        <v>468.89</v>
      </c>
      <c r="Q15" s="34">
        <v>26.18</v>
      </c>
      <c r="R15" s="34">
        <v>26.99</v>
      </c>
      <c r="S15" s="34">
        <v>17.3</v>
      </c>
      <c r="T15" s="34">
        <v>16.46</v>
      </c>
      <c r="U15" s="34">
        <v>15.34</v>
      </c>
      <c r="V15" s="34">
        <v>6.68</v>
      </c>
      <c r="W15" s="34">
        <v>10.58</v>
      </c>
      <c r="X15" s="34">
        <v>12.25</v>
      </c>
      <c r="Y15" s="34">
        <v>17.44</v>
      </c>
      <c r="Z15" s="34">
        <v>18</v>
      </c>
      <c r="AA15" s="34">
        <v>27.39</v>
      </c>
      <c r="AB15" s="34">
        <v>26.72</v>
      </c>
      <c r="AC15" s="34">
        <v>19.06</v>
      </c>
      <c r="AD15" s="34">
        <v>23.66</v>
      </c>
      <c r="AE15" s="34">
        <v>15.28</v>
      </c>
      <c r="AF15" s="34">
        <v>8.79</v>
      </c>
      <c r="AG15" s="34">
        <v>6.31</v>
      </c>
      <c r="AH15" s="34">
        <v>4.36</v>
      </c>
      <c r="AI15" s="34">
        <v>5.11</v>
      </c>
      <c r="AJ15" s="34">
        <v>8.28</v>
      </c>
      <c r="AK15" s="34">
        <v>8.72</v>
      </c>
      <c r="AL15" s="34">
        <v>7.13</v>
      </c>
      <c r="AM15" s="34">
        <v>9.37</v>
      </c>
      <c r="AN15" s="34">
        <v>12.98</v>
      </c>
      <c r="AO15" s="34">
        <v>14.7</v>
      </c>
      <c r="AP15" s="34">
        <v>9.08</v>
      </c>
      <c r="AQ15" s="34">
        <v>7.26</v>
      </c>
      <c r="AR15" s="34">
        <v>6.86</v>
      </c>
      <c r="AS15" s="34">
        <v>300.19</v>
      </c>
      <c r="AT15" s="34">
        <v>194.65</v>
      </c>
      <c r="AU15" s="34">
        <v>169.5</v>
      </c>
      <c r="AV15" s="34">
        <v>199.35</v>
      </c>
      <c r="AW15" s="34">
        <v>86.61</v>
      </c>
      <c r="AX15" s="34">
        <v>2459.86</v>
      </c>
      <c r="AY15" s="34">
        <v>2210.91</v>
      </c>
      <c r="AZ15" s="34">
        <v>2244.79</v>
      </c>
      <c r="BA15" s="34">
        <v>2171.6</v>
      </c>
      <c r="BB15" s="34">
        <v>2014.45</v>
      </c>
      <c r="BC15" s="34">
        <v>2037</v>
      </c>
      <c r="BD15" s="34">
        <v>2119.99</v>
      </c>
      <c r="BE15" s="34">
        <v>2214.01</v>
      </c>
      <c r="BF15" s="34">
        <v>2271.92</v>
      </c>
      <c r="BG15" s="34">
        <v>2540.56</v>
      </c>
      <c r="BH15" s="34">
        <v>1884.88</v>
      </c>
      <c r="BI15" s="34">
        <v>1762.87</v>
      </c>
      <c r="BJ15" s="34">
        <v>1676.77</v>
      </c>
      <c r="BK15" s="34">
        <v>1051.27</v>
      </c>
      <c r="BL15" s="34">
        <v>898.52</v>
      </c>
      <c r="BM15" s="34">
        <v>560.19</v>
      </c>
      <c r="BN15" s="34">
        <v>466.9</v>
      </c>
      <c r="BO15" s="34">
        <v>345.01</v>
      </c>
      <c r="BP15" s="34">
        <v>296.25</v>
      </c>
      <c r="BQ15" s="34">
        <v>208.06</v>
      </c>
      <c r="BR15" s="34">
        <v>201.23</v>
      </c>
      <c r="BS15" s="34">
        <v>202.43</v>
      </c>
      <c r="BT15" s="34">
        <v>279.53</v>
      </c>
      <c r="BU15" s="34">
        <v>234.7</v>
      </c>
      <c r="BV15" s="34">
        <v>178.49</v>
      </c>
      <c r="BW15" s="34">
        <v>134.01</v>
      </c>
      <c r="BX15" s="36">
        <f t="shared" si="0"/>
        <v>41833.3</v>
      </c>
      <c r="BY15" s="34"/>
      <c r="BZ15" s="37">
        <f aca="true" t="shared" si="5" ref="BZ15:CI24">SUMIF($C$3:$BW$3,BZ$3,$C15:$BW15)</f>
        <v>9173.77</v>
      </c>
      <c r="CA15" s="37">
        <f t="shared" si="5"/>
        <v>10657.37</v>
      </c>
      <c r="CB15" s="37">
        <f t="shared" si="5"/>
        <v>7865.08</v>
      </c>
      <c r="CC15" s="37">
        <f t="shared" si="5"/>
        <v>2151.86</v>
      </c>
      <c r="CD15" s="37">
        <f t="shared" si="5"/>
        <v>3379.9</v>
      </c>
      <c r="CE15" s="37">
        <f t="shared" si="5"/>
        <v>2296.7599999999998</v>
      </c>
      <c r="CF15" s="37">
        <f t="shared" si="5"/>
        <v>5056.59</v>
      </c>
      <c r="CG15" s="37">
        <f t="shared" si="5"/>
        <v>264.05</v>
      </c>
      <c r="CH15" s="37">
        <f t="shared" si="5"/>
        <v>124.23000000000002</v>
      </c>
      <c r="CI15" s="37">
        <f t="shared" si="5"/>
        <v>863.69</v>
      </c>
      <c r="CJ15" s="37">
        <f t="shared" si="2"/>
        <v>41833.30000000001</v>
      </c>
      <c r="CK15" s="37"/>
      <c r="CL15" s="37">
        <f aca="true" t="shared" si="6" ref="CL15:CY24">SUMIF($C$2:$BW$2,CL$3,$C15:$BW15)</f>
        <v>406.31</v>
      </c>
      <c r="CM15" s="37">
        <f t="shared" si="6"/>
        <v>3902.96</v>
      </c>
      <c r="CN15" s="37">
        <f t="shared" si="6"/>
        <v>3486.9</v>
      </c>
      <c r="CO15" s="37">
        <f t="shared" si="6"/>
        <v>3312.9</v>
      </c>
      <c r="CP15" s="37">
        <f t="shared" si="6"/>
        <v>3335.56</v>
      </c>
      <c r="CQ15" s="37">
        <f t="shared" si="6"/>
        <v>3028.3599999999997</v>
      </c>
      <c r="CR15" s="37">
        <f t="shared" si="6"/>
        <v>3022.15</v>
      </c>
      <c r="CS15" s="37">
        <f t="shared" si="6"/>
        <v>3097.0799999999995</v>
      </c>
      <c r="CT15" s="37">
        <f t="shared" si="6"/>
        <v>3165.15</v>
      </c>
      <c r="CU15" s="37">
        <f t="shared" si="6"/>
        <v>3088.94</v>
      </c>
      <c r="CV15" s="37">
        <f t="shared" si="6"/>
        <v>3972.41</v>
      </c>
      <c r="CW15" s="37">
        <f t="shared" si="6"/>
        <v>2876.99</v>
      </c>
      <c r="CX15" s="37">
        <f t="shared" si="6"/>
        <v>2628.05</v>
      </c>
      <c r="CY15" s="37">
        <f t="shared" si="6"/>
        <v>2509.54</v>
      </c>
      <c r="CZ15" s="38">
        <f t="shared" si="4"/>
        <v>41833.3</v>
      </c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</row>
    <row r="16" spans="1:153" ht="12.75">
      <c r="A16" s="30">
        <v>12</v>
      </c>
      <c r="B16" s="30" t="s">
        <v>148</v>
      </c>
      <c r="C16" s="34">
        <v>151.35</v>
      </c>
      <c r="D16" s="34">
        <v>146.06</v>
      </c>
      <c r="E16" s="34">
        <v>149.92</v>
      </c>
      <c r="F16" s="34">
        <v>153.38</v>
      </c>
      <c r="G16" s="34">
        <v>171.48</v>
      </c>
      <c r="H16" s="34">
        <v>177.69</v>
      </c>
      <c r="I16" s="34">
        <v>135.86</v>
      </c>
      <c r="J16" s="34">
        <v>155.5</v>
      </c>
      <c r="K16" s="34">
        <v>150.12</v>
      </c>
      <c r="L16" s="34">
        <v>144.99</v>
      </c>
      <c r="M16" s="34">
        <v>152.27</v>
      </c>
      <c r="N16" s="34">
        <v>101.48</v>
      </c>
      <c r="O16" s="34">
        <v>94.5</v>
      </c>
      <c r="P16" s="34">
        <v>86.48</v>
      </c>
      <c r="Q16" s="34">
        <v>10.12</v>
      </c>
      <c r="R16" s="34">
        <v>2.98</v>
      </c>
      <c r="S16" s="34">
        <v>3.57</v>
      </c>
      <c r="T16" s="34">
        <v>3.12</v>
      </c>
      <c r="U16" s="34">
        <v>2.98</v>
      </c>
      <c r="V16" s="34">
        <v>2.83</v>
      </c>
      <c r="W16" s="34">
        <v>2.19</v>
      </c>
      <c r="X16" s="34">
        <v>1.99</v>
      </c>
      <c r="Y16" s="34">
        <v>0.53</v>
      </c>
      <c r="Z16" s="34">
        <v>1.03</v>
      </c>
      <c r="AA16" s="34">
        <v>1.33</v>
      </c>
      <c r="AB16" s="34">
        <v>0.77</v>
      </c>
      <c r="AC16" s="34">
        <v>0.82</v>
      </c>
      <c r="AD16" s="34">
        <v>3.2</v>
      </c>
      <c r="AE16" s="34">
        <v>0.13</v>
      </c>
      <c r="AF16" s="34">
        <v>2.14</v>
      </c>
      <c r="AG16" s="34">
        <v>1.9</v>
      </c>
      <c r="AH16" s="34">
        <v>2.09</v>
      </c>
      <c r="AI16" s="34">
        <v>2.5</v>
      </c>
      <c r="AJ16" s="34">
        <v>1.86</v>
      </c>
      <c r="AK16" s="34">
        <v>0.71</v>
      </c>
      <c r="AL16" s="34">
        <v>1.74</v>
      </c>
      <c r="AM16" s="34">
        <v>4.15</v>
      </c>
      <c r="AN16" s="34">
        <v>3.25</v>
      </c>
      <c r="AO16" s="34">
        <v>0.54</v>
      </c>
      <c r="AP16" s="34">
        <v>0.62</v>
      </c>
      <c r="AQ16" s="34">
        <v>0.38</v>
      </c>
      <c r="AR16" s="34">
        <v>0.09</v>
      </c>
      <c r="AS16" s="34">
        <v>86.42</v>
      </c>
      <c r="AT16" s="34">
        <v>43.07</v>
      </c>
      <c r="AU16" s="34">
        <v>69.6</v>
      </c>
      <c r="AV16" s="34">
        <v>121.79</v>
      </c>
      <c r="AW16" s="34">
        <v>3.65</v>
      </c>
      <c r="AX16" s="34">
        <v>723.78</v>
      </c>
      <c r="AY16" s="34">
        <v>786.79</v>
      </c>
      <c r="AZ16" s="34">
        <v>688.89</v>
      </c>
      <c r="BA16" s="34">
        <v>669.8</v>
      </c>
      <c r="BB16" s="34">
        <v>661.57</v>
      </c>
      <c r="BC16" s="34">
        <v>621.49</v>
      </c>
      <c r="BD16" s="34">
        <v>593.43</v>
      </c>
      <c r="BE16" s="34">
        <v>598.99</v>
      </c>
      <c r="BF16" s="34">
        <v>588.11</v>
      </c>
      <c r="BG16" s="34">
        <v>601.75</v>
      </c>
      <c r="BH16" s="34">
        <v>434.48</v>
      </c>
      <c r="BI16" s="34">
        <v>496.77</v>
      </c>
      <c r="BJ16" s="34">
        <v>294.18</v>
      </c>
      <c r="BK16" s="34">
        <v>5.12</v>
      </c>
      <c r="BL16" s="34">
        <v>5.01</v>
      </c>
      <c r="BM16" s="34">
        <v>5.49</v>
      </c>
      <c r="BN16" s="34">
        <v>4.54</v>
      </c>
      <c r="BO16" s="34">
        <v>2.98</v>
      </c>
      <c r="BP16" s="34">
        <v>2.95</v>
      </c>
      <c r="BQ16" s="34">
        <v>4.08</v>
      </c>
      <c r="BR16" s="34">
        <v>5.79</v>
      </c>
      <c r="BS16" s="34">
        <v>3.64</v>
      </c>
      <c r="BT16" s="34">
        <v>1.05</v>
      </c>
      <c r="BU16" s="34">
        <v>0.95</v>
      </c>
      <c r="BV16" s="34">
        <v>3.38</v>
      </c>
      <c r="BW16" s="34">
        <v>1.95</v>
      </c>
      <c r="BX16" s="36">
        <f t="shared" si="0"/>
        <v>10162.130000000003</v>
      </c>
      <c r="BY16" s="34"/>
      <c r="BZ16" s="37">
        <f t="shared" si="5"/>
        <v>2872.91</v>
      </c>
      <c r="CA16" s="37">
        <f t="shared" si="5"/>
        <v>3063.5899999999997</v>
      </c>
      <c r="CB16" s="37">
        <f t="shared" si="5"/>
        <v>1827.18</v>
      </c>
      <c r="CC16" s="37">
        <f t="shared" si="5"/>
        <v>772.1899999999999</v>
      </c>
      <c r="CD16" s="37">
        <f t="shared" si="5"/>
        <v>764.1600000000001</v>
      </c>
      <c r="CE16" s="37">
        <f t="shared" si="5"/>
        <v>434.73</v>
      </c>
      <c r="CF16" s="37">
        <f t="shared" si="5"/>
        <v>46.93000000000001</v>
      </c>
      <c r="CG16" s="37">
        <f t="shared" si="5"/>
        <v>37.46000000000001</v>
      </c>
      <c r="CH16" s="37">
        <f t="shared" si="5"/>
        <v>22.099999999999998</v>
      </c>
      <c r="CI16" s="37">
        <f t="shared" si="5"/>
        <v>320.88</v>
      </c>
      <c r="CJ16" s="37">
        <f t="shared" si="2"/>
        <v>10162.13</v>
      </c>
      <c r="CK16" s="37"/>
      <c r="CL16" s="37">
        <f t="shared" si="6"/>
        <v>165.25</v>
      </c>
      <c r="CM16" s="37">
        <f t="shared" si="6"/>
        <v>880.0799999999999</v>
      </c>
      <c r="CN16" s="37">
        <f t="shared" si="6"/>
        <v>947.1899999999999</v>
      </c>
      <c r="CO16" s="37">
        <f t="shared" si="6"/>
        <v>852.97</v>
      </c>
      <c r="CP16" s="37">
        <f t="shared" si="6"/>
        <v>851.3</v>
      </c>
      <c r="CQ16" s="37">
        <f t="shared" si="6"/>
        <v>846.9300000000001</v>
      </c>
      <c r="CR16" s="37">
        <f t="shared" si="6"/>
        <v>763.2</v>
      </c>
      <c r="CS16" s="37">
        <f t="shared" si="6"/>
        <v>756.74</v>
      </c>
      <c r="CT16" s="37">
        <f t="shared" si="6"/>
        <v>759.5799999999999</v>
      </c>
      <c r="CU16" s="37">
        <f t="shared" si="6"/>
        <v>741.02</v>
      </c>
      <c r="CV16" s="37">
        <f t="shared" si="6"/>
        <v>843.3599999999999</v>
      </c>
      <c r="CW16" s="37">
        <f t="shared" si="6"/>
        <v>581.3700000000001</v>
      </c>
      <c r="CX16" s="37">
        <f t="shared" si="6"/>
        <v>665.4499999999999</v>
      </c>
      <c r="CY16" s="37">
        <f t="shared" si="6"/>
        <v>507.69</v>
      </c>
      <c r="CZ16" s="38">
        <f t="shared" si="4"/>
        <v>10162.130000000003</v>
      </c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</row>
    <row r="17" spans="1:153" ht="12.75">
      <c r="A17" s="30">
        <v>13</v>
      </c>
      <c r="B17" s="30" t="s">
        <v>149</v>
      </c>
      <c r="C17" s="34">
        <v>1652.29</v>
      </c>
      <c r="D17" s="34">
        <v>1672.02</v>
      </c>
      <c r="E17" s="34">
        <v>3114.16</v>
      </c>
      <c r="F17" s="34">
        <v>4384.35</v>
      </c>
      <c r="G17" s="34">
        <v>6230.29</v>
      </c>
      <c r="H17" s="34">
        <v>5951.81</v>
      </c>
      <c r="I17" s="34">
        <v>6976.53</v>
      </c>
      <c r="J17" s="34">
        <v>6647.5</v>
      </c>
      <c r="K17" s="34">
        <v>6472.09</v>
      </c>
      <c r="L17" s="34">
        <v>5974.6</v>
      </c>
      <c r="M17" s="34">
        <v>7397.6</v>
      </c>
      <c r="N17" s="34">
        <v>6157.57</v>
      </c>
      <c r="O17" s="34">
        <v>5286.35</v>
      </c>
      <c r="P17" s="34">
        <v>5331.34</v>
      </c>
      <c r="Q17" s="34">
        <v>185.31</v>
      </c>
      <c r="R17" s="34">
        <v>60.05</v>
      </c>
      <c r="S17" s="34">
        <v>91.48</v>
      </c>
      <c r="T17" s="34">
        <v>94.8</v>
      </c>
      <c r="U17" s="34">
        <v>113.89</v>
      </c>
      <c r="V17" s="34">
        <v>129.14</v>
      </c>
      <c r="W17" s="34">
        <v>105.29</v>
      </c>
      <c r="X17" s="34">
        <v>119.56</v>
      </c>
      <c r="Y17" s="34">
        <v>120.29</v>
      </c>
      <c r="Z17" s="34">
        <v>105.76</v>
      </c>
      <c r="AA17" s="34">
        <v>139.89</v>
      </c>
      <c r="AB17" s="34">
        <v>90.3</v>
      </c>
      <c r="AC17" s="34">
        <v>108.92</v>
      </c>
      <c r="AD17" s="34">
        <v>225.85</v>
      </c>
      <c r="AE17" s="34">
        <v>15.68</v>
      </c>
      <c r="AF17" s="34">
        <v>16.41</v>
      </c>
      <c r="AG17" s="34">
        <v>16.76</v>
      </c>
      <c r="AH17" s="34">
        <v>18.44</v>
      </c>
      <c r="AI17" s="34">
        <v>25.22</v>
      </c>
      <c r="AJ17" s="34">
        <v>17.19</v>
      </c>
      <c r="AK17" s="34">
        <v>20.96</v>
      </c>
      <c r="AL17" s="34">
        <v>32.57</v>
      </c>
      <c r="AM17" s="34">
        <v>47.94</v>
      </c>
      <c r="AN17" s="34">
        <v>46.37</v>
      </c>
      <c r="AO17" s="34">
        <v>44.13</v>
      </c>
      <c r="AP17" s="34">
        <v>36.17</v>
      </c>
      <c r="AQ17" s="34">
        <v>47.11</v>
      </c>
      <c r="AR17" s="34">
        <v>90.2</v>
      </c>
      <c r="AS17" s="34">
        <v>1837.71</v>
      </c>
      <c r="AT17" s="34">
        <v>2569.8</v>
      </c>
      <c r="AU17" s="34">
        <v>2298.29</v>
      </c>
      <c r="AV17" s="34">
        <v>3446.32</v>
      </c>
      <c r="AW17" s="34">
        <v>352.4</v>
      </c>
      <c r="AX17" s="34">
        <v>18225.79</v>
      </c>
      <c r="AY17" s="34">
        <v>17523.98</v>
      </c>
      <c r="AZ17" s="34">
        <v>18110.84</v>
      </c>
      <c r="BA17" s="34">
        <v>19851.27</v>
      </c>
      <c r="BB17" s="34">
        <v>17189.65</v>
      </c>
      <c r="BC17" s="34">
        <v>19113.84</v>
      </c>
      <c r="BD17" s="34">
        <v>18047.14</v>
      </c>
      <c r="BE17" s="34">
        <v>18519.8</v>
      </c>
      <c r="BF17" s="34">
        <v>18794.41</v>
      </c>
      <c r="BG17" s="34">
        <v>18289.92</v>
      </c>
      <c r="BH17" s="34">
        <v>15455.26</v>
      </c>
      <c r="BI17" s="34">
        <v>13306.42</v>
      </c>
      <c r="BJ17" s="34">
        <v>12149.42</v>
      </c>
      <c r="BK17" s="34">
        <v>5119.73</v>
      </c>
      <c r="BL17" s="34">
        <v>4456.19</v>
      </c>
      <c r="BM17" s="34">
        <v>2692.73</v>
      </c>
      <c r="BN17" s="34">
        <v>1740.6</v>
      </c>
      <c r="BO17" s="34">
        <v>894.14</v>
      </c>
      <c r="BP17" s="34">
        <v>819.88</v>
      </c>
      <c r="BQ17" s="34">
        <v>1127.72</v>
      </c>
      <c r="BR17" s="34">
        <v>1610.7</v>
      </c>
      <c r="BS17" s="34">
        <v>1770.65</v>
      </c>
      <c r="BT17" s="34">
        <v>2148.81</v>
      </c>
      <c r="BU17" s="34">
        <v>1600.97</v>
      </c>
      <c r="BV17" s="34">
        <v>1436.77</v>
      </c>
      <c r="BW17" s="34">
        <v>788.41</v>
      </c>
      <c r="BX17" s="36">
        <f t="shared" si="0"/>
        <v>336703.7399999999</v>
      </c>
      <c r="BY17" s="34"/>
      <c r="BZ17" s="37">
        <f t="shared" si="5"/>
        <v>74064.28</v>
      </c>
      <c r="CA17" s="37">
        <f t="shared" si="5"/>
        <v>91664.84000000001</v>
      </c>
      <c r="CB17" s="37">
        <f t="shared" si="5"/>
        <v>59201.02</v>
      </c>
      <c r="CC17" s="37">
        <f t="shared" si="5"/>
        <v>17053.11</v>
      </c>
      <c r="CD17" s="37">
        <f t="shared" si="5"/>
        <v>32022.53</v>
      </c>
      <c r="CE17" s="37">
        <f t="shared" si="5"/>
        <v>24172.86</v>
      </c>
      <c r="CF17" s="37">
        <f t="shared" si="5"/>
        <v>26207.300000000003</v>
      </c>
      <c r="CG17" s="37">
        <f t="shared" si="5"/>
        <v>1690.53</v>
      </c>
      <c r="CH17" s="37">
        <f t="shared" si="5"/>
        <v>475.15</v>
      </c>
      <c r="CI17" s="37">
        <f t="shared" si="5"/>
        <v>10152.12</v>
      </c>
      <c r="CJ17" s="37">
        <f t="shared" si="2"/>
        <v>336703.74000000005</v>
      </c>
      <c r="CK17" s="37"/>
      <c r="CL17" s="37">
        <f t="shared" si="6"/>
        <v>2205.68</v>
      </c>
      <c r="CM17" s="37">
        <f t="shared" si="6"/>
        <v>25094</v>
      </c>
      <c r="CN17" s="37">
        <f t="shared" si="6"/>
        <v>25202.57</v>
      </c>
      <c r="CO17" s="37">
        <f t="shared" si="6"/>
        <v>25301.16</v>
      </c>
      <c r="CP17" s="37">
        <f t="shared" si="6"/>
        <v>27961.27</v>
      </c>
      <c r="CQ17" s="37">
        <f t="shared" si="6"/>
        <v>24181.93</v>
      </c>
      <c r="CR17" s="37">
        <f t="shared" si="6"/>
        <v>27036.5</v>
      </c>
      <c r="CS17" s="37">
        <f t="shared" si="6"/>
        <v>25974.49</v>
      </c>
      <c r="CT17" s="37">
        <f t="shared" si="6"/>
        <v>26770.82</v>
      </c>
      <c r="CU17" s="37">
        <f t="shared" si="6"/>
        <v>26691.79</v>
      </c>
      <c r="CV17" s="37">
        <f t="shared" si="6"/>
        <v>29858.06</v>
      </c>
      <c r="CW17" s="37">
        <f t="shared" si="6"/>
        <v>25910.07</v>
      </c>
      <c r="CX17" s="37">
        <f t="shared" si="6"/>
        <v>22483.86</v>
      </c>
      <c r="CY17" s="37">
        <f t="shared" si="6"/>
        <v>22031.54</v>
      </c>
      <c r="CZ17" s="38">
        <f t="shared" si="4"/>
        <v>336703.74</v>
      </c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</row>
    <row r="18" spans="1:153" ht="12.75">
      <c r="A18" s="30">
        <v>14</v>
      </c>
      <c r="B18" s="30" t="s">
        <v>150</v>
      </c>
      <c r="C18" s="34">
        <v>53.76</v>
      </c>
      <c r="D18" s="34">
        <v>40.95</v>
      </c>
      <c r="E18" s="34">
        <v>51.06</v>
      </c>
      <c r="F18" s="34">
        <v>92.47</v>
      </c>
      <c r="G18" s="34">
        <v>72.58</v>
      </c>
      <c r="H18" s="34">
        <v>59.23</v>
      </c>
      <c r="I18" s="34">
        <v>60.5</v>
      </c>
      <c r="J18" s="34">
        <v>54.63</v>
      </c>
      <c r="K18" s="34">
        <v>62.42</v>
      </c>
      <c r="L18" s="34">
        <v>62.98</v>
      </c>
      <c r="M18" s="34">
        <v>123.5</v>
      </c>
      <c r="N18" s="34">
        <v>89.38</v>
      </c>
      <c r="O18" s="34">
        <v>98.7</v>
      </c>
      <c r="P18" s="34">
        <v>34.49</v>
      </c>
      <c r="Q18" s="34">
        <v>1.11</v>
      </c>
      <c r="R18" s="34">
        <v>0</v>
      </c>
      <c r="S18" s="34">
        <v>1.4</v>
      </c>
      <c r="T18" s="34">
        <v>1.98</v>
      </c>
      <c r="U18" s="34">
        <v>0.45</v>
      </c>
      <c r="V18" s="34">
        <v>0</v>
      </c>
      <c r="W18" s="34">
        <v>0</v>
      </c>
      <c r="X18" s="34">
        <v>1.05</v>
      </c>
      <c r="Y18" s="34">
        <v>1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0.54</v>
      </c>
      <c r="AK18" s="34">
        <v>1.12</v>
      </c>
      <c r="AL18" s="34">
        <v>0.52</v>
      </c>
      <c r="AM18" s="34">
        <v>0</v>
      </c>
      <c r="AN18" s="34">
        <v>0</v>
      </c>
      <c r="AO18" s="34">
        <v>0</v>
      </c>
      <c r="AP18" s="34">
        <v>0</v>
      </c>
      <c r="AQ18" s="34">
        <v>0.14</v>
      </c>
      <c r="AR18" s="34">
        <v>0.12</v>
      </c>
      <c r="AS18" s="34">
        <v>63.55</v>
      </c>
      <c r="AT18" s="34">
        <v>38.11</v>
      </c>
      <c r="AU18" s="34">
        <v>47.42</v>
      </c>
      <c r="AV18" s="34">
        <v>44.91</v>
      </c>
      <c r="AW18" s="34">
        <v>6.94</v>
      </c>
      <c r="AX18" s="34">
        <v>265.52</v>
      </c>
      <c r="AY18" s="34">
        <v>243.38</v>
      </c>
      <c r="AZ18" s="34">
        <v>273.53</v>
      </c>
      <c r="BA18" s="34">
        <v>323.89</v>
      </c>
      <c r="BB18" s="34">
        <v>271.21</v>
      </c>
      <c r="BC18" s="34">
        <v>260.51</v>
      </c>
      <c r="BD18" s="34">
        <v>268.46</v>
      </c>
      <c r="BE18" s="34">
        <v>267.21</v>
      </c>
      <c r="BF18" s="34">
        <v>276.04</v>
      </c>
      <c r="BG18" s="34">
        <v>316.99</v>
      </c>
      <c r="BH18" s="34">
        <v>208.94</v>
      </c>
      <c r="BI18" s="34">
        <v>230.94</v>
      </c>
      <c r="BJ18" s="34">
        <v>99.1</v>
      </c>
      <c r="BK18" s="34">
        <v>141.67</v>
      </c>
      <c r="BL18" s="34">
        <v>129.44</v>
      </c>
      <c r="BM18" s="34">
        <v>95.33</v>
      </c>
      <c r="BN18" s="34">
        <v>54.53</v>
      </c>
      <c r="BO18" s="34">
        <v>27.04</v>
      </c>
      <c r="BP18" s="34">
        <v>30.26</v>
      </c>
      <c r="BQ18" s="34">
        <v>12.63</v>
      </c>
      <c r="BR18" s="34">
        <v>4.69</v>
      </c>
      <c r="BS18" s="34">
        <v>6.89</v>
      </c>
      <c r="BT18" s="34">
        <v>9.88</v>
      </c>
      <c r="BU18" s="34">
        <v>6.35</v>
      </c>
      <c r="BV18" s="34">
        <v>5.65</v>
      </c>
      <c r="BW18" s="34">
        <v>3.27</v>
      </c>
      <c r="BX18" s="36">
        <f t="shared" si="0"/>
        <v>5000.36</v>
      </c>
      <c r="BY18" s="34"/>
      <c r="BZ18" s="37">
        <f t="shared" si="5"/>
        <v>1113.2599999999998</v>
      </c>
      <c r="CA18" s="37">
        <f t="shared" si="5"/>
        <v>1343.43</v>
      </c>
      <c r="CB18" s="37">
        <f t="shared" si="5"/>
        <v>855.9700000000001</v>
      </c>
      <c r="CC18" s="37">
        <f t="shared" si="5"/>
        <v>310.82</v>
      </c>
      <c r="CD18" s="37">
        <f t="shared" si="5"/>
        <v>299.76</v>
      </c>
      <c r="CE18" s="37">
        <f t="shared" si="5"/>
        <v>346.07</v>
      </c>
      <c r="CF18" s="37">
        <f t="shared" si="5"/>
        <v>527.63</v>
      </c>
      <c r="CG18" s="37">
        <f t="shared" si="5"/>
        <v>6.99</v>
      </c>
      <c r="CH18" s="37">
        <f t="shared" si="5"/>
        <v>2.4400000000000004</v>
      </c>
      <c r="CI18" s="37">
        <f t="shared" si="5"/>
        <v>193.98999999999998</v>
      </c>
      <c r="CJ18" s="37">
        <f t="shared" si="2"/>
        <v>5000.359999999999</v>
      </c>
      <c r="CK18" s="37"/>
      <c r="CL18" s="37">
        <f t="shared" si="6"/>
        <v>61.809999999999995</v>
      </c>
      <c r="CM18" s="37">
        <f t="shared" si="6"/>
        <v>448.14</v>
      </c>
      <c r="CN18" s="37">
        <f t="shared" si="6"/>
        <v>425.28</v>
      </c>
      <c r="CO18" s="37">
        <f t="shared" si="6"/>
        <v>463.30999999999995</v>
      </c>
      <c r="CP18" s="37">
        <f t="shared" si="6"/>
        <v>451.44999999999993</v>
      </c>
      <c r="CQ18" s="37">
        <f t="shared" si="6"/>
        <v>358.02</v>
      </c>
      <c r="CR18" s="37">
        <f t="shared" si="6"/>
        <v>352.39</v>
      </c>
      <c r="CS18" s="37">
        <f t="shared" si="6"/>
        <v>337.28999999999996</v>
      </c>
      <c r="CT18" s="37">
        <f t="shared" si="6"/>
        <v>335.32</v>
      </c>
      <c r="CU18" s="37">
        <f t="shared" si="6"/>
        <v>345.91</v>
      </c>
      <c r="CV18" s="37">
        <f t="shared" si="6"/>
        <v>513.9200000000001</v>
      </c>
      <c r="CW18" s="37">
        <f t="shared" si="6"/>
        <v>342.78000000000003</v>
      </c>
      <c r="CX18" s="37">
        <f t="shared" si="6"/>
        <v>382.84999999999997</v>
      </c>
      <c r="CY18" s="37">
        <f t="shared" si="6"/>
        <v>181.89000000000001</v>
      </c>
      <c r="CZ18" s="38">
        <f t="shared" si="4"/>
        <v>5000.360000000001</v>
      </c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</row>
    <row r="19" spans="1:153" ht="12.75">
      <c r="A19" s="30">
        <v>15</v>
      </c>
      <c r="B19" s="30" t="s">
        <v>151</v>
      </c>
      <c r="C19" s="34">
        <v>51.15</v>
      </c>
      <c r="D19" s="34">
        <v>36.05</v>
      </c>
      <c r="E19" s="34">
        <v>31.28</v>
      </c>
      <c r="F19" s="34">
        <v>23.53</v>
      </c>
      <c r="G19" s="34">
        <v>39.46</v>
      </c>
      <c r="H19" s="34">
        <v>35.95</v>
      </c>
      <c r="I19" s="34">
        <v>41.11</v>
      </c>
      <c r="J19" s="34">
        <v>35.34</v>
      </c>
      <c r="K19" s="34">
        <v>31.18</v>
      </c>
      <c r="L19" s="34">
        <v>15.1</v>
      </c>
      <c r="M19" s="34">
        <v>29.18</v>
      </c>
      <c r="N19" s="34">
        <v>24.9</v>
      </c>
      <c r="O19" s="34">
        <v>26.63</v>
      </c>
      <c r="P19" s="34">
        <v>21.63</v>
      </c>
      <c r="Q19" s="34">
        <v>2.08</v>
      </c>
      <c r="R19" s="34">
        <v>1.96</v>
      </c>
      <c r="S19" s="34">
        <v>1.37</v>
      </c>
      <c r="T19" s="34">
        <v>0.39</v>
      </c>
      <c r="U19" s="34">
        <v>0</v>
      </c>
      <c r="V19" s="34">
        <v>0.54</v>
      </c>
      <c r="W19" s="34">
        <v>1</v>
      </c>
      <c r="X19" s="34">
        <v>1.35</v>
      </c>
      <c r="Y19" s="34">
        <v>1.42</v>
      </c>
      <c r="Z19" s="34">
        <v>1.29</v>
      </c>
      <c r="AA19" s="34">
        <v>1.98</v>
      </c>
      <c r="AB19" s="34">
        <v>2.41</v>
      </c>
      <c r="AC19" s="34">
        <v>3.31</v>
      </c>
      <c r="AD19" s="34">
        <v>2.18</v>
      </c>
      <c r="AE19" s="34">
        <v>1.4</v>
      </c>
      <c r="AF19" s="34">
        <v>1.78</v>
      </c>
      <c r="AG19" s="34">
        <v>0.74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0.31</v>
      </c>
      <c r="AN19" s="34">
        <v>0.31</v>
      </c>
      <c r="AO19" s="34">
        <v>0</v>
      </c>
      <c r="AP19" s="34">
        <v>0</v>
      </c>
      <c r="AQ19" s="34">
        <v>0</v>
      </c>
      <c r="AR19" s="34">
        <v>0.89</v>
      </c>
      <c r="AS19" s="34">
        <v>32.35</v>
      </c>
      <c r="AT19" s="34">
        <v>19.21</v>
      </c>
      <c r="AU19" s="34">
        <v>15.65</v>
      </c>
      <c r="AV19" s="34">
        <v>16.37</v>
      </c>
      <c r="AW19" s="34">
        <v>2.08</v>
      </c>
      <c r="AX19" s="34">
        <v>183.1</v>
      </c>
      <c r="AY19" s="34">
        <v>143.49</v>
      </c>
      <c r="AZ19" s="34">
        <v>154.01</v>
      </c>
      <c r="BA19" s="34">
        <v>137.21</v>
      </c>
      <c r="BB19" s="34">
        <v>127.03</v>
      </c>
      <c r="BC19" s="34">
        <v>108.44</v>
      </c>
      <c r="BD19" s="34">
        <v>133.37</v>
      </c>
      <c r="BE19" s="34">
        <v>85.16</v>
      </c>
      <c r="BF19" s="34">
        <v>113.58</v>
      </c>
      <c r="BG19" s="34">
        <v>103.05</v>
      </c>
      <c r="BH19" s="34">
        <v>127.71</v>
      </c>
      <c r="BI19" s="34">
        <v>109.39</v>
      </c>
      <c r="BJ19" s="34">
        <v>72.82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6">
        <f t="shared" si="0"/>
        <v>2153.2200000000003</v>
      </c>
      <c r="BY19" s="34"/>
      <c r="BZ19" s="37">
        <f t="shared" si="5"/>
        <v>619.89</v>
      </c>
      <c r="CA19" s="37">
        <f t="shared" si="5"/>
        <v>567.58</v>
      </c>
      <c r="CB19" s="37">
        <f t="shared" si="5"/>
        <v>412.96999999999997</v>
      </c>
      <c r="CC19" s="37">
        <f t="shared" si="5"/>
        <v>181.47</v>
      </c>
      <c r="CD19" s="37">
        <f t="shared" si="5"/>
        <v>158.68</v>
      </c>
      <c r="CE19" s="37">
        <f t="shared" si="5"/>
        <v>102.33999999999999</v>
      </c>
      <c r="CF19" s="37">
        <f t="shared" si="5"/>
        <v>0</v>
      </c>
      <c r="CG19" s="37">
        <f t="shared" si="5"/>
        <v>21.279999999999998</v>
      </c>
      <c r="CH19" s="37">
        <f t="shared" si="5"/>
        <v>5.429999999999999</v>
      </c>
      <c r="CI19" s="37">
        <f t="shared" si="5"/>
        <v>83.58000000000001</v>
      </c>
      <c r="CJ19" s="37">
        <f t="shared" si="2"/>
        <v>2153.22</v>
      </c>
      <c r="CK19" s="37"/>
      <c r="CL19" s="37">
        <f t="shared" si="6"/>
        <v>56.709999999999994</v>
      </c>
      <c r="CM19" s="37">
        <f t="shared" si="6"/>
        <v>222.89</v>
      </c>
      <c r="CN19" s="37">
        <f t="shared" si="6"/>
        <v>176.88</v>
      </c>
      <c r="CO19" s="37">
        <f t="shared" si="6"/>
        <v>177.93</v>
      </c>
      <c r="CP19" s="37">
        <f t="shared" si="6"/>
        <v>176.67000000000002</v>
      </c>
      <c r="CQ19" s="37">
        <f t="shared" si="6"/>
        <v>163.52</v>
      </c>
      <c r="CR19" s="37">
        <f t="shared" si="6"/>
        <v>150.55</v>
      </c>
      <c r="CS19" s="37">
        <f t="shared" si="6"/>
        <v>170.06</v>
      </c>
      <c r="CT19" s="37">
        <f t="shared" si="6"/>
        <v>118.07</v>
      </c>
      <c r="CU19" s="37">
        <f t="shared" si="6"/>
        <v>130.28</v>
      </c>
      <c r="CV19" s="37">
        <f t="shared" si="6"/>
        <v>166.56</v>
      </c>
      <c r="CW19" s="37">
        <f t="shared" si="6"/>
        <v>174.23</v>
      </c>
      <c r="CX19" s="37">
        <f t="shared" si="6"/>
        <v>154.98</v>
      </c>
      <c r="CY19" s="37">
        <f t="shared" si="6"/>
        <v>113.88999999999999</v>
      </c>
      <c r="CZ19" s="38">
        <f t="shared" si="4"/>
        <v>2153.22</v>
      </c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</row>
    <row r="20" spans="1:153" ht="12.75">
      <c r="A20" s="30">
        <v>16</v>
      </c>
      <c r="B20" s="30" t="s">
        <v>152</v>
      </c>
      <c r="C20" s="34">
        <v>543.99</v>
      </c>
      <c r="D20" s="34">
        <v>885.95</v>
      </c>
      <c r="E20" s="34">
        <v>1363.68</v>
      </c>
      <c r="F20" s="34">
        <v>1697.5</v>
      </c>
      <c r="G20" s="34">
        <v>2117.98</v>
      </c>
      <c r="H20" s="34">
        <v>1831.26</v>
      </c>
      <c r="I20" s="34">
        <v>2003.05</v>
      </c>
      <c r="J20" s="34">
        <v>2024</v>
      </c>
      <c r="K20" s="34">
        <v>2063.65</v>
      </c>
      <c r="L20" s="34">
        <v>1800.78</v>
      </c>
      <c r="M20" s="34">
        <v>1751.03</v>
      </c>
      <c r="N20" s="34">
        <v>1570.36</v>
      </c>
      <c r="O20" s="34">
        <v>1113.96</v>
      </c>
      <c r="P20" s="34">
        <v>1021.75</v>
      </c>
      <c r="Q20" s="34">
        <v>84.63</v>
      </c>
      <c r="R20" s="34">
        <v>51.51</v>
      </c>
      <c r="S20" s="34">
        <v>56.63</v>
      </c>
      <c r="T20" s="34">
        <v>53.07</v>
      </c>
      <c r="U20" s="34">
        <v>51.37</v>
      </c>
      <c r="V20" s="34">
        <v>49.37</v>
      </c>
      <c r="W20" s="34">
        <v>54.96</v>
      </c>
      <c r="X20" s="34">
        <v>61.6</v>
      </c>
      <c r="Y20" s="34">
        <v>67.18</v>
      </c>
      <c r="Z20" s="34">
        <v>66.13</v>
      </c>
      <c r="AA20" s="34">
        <v>74.71</v>
      </c>
      <c r="AB20" s="34">
        <v>56.73</v>
      </c>
      <c r="AC20" s="34">
        <v>54.46</v>
      </c>
      <c r="AD20" s="34">
        <v>116.19</v>
      </c>
      <c r="AE20" s="34">
        <v>29.03</v>
      </c>
      <c r="AF20" s="34">
        <v>20.97</v>
      </c>
      <c r="AG20" s="34">
        <v>19.1</v>
      </c>
      <c r="AH20" s="34">
        <v>13.9</v>
      </c>
      <c r="AI20" s="34">
        <v>26.39</v>
      </c>
      <c r="AJ20" s="34">
        <v>31.58</v>
      </c>
      <c r="AK20" s="34">
        <v>29.91</v>
      </c>
      <c r="AL20" s="34">
        <v>25.84</v>
      </c>
      <c r="AM20" s="34">
        <v>23.56</v>
      </c>
      <c r="AN20" s="34">
        <v>30.61</v>
      </c>
      <c r="AO20" s="34">
        <v>32.84</v>
      </c>
      <c r="AP20" s="34">
        <v>25.26</v>
      </c>
      <c r="AQ20" s="34">
        <v>32.65</v>
      </c>
      <c r="AR20" s="34">
        <v>85.79</v>
      </c>
      <c r="AS20" s="34">
        <v>627.82</v>
      </c>
      <c r="AT20" s="34">
        <v>557.15</v>
      </c>
      <c r="AU20" s="34">
        <v>628.24</v>
      </c>
      <c r="AV20" s="34">
        <v>786.14</v>
      </c>
      <c r="AW20" s="34">
        <v>289.17</v>
      </c>
      <c r="AX20" s="34">
        <v>9415.7</v>
      </c>
      <c r="AY20" s="34">
        <v>8838.03</v>
      </c>
      <c r="AZ20" s="34">
        <v>7969.65</v>
      </c>
      <c r="BA20" s="34">
        <v>8138.63</v>
      </c>
      <c r="BB20" s="34">
        <v>7455.39</v>
      </c>
      <c r="BC20" s="34">
        <v>7078.17</v>
      </c>
      <c r="BD20" s="34">
        <v>7079.64</v>
      </c>
      <c r="BE20" s="34">
        <v>7102.06</v>
      </c>
      <c r="BF20" s="34">
        <v>6746.85</v>
      </c>
      <c r="BG20" s="34">
        <v>6416.01</v>
      </c>
      <c r="BH20" s="34">
        <v>7174.14</v>
      </c>
      <c r="BI20" s="34">
        <v>6192.58</v>
      </c>
      <c r="BJ20" s="34">
        <v>5214.92</v>
      </c>
      <c r="BK20" s="34">
        <v>414.61</v>
      </c>
      <c r="BL20" s="34">
        <v>348.43</v>
      </c>
      <c r="BM20" s="34">
        <v>221.27</v>
      </c>
      <c r="BN20" s="34">
        <v>211.4</v>
      </c>
      <c r="BO20" s="34">
        <v>195.77</v>
      </c>
      <c r="BP20" s="34">
        <v>217.83</v>
      </c>
      <c r="BQ20" s="34">
        <v>215.85</v>
      </c>
      <c r="BR20" s="34">
        <v>224.04</v>
      </c>
      <c r="BS20" s="34">
        <v>216.73</v>
      </c>
      <c r="BT20" s="34">
        <v>200.33</v>
      </c>
      <c r="BU20" s="34">
        <v>226.84</v>
      </c>
      <c r="BV20" s="34">
        <v>213.46</v>
      </c>
      <c r="BW20" s="34">
        <v>164.45</v>
      </c>
      <c r="BX20" s="36">
        <f t="shared" si="0"/>
        <v>123896.20999999999</v>
      </c>
      <c r="BY20" s="34"/>
      <c r="BZ20" s="37">
        <f t="shared" si="5"/>
        <v>34651.18</v>
      </c>
      <c r="CA20" s="37">
        <f t="shared" si="5"/>
        <v>35462.11</v>
      </c>
      <c r="CB20" s="37">
        <f t="shared" si="5"/>
        <v>24997.65</v>
      </c>
      <c r="CC20" s="37">
        <f t="shared" si="5"/>
        <v>6609.1</v>
      </c>
      <c r="CD20" s="37">
        <f t="shared" si="5"/>
        <v>9722.74</v>
      </c>
      <c r="CE20" s="37">
        <f t="shared" si="5"/>
        <v>5457.1</v>
      </c>
      <c r="CF20" s="37">
        <f t="shared" si="5"/>
        <v>3071.0099999999998</v>
      </c>
      <c r="CG20" s="37">
        <f t="shared" si="5"/>
        <v>898.54</v>
      </c>
      <c r="CH20" s="37">
        <f t="shared" si="5"/>
        <v>427.43</v>
      </c>
      <c r="CI20" s="37">
        <f t="shared" si="5"/>
        <v>2599.35</v>
      </c>
      <c r="CJ20" s="37">
        <f t="shared" si="2"/>
        <v>123896.21</v>
      </c>
      <c r="CK20" s="37"/>
      <c r="CL20" s="37">
        <f t="shared" si="6"/>
        <v>946.8199999999999</v>
      </c>
      <c r="CM20" s="37">
        <f t="shared" si="6"/>
        <v>10788.740000000002</v>
      </c>
      <c r="CN20" s="37">
        <f t="shared" si="6"/>
        <v>10625.87</v>
      </c>
      <c r="CO20" s="37">
        <f t="shared" si="6"/>
        <v>9955.39</v>
      </c>
      <c r="CP20" s="37">
        <f t="shared" si="6"/>
        <v>10545.769999999999</v>
      </c>
      <c r="CQ20" s="37">
        <f t="shared" si="6"/>
        <v>9563.37</v>
      </c>
      <c r="CR20" s="37">
        <f t="shared" si="6"/>
        <v>9383.92</v>
      </c>
      <c r="CS20" s="37">
        <f t="shared" si="6"/>
        <v>9406.93</v>
      </c>
      <c r="CT20" s="37">
        <f t="shared" si="6"/>
        <v>9480.490000000002</v>
      </c>
      <c r="CU20" s="37">
        <f t="shared" si="6"/>
        <v>8861.1</v>
      </c>
      <c r="CV20" s="37">
        <f t="shared" si="6"/>
        <v>9102.74</v>
      </c>
      <c r="CW20" s="37">
        <f t="shared" si="6"/>
        <v>9610.48</v>
      </c>
      <c r="CX20" s="37">
        <f t="shared" si="6"/>
        <v>8235.35</v>
      </c>
      <c r="CY20" s="37">
        <f t="shared" si="6"/>
        <v>7389.24</v>
      </c>
      <c r="CZ20" s="38">
        <f t="shared" si="4"/>
        <v>123896.21000000002</v>
      </c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</row>
    <row r="21" spans="1:153" ht="12.75">
      <c r="A21" s="30">
        <v>17</v>
      </c>
      <c r="B21" s="30" t="s">
        <v>153</v>
      </c>
      <c r="C21" s="34">
        <v>241.84</v>
      </c>
      <c r="D21" s="34">
        <v>457.51</v>
      </c>
      <c r="E21" s="34">
        <v>535.34</v>
      </c>
      <c r="F21" s="34">
        <v>650.78</v>
      </c>
      <c r="G21" s="34">
        <v>772.29</v>
      </c>
      <c r="H21" s="34">
        <v>633.75</v>
      </c>
      <c r="I21" s="34">
        <v>745.81</v>
      </c>
      <c r="J21" s="34">
        <v>652.53</v>
      </c>
      <c r="K21" s="34">
        <v>677.47</v>
      </c>
      <c r="L21" s="34">
        <v>613.9</v>
      </c>
      <c r="M21" s="34">
        <v>822.01</v>
      </c>
      <c r="N21" s="34">
        <v>648.53</v>
      </c>
      <c r="O21" s="34">
        <v>579.83</v>
      </c>
      <c r="P21" s="34">
        <v>516.03</v>
      </c>
      <c r="Q21" s="34">
        <v>39.6</v>
      </c>
      <c r="R21" s="34">
        <v>15.22</v>
      </c>
      <c r="S21" s="34">
        <v>12.96</v>
      </c>
      <c r="T21" s="34">
        <v>14.86</v>
      </c>
      <c r="U21" s="34">
        <v>15.04</v>
      </c>
      <c r="V21" s="34">
        <v>8.55</v>
      </c>
      <c r="W21" s="34">
        <v>13.43</v>
      </c>
      <c r="X21" s="34">
        <v>12.81</v>
      </c>
      <c r="Y21" s="34">
        <v>19.68</v>
      </c>
      <c r="Z21" s="34">
        <v>25.14</v>
      </c>
      <c r="AA21" s="34">
        <v>21.59</v>
      </c>
      <c r="AB21" s="34">
        <v>16.96</v>
      </c>
      <c r="AC21" s="34">
        <v>10.33</v>
      </c>
      <c r="AD21" s="34">
        <v>28.43</v>
      </c>
      <c r="AE21" s="34">
        <v>5.81</v>
      </c>
      <c r="AF21" s="34">
        <v>8.84</v>
      </c>
      <c r="AG21" s="34">
        <v>9.85</v>
      </c>
      <c r="AH21" s="34">
        <v>11.55</v>
      </c>
      <c r="AI21" s="34">
        <v>14.11</v>
      </c>
      <c r="AJ21" s="34">
        <v>11.86</v>
      </c>
      <c r="AK21" s="34">
        <v>15.32</v>
      </c>
      <c r="AL21" s="34">
        <v>11.88</v>
      </c>
      <c r="AM21" s="34">
        <v>13.94</v>
      </c>
      <c r="AN21" s="34">
        <v>13.6</v>
      </c>
      <c r="AO21" s="34">
        <v>8.64</v>
      </c>
      <c r="AP21" s="34">
        <v>8.01</v>
      </c>
      <c r="AQ21" s="34">
        <v>5.86</v>
      </c>
      <c r="AR21" s="34">
        <v>13.27</v>
      </c>
      <c r="AS21" s="34">
        <v>489.54</v>
      </c>
      <c r="AT21" s="34">
        <v>280.43</v>
      </c>
      <c r="AU21" s="34">
        <v>233.79</v>
      </c>
      <c r="AV21" s="34">
        <v>370.18</v>
      </c>
      <c r="AW21" s="34">
        <v>53.91</v>
      </c>
      <c r="AX21" s="34">
        <v>2892.63</v>
      </c>
      <c r="AY21" s="34">
        <v>2623.44</v>
      </c>
      <c r="AZ21" s="34">
        <v>2373.61</v>
      </c>
      <c r="BA21" s="34">
        <v>2591.97</v>
      </c>
      <c r="BB21" s="34">
        <v>2177.03</v>
      </c>
      <c r="BC21" s="34">
        <v>2408.22</v>
      </c>
      <c r="BD21" s="34">
        <v>2328.25</v>
      </c>
      <c r="BE21" s="34">
        <v>2352.37</v>
      </c>
      <c r="BF21" s="34">
        <v>2307.57</v>
      </c>
      <c r="BG21" s="34">
        <v>2325.97</v>
      </c>
      <c r="BH21" s="34">
        <v>2124.88</v>
      </c>
      <c r="BI21" s="34">
        <v>1822.66</v>
      </c>
      <c r="BJ21" s="34">
        <v>1356.81</v>
      </c>
      <c r="BK21" s="34">
        <v>41.96</v>
      </c>
      <c r="BL21" s="34">
        <v>38.12</v>
      </c>
      <c r="BM21" s="34">
        <v>28.77</v>
      </c>
      <c r="BN21" s="34">
        <v>25.14</v>
      </c>
      <c r="BO21" s="34">
        <v>23.02</v>
      </c>
      <c r="BP21" s="34">
        <v>23.34</v>
      </c>
      <c r="BQ21" s="34">
        <v>14.35</v>
      </c>
      <c r="BR21" s="34">
        <v>18.19</v>
      </c>
      <c r="BS21" s="34">
        <v>17.34</v>
      </c>
      <c r="BT21" s="34">
        <v>15.52</v>
      </c>
      <c r="BU21" s="34">
        <v>13.31</v>
      </c>
      <c r="BV21" s="34">
        <v>11.41</v>
      </c>
      <c r="BW21" s="34">
        <v>6.44</v>
      </c>
      <c r="BX21" s="36">
        <f t="shared" si="0"/>
        <v>40344.929999999986</v>
      </c>
      <c r="BY21" s="34"/>
      <c r="BZ21" s="37">
        <f t="shared" si="5"/>
        <v>10535.56</v>
      </c>
      <c r="CA21" s="37">
        <f t="shared" si="5"/>
        <v>11573.439999999999</v>
      </c>
      <c r="CB21" s="37">
        <f t="shared" si="5"/>
        <v>7630.32</v>
      </c>
      <c r="CC21" s="37">
        <f t="shared" si="5"/>
        <v>2657.76</v>
      </c>
      <c r="CD21" s="37">
        <f t="shared" si="5"/>
        <v>3323.46</v>
      </c>
      <c r="CE21" s="37">
        <f t="shared" si="5"/>
        <v>2566.3999999999996</v>
      </c>
      <c r="CF21" s="37">
        <f t="shared" si="5"/>
        <v>276.91</v>
      </c>
      <c r="CG21" s="37">
        <f t="shared" si="5"/>
        <v>254.60000000000005</v>
      </c>
      <c r="CH21" s="37">
        <f t="shared" si="5"/>
        <v>152.54000000000002</v>
      </c>
      <c r="CI21" s="37">
        <f t="shared" si="5"/>
        <v>1373.94</v>
      </c>
      <c r="CJ21" s="37">
        <f t="shared" si="2"/>
        <v>40344.93000000001</v>
      </c>
      <c r="CK21" s="37"/>
      <c r="CL21" s="37">
        <f t="shared" si="6"/>
        <v>341.15999999999997</v>
      </c>
      <c r="CM21" s="37">
        <f t="shared" si="6"/>
        <v>3416.1600000000003</v>
      </c>
      <c r="CN21" s="37">
        <f t="shared" si="6"/>
        <v>3219.71</v>
      </c>
      <c r="CO21" s="37">
        <f t="shared" si="6"/>
        <v>3079.57</v>
      </c>
      <c r="CP21" s="37">
        <f t="shared" si="6"/>
        <v>3418.5499999999997</v>
      </c>
      <c r="CQ21" s="37">
        <f t="shared" si="6"/>
        <v>2854.21</v>
      </c>
      <c r="CR21" s="37">
        <f t="shared" si="6"/>
        <v>3206.12</v>
      </c>
      <c r="CS21" s="37">
        <f t="shared" si="6"/>
        <v>3019.8199999999997</v>
      </c>
      <c r="CT21" s="37">
        <f t="shared" si="6"/>
        <v>3081.65</v>
      </c>
      <c r="CU21" s="37">
        <f t="shared" si="6"/>
        <v>2977.55</v>
      </c>
      <c r="CV21" s="37">
        <f t="shared" si="6"/>
        <v>3683.27</v>
      </c>
      <c r="CW21" s="37">
        <f t="shared" si="6"/>
        <v>3092.1200000000003</v>
      </c>
      <c r="CX21" s="37">
        <f t="shared" si="6"/>
        <v>2663.88</v>
      </c>
      <c r="CY21" s="37">
        <f t="shared" si="6"/>
        <v>2291.16</v>
      </c>
      <c r="CZ21" s="38">
        <f t="shared" si="4"/>
        <v>40344.92999999999</v>
      </c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</row>
    <row r="22" spans="1:153" ht="12.75">
      <c r="A22" s="30">
        <v>18</v>
      </c>
      <c r="B22" s="30" t="s">
        <v>154</v>
      </c>
      <c r="C22" s="34">
        <v>57.75</v>
      </c>
      <c r="D22" s="34">
        <v>75.73</v>
      </c>
      <c r="E22" s="34">
        <v>121</v>
      </c>
      <c r="F22" s="34">
        <v>133.09</v>
      </c>
      <c r="G22" s="34">
        <v>165.68</v>
      </c>
      <c r="H22" s="34">
        <v>160.22</v>
      </c>
      <c r="I22" s="34">
        <v>196.72</v>
      </c>
      <c r="J22" s="34">
        <v>202.91</v>
      </c>
      <c r="K22" s="34">
        <v>193.15</v>
      </c>
      <c r="L22" s="34">
        <v>150.81</v>
      </c>
      <c r="M22" s="34">
        <v>217.6</v>
      </c>
      <c r="N22" s="34">
        <v>149.84</v>
      </c>
      <c r="O22" s="34">
        <v>161.42</v>
      </c>
      <c r="P22" s="34">
        <v>128.82</v>
      </c>
      <c r="Q22" s="34">
        <v>10.57</v>
      </c>
      <c r="R22" s="34">
        <v>1.25</v>
      </c>
      <c r="S22" s="34">
        <v>2.09</v>
      </c>
      <c r="T22" s="34">
        <v>2</v>
      </c>
      <c r="U22" s="34">
        <v>6.22</v>
      </c>
      <c r="V22" s="34">
        <v>7.58</v>
      </c>
      <c r="W22" s="34">
        <v>3.77</v>
      </c>
      <c r="X22" s="34">
        <v>3.79</v>
      </c>
      <c r="Y22" s="34">
        <v>3.16</v>
      </c>
      <c r="Z22" s="34">
        <v>1.52</v>
      </c>
      <c r="AA22" s="34">
        <v>12.2</v>
      </c>
      <c r="AB22" s="34">
        <v>20.75</v>
      </c>
      <c r="AC22" s="34">
        <v>13.05</v>
      </c>
      <c r="AD22" s="34">
        <v>15.29</v>
      </c>
      <c r="AE22" s="34">
        <v>0</v>
      </c>
      <c r="AF22" s="34">
        <v>0</v>
      </c>
      <c r="AG22" s="34">
        <v>0.68</v>
      </c>
      <c r="AH22" s="34">
        <v>1.81</v>
      </c>
      <c r="AI22" s="34">
        <v>3.42</v>
      </c>
      <c r="AJ22" s="34">
        <v>2.82</v>
      </c>
      <c r="AK22" s="34">
        <v>1.2</v>
      </c>
      <c r="AL22" s="34">
        <v>1.74</v>
      </c>
      <c r="AM22" s="34">
        <v>1.15</v>
      </c>
      <c r="AN22" s="34">
        <v>0.54</v>
      </c>
      <c r="AO22" s="34">
        <v>0.88</v>
      </c>
      <c r="AP22" s="34">
        <v>2.76</v>
      </c>
      <c r="AQ22" s="34">
        <v>4.41</v>
      </c>
      <c r="AR22" s="34">
        <v>7.14</v>
      </c>
      <c r="AS22" s="34">
        <v>141.67</v>
      </c>
      <c r="AT22" s="34">
        <v>109.29</v>
      </c>
      <c r="AU22" s="34">
        <v>115.71</v>
      </c>
      <c r="AV22" s="34">
        <v>131.67</v>
      </c>
      <c r="AW22" s="34">
        <v>0.59</v>
      </c>
      <c r="AX22" s="34">
        <v>936.86</v>
      </c>
      <c r="AY22" s="34">
        <v>957.9</v>
      </c>
      <c r="AZ22" s="34">
        <v>888.76</v>
      </c>
      <c r="BA22" s="34">
        <v>838.48</v>
      </c>
      <c r="BB22" s="34">
        <v>777.71</v>
      </c>
      <c r="BC22" s="34">
        <v>912.98</v>
      </c>
      <c r="BD22" s="34">
        <v>871.75</v>
      </c>
      <c r="BE22" s="34">
        <v>939.31</v>
      </c>
      <c r="BF22" s="34">
        <v>849.42</v>
      </c>
      <c r="BG22" s="34">
        <v>846.26</v>
      </c>
      <c r="BH22" s="34">
        <v>765.08</v>
      </c>
      <c r="BI22" s="34">
        <v>597.37</v>
      </c>
      <c r="BJ22" s="34">
        <v>576.98</v>
      </c>
      <c r="BK22" s="34">
        <v>65.87</v>
      </c>
      <c r="BL22" s="34">
        <v>72.24</v>
      </c>
      <c r="BM22" s="34">
        <v>63.53</v>
      </c>
      <c r="BN22" s="34">
        <v>51.52</v>
      </c>
      <c r="BO22" s="34">
        <v>37.59</v>
      </c>
      <c r="BP22" s="34">
        <v>24.08</v>
      </c>
      <c r="BQ22" s="34">
        <v>18.91</v>
      </c>
      <c r="BR22" s="34">
        <v>12.96</v>
      </c>
      <c r="BS22" s="34">
        <v>10.58</v>
      </c>
      <c r="BT22" s="34">
        <v>11.47</v>
      </c>
      <c r="BU22" s="34">
        <v>12.03</v>
      </c>
      <c r="BV22" s="34">
        <v>10.39</v>
      </c>
      <c r="BW22" s="34">
        <v>10.5</v>
      </c>
      <c r="BX22" s="36">
        <f t="shared" si="0"/>
        <v>13905.990000000002</v>
      </c>
      <c r="BY22" s="34"/>
      <c r="BZ22" s="37">
        <f t="shared" si="5"/>
        <v>3622.5899999999997</v>
      </c>
      <c r="CA22" s="37">
        <f t="shared" si="5"/>
        <v>4351.17</v>
      </c>
      <c r="CB22" s="37">
        <f t="shared" si="5"/>
        <v>2785.69</v>
      </c>
      <c r="CC22" s="37">
        <f t="shared" si="5"/>
        <v>553.25</v>
      </c>
      <c r="CD22" s="37">
        <f t="shared" si="5"/>
        <v>903.81</v>
      </c>
      <c r="CE22" s="37">
        <f t="shared" si="5"/>
        <v>657.6800000000001</v>
      </c>
      <c r="CF22" s="37">
        <f t="shared" si="5"/>
        <v>401.66999999999996</v>
      </c>
      <c r="CG22" s="37">
        <f t="shared" si="5"/>
        <v>103.24000000000001</v>
      </c>
      <c r="CH22" s="37">
        <f t="shared" si="5"/>
        <v>28.55</v>
      </c>
      <c r="CI22" s="37">
        <f t="shared" si="5"/>
        <v>498.3399999999999</v>
      </c>
      <c r="CJ22" s="37">
        <f t="shared" si="2"/>
        <v>13905.99</v>
      </c>
      <c r="CK22" s="37"/>
      <c r="CL22" s="37">
        <f t="shared" si="6"/>
        <v>68.91</v>
      </c>
      <c r="CM22" s="37">
        <f t="shared" si="6"/>
        <v>1079.71</v>
      </c>
      <c r="CN22" s="37">
        <f t="shared" si="6"/>
        <v>1153.91</v>
      </c>
      <c r="CO22" s="37">
        <f t="shared" si="6"/>
        <v>1089.19</v>
      </c>
      <c r="CP22" s="37">
        <f t="shared" si="6"/>
        <v>1065.32</v>
      </c>
      <c r="CQ22" s="37">
        <f t="shared" si="6"/>
        <v>985.9200000000001</v>
      </c>
      <c r="CR22" s="37">
        <f t="shared" si="6"/>
        <v>1138.75</v>
      </c>
      <c r="CS22" s="37">
        <f t="shared" si="6"/>
        <v>1099.1000000000001</v>
      </c>
      <c r="CT22" s="37">
        <f t="shared" si="6"/>
        <v>1149.73</v>
      </c>
      <c r="CU22" s="37">
        <f t="shared" si="6"/>
        <v>1012.87</v>
      </c>
      <c r="CV22" s="37">
        <f t="shared" si="6"/>
        <v>1230.08</v>
      </c>
      <c r="CW22" s="37">
        <f t="shared" si="6"/>
        <v>1059.75</v>
      </c>
      <c r="CX22" s="37">
        <f t="shared" si="6"/>
        <v>902.35</v>
      </c>
      <c r="CY22" s="37">
        <f t="shared" si="6"/>
        <v>870.4</v>
      </c>
      <c r="CZ22" s="38">
        <f t="shared" si="4"/>
        <v>13905.990000000002</v>
      </c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</row>
    <row r="23" spans="1:153" ht="12.75">
      <c r="A23" s="30">
        <v>19</v>
      </c>
      <c r="B23" s="30" t="s">
        <v>155</v>
      </c>
      <c r="C23" s="34">
        <v>19.35</v>
      </c>
      <c r="D23" s="34">
        <v>12.11</v>
      </c>
      <c r="E23" s="34">
        <v>9.64</v>
      </c>
      <c r="F23" s="34">
        <v>12.54</v>
      </c>
      <c r="G23" s="34">
        <v>11.49</v>
      </c>
      <c r="H23" s="34">
        <v>19.02</v>
      </c>
      <c r="I23" s="34">
        <v>15.29</v>
      </c>
      <c r="J23" s="34">
        <v>24.73</v>
      </c>
      <c r="K23" s="34">
        <v>21.65</v>
      </c>
      <c r="L23" s="34">
        <v>14.14</v>
      </c>
      <c r="M23" s="34">
        <v>14.32</v>
      </c>
      <c r="N23" s="34">
        <v>16.58</v>
      </c>
      <c r="O23" s="34">
        <v>7.3</v>
      </c>
      <c r="P23" s="34">
        <v>6.23</v>
      </c>
      <c r="Q23" s="34">
        <v>0.9</v>
      </c>
      <c r="R23" s="34">
        <v>3.41</v>
      </c>
      <c r="S23" s="34">
        <v>1.91</v>
      </c>
      <c r="T23" s="34">
        <v>0.92</v>
      </c>
      <c r="U23" s="34">
        <v>1.22</v>
      </c>
      <c r="V23" s="34">
        <v>1.11</v>
      </c>
      <c r="W23" s="34">
        <v>0</v>
      </c>
      <c r="X23" s="34">
        <v>0.56</v>
      </c>
      <c r="Y23" s="34">
        <v>0.49</v>
      </c>
      <c r="Z23" s="34">
        <v>0</v>
      </c>
      <c r="AA23" s="34">
        <v>0.68</v>
      </c>
      <c r="AB23" s="34">
        <v>1.04</v>
      </c>
      <c r="AC23" s="34">
        <v>0.99</v>
      </c>
      <c r="AD23" s="34">
        <v>0.3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0.49</v>
      </c>
      <c r="AL23" s="34">
        <v>0.58</v>
      </c>
      <c r="AM23" s="34">
        <v>0</v>
      </c>
      <c r="AN23" s="34">
        <v>0.59</v>
      </c>
      <c r="AO23" s="34">
        <v>0.62</v>
      </c>
      <c r="AP23" s="34">
        <v>0</v>
      </c>
      <c r="AQ23" s="34">
        <v>0</v>
      </c>
      <c r="AR23" s="34">
        <v>0</v>
      </c>
      <c r="AS23" s="34">
        <v>15.79</v>
      </c>
      <c r="AT23" s="34">
        <v>8.65</v>
      </c>
      <c r="AU23" s="34">
        <v>13.56</v>
      </c>
      <c r="AV23" s="34">
        <v>18.23</v>
      </c>
      <c r="AW23" s="34">
        <v>0</v>
      </c>
      <c r="AX23" s="34">
        <v>111.69</v>
      </c>
      <c r="AY23" s="34">
        <v>92.84</v>
      </c>
      <c r="AZ23" s="34">
        <v>91.08</v>
      </c>
      <c r="BA23" s="34">
        <v>79.14</v>
      </c>
      <c r="BB23" s="34">
        <v>86.28</v>
      </c>
      <c r="BC23" s="34">
        <v>66.21</v>
      </c>
      <c r="BD23" s="34">
        <v>87.23</v>
      </c>
      <c r="BE23" s="34">
        <v>75.08</v>
      </c>
      <c r="BF23" s="34">
        <v>59.45</v>
      </c>
      <c r="BG23" s="34">
        <v>54.48</v>
      </c>
      <c r="BH23" s="34">
        <v>37.97</v>
      </c>
      <c r="BI23" s="34">
        <v>41.07</v>
      </c>
      <c r="BJ23" s="34">
        <v>23.09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6">
        <f t="shared" si="0"/>
        <v>1182.04</v>
      </c>
      <c r="BY23" s="34"/>
      <c r="BZ23" s="37">
        <f t="shared" si="5"/>
        <v>374.75</v>
      </c>
      <c r="CA23" s="37">
        <f t="shared" si="5"/>
        <v>374.25</v>
      </c>
      <c r="CB23" s="37">
        <f t="shared" si="5"/>
        <v>156.60999999999999</v>
      </c>
      <c r="CC23" s="37">
        <f t="shared" si="5"/>
        <v>65.13</v>
      </c>
      <c r="CD23" s="37">
        <f t="shared" si="5"/>
        <v>94.83</v>
      </c>
      <c r="CE23" s="37">
        <f t="shared" si="5"/>
        <v>44.42999999999999</v>
      </c>
      <c r="CF23" s="37">
        <f t="shared" si="5"/>
        <v>0</v>
      </c>
      <c r="CG23" s="37">
        <f t="shared" si="5"/>
        <v>13.530000000000003</v>
      </c>
      <c r="CH23" s="37">
        <f t="shared" si="5"/>
        <v>2.28</v>
      </c>
      <c r="CI23" s="37">
        <f t="shared" si="5"/>
        <v>56.230000000000004</v>
      </c>
      <c r="CJ23" s="37">
        <f t="shared" si="2"/>
        <v>1182.04</v>
      </c>
      <c r="CK23" s="37"/>
      <c r="CL23" s="37">
        <f t="shared" si="6"/>
        <v>20.25</v>
      </c>
      <c r="CM23" s="37">
        <f t="shared" si="6"/>
        <v>127.21</v>
      </c>
      <c r="CN23" s="37">
        <f t="shared" si="6"/>
        <v>104.39</v>
      </c>
      <c r="CO23" s="37">
        <f t="shared" si="6"/>
        <v>104.53999999999999</v>
      </c>
      <c r="CP23" s="37">
        <f t="shared" si="6"/>
        <v>91.85</v>
      </c>
      <c r="CQ23" s="37">
        <f t="shared" si="6"/>
        <v>106.41</v>
      </c>
      <c r="CR23" s="37">
        <f t="shared" si="6"/>
        <v>81.99</v>
      </c>
      <c r="CS23" s="37">
        <f t="shared" si="6"/>
        <v>113.1</v>
      </c>
      <c r="CT23" s="37">
        <f t="shared" si="6"/>
        <v>97.22</v>
      </c>
      <c r="CU23" s="37">
        <f t="shared" si="6"/>
        <v>74.18</v>
      </c>
      <c r="CV23" s="37">
        <f t="shared" si="6"/>
        <v>85.88999999999999</v>
      </c>
      <c r="CW23" s="37">
        <f t="shared" si="6"/>
        <v>64.24</v>
      </c>
      <c r="CX23" s="37">
        <f t="shared" si="6"/>
        <v>62.92</v>
      </c>
      <c r="CY23" s="37">
        <f t="shared" si="6"/>
        <v>47.85</v>
      </c>
      <c r="CZ23" s="38">
        <f t="shared" si="4"/>
        <v>1182.04</v>
      </c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</row>
    <row r="24" spans="1:153" ht="12.75">
      <c r="A24" s="30">
        <v>20</v>
      </c>
      <c r="B24" s="30" t="s">
        <v>156</v>
      </c>
      <c r="C24" s="34">
        <v>75.17</v>
      </c>
      <c r="D24" s="34">
        <v>53.26</v>
      </c>
      <c r="E24" s="34">
        <v>64.57</v>
      </c>
      <c r="F24" s="34">
        <v>58.6</v>
      </c>
      <c r="G24" s="34">
        <v>85.24</v>
      </c>
      <c r="H24" s="34">
        <v>76.55</v>
      </c>
      <c r="I24" s="34">
        <v>60.1</v>
      </c>
      <c r="J24" s="34">
        <v>66.33</v>
      </c>
      <c r="K24" s="34">
        <v>72</v>
      </c>
      <c r="L24" s="34">
        <v>64.86</v>
      </c>
      <c r="M24" s="34">
        <v>50.29</v>
      </c>
      <c r="N24" s="34">
        <v>62.38</v>
      </c>
      <c r="O24" s="34">
        <v>59.77</v>
      </c>
      <c r="P24" s="34">
        <v>65.22</v>
      </c>
      <c r="Q24" s="34">
        <v>10.62</v>
      </c>
      <c r="R24" s="34">
        <v>1.02</v>
      </c>
      <c r="S24" s="34">
        <v>3.29</v>
      </c>
      <c r="T24" s="34">
        <v>5.2</v>
      </c>
      <c r="U24" s="34">
        <v>6.78</v>
      </c>
      <c r="V24" s="34">
        <v>5.75</v>
      </c>
      <c r="W24" s="34">
        <v>6.6</v>
      </c>
      <c r="X24" s="34">
        <v>5.42</v>
      </c>
      <c r="Y24" s="34">
        <v>4.29</v>
      </c>
      <c r="Z24" s="34">
        <v>6.03</v>
      </c>
      <c r="AA24" s="34">
        <v>3.37</v>
      </c>
      <c r="AB24" s="34">
        <v>1.68</v>
      </c>
      <c r="AC24" s="34">
        <v>2.08</v>
      </c>
      <c r="AD24" s="34">
        <v>3.96</v>
      </c>
      <c r="AE24" s="34">
        <v>0</v>
      </c>
      <c r="AF24" s="34">
        <v>1</v>
      </c>
      <c r="AG24" s="34">
        <v>1.4</v>
      </c>
      <c r="AH24" s="34">
        <v>1.36</v>
      </c>
      <c r="AI24" s="34">
        <v>0.56</v>
      </c>
      <c r="AJ24" s="34">
        <v>0.52</v>
      </c>
      <c r="AK24" s="34">
        <v>0.53</v>
      </c>
      <c r="AL24" s="34">
        <v>0</v>
      </c>
      <c r="AM24" s="34">
        <v>0</v>
      </c>
      <c r="AN24" s="34">
        <v>1.47</v>
      </c>
      <c r="AO24" s="34">
        <v>1.61</v>
      </c>
      <c r="AP24" s="34">
        <v>0.45</v>
      </c>
      <c r="AQ24" s="34">
        <v>0.16</v>
      </c>
      <c r="AR24" s="34">
        <v>0.91</v>
      </c>
      <c r="AS24" s="34">
        <v>37.81</v>
      </c>
      <c r="AT24" s="34">
        <v>30.23</v>
      </c>
      <c r="AU24" s="34">
        <v>19.35</v>
      </c>
      <c r="AV24" s="34">
        <v>38.88</v>
      </c>
      <c r="AW24" s="34">
        <v>23.96</v>
      </c>
      <c r="AX24" s="34">
        <v>409.84</v>
      </c>
      <c r="AY24" s="34">
        <v>411.07</v>
      </c>
      <c r="AZ24" s="34">
        <v>387.95</v>
      </c>
      <c r="BA24" s="34">
        <v>416.79</v>
      </c>
      <c r="BB24" s="34">
        <v>378.24</v>
      </c>
      <c r="BC24" s="34">
        <v>360.46</v>
      </c>
      <c r="BD24" s="34">
        <v>302.69</v>
      </c>
      <c r="BE24" s="34">
        <v>351.73</v>
      </c>
      <c r="BF24" s="34">
        <v>322.94</v>
      </c>
      <c r="BG24" s="34">
        <v>222.65</v>
      </c>
      <c r="BH24" s="34">
        <v>238.09</v>
      </c>
      <c r="BI24" s="34">
        <v>324.35</v>
      </c>
      <c r="BJ24" s="34">
        <v>253.84</v>
      </c>
      <c r="BK24" s="34">
        <v>74.76</v>
      </c>
      <c r="BL24" s="34">
        <v>61.53</v>
      </c>
      <c r="BM24" s="34">
        <v>37.28</v>
      </c>
      <c r="BN24" s="34">
        <v>35.39</v>
      </c>
      <c r="BO24" s="34">
        <v>26.23</v>
      </c>
      <c r="BP24" s="34">
        <v>20.88</v>
      </c>
      <c r="BQ24" s="34">
        <v>6.82</v>
      </c>
      <c r="BR24" s="34">
        <v>3.69</v>
      </c>
      <c r="BS24" s="34">
        <v>4.7</v>
      </c>
      <c r="BT24" s="34">
        <v>4.25</v>
      </c>
      <c r="BU24" s="34">
        <v>4.57</v>
      </c>
      <c r="BV24" s="34">
        <v>4.36</v>
      </c>
      <c r="BW24" s="34">
        <v>3.13</v>
      </c>
      <c r="BX24" s="36">
        <f t="shared" si="0"/>
        <v>5808.859999999998</v>
      </c>
      <c r="BY24" s="34"/>
      <c r="BZ24" s="37">
        <f t="shared" si="5"/>
        <v>1649.61</v>
      </c>
      <c r="CA24" s="37">
        <f t="shared" si="5"/>
        <v>1716.0600000000002</v>
      </c>
      <c r="CB24" s="37">
        <f t="shared" si="5"/>
        <v>1038.93</v>
      </c>
      <c r="CC24" s="37">
        <f t="shared" si="5"/>
        <v>336.84</v>
      </c>
      <c r="CD24" s="37">
        <f t="shared" si="5"/>
        <v>339.84000000000003</v>
      </c>
      <c r="CE24" s="37">
        <f t="shared" si="5"/>
        <v>237.66</v>
      </c>
      <c r="CF24" s="37">
        <f t="shared" si="5"/>
        <v>287.59000000000003</v>
      </c>
      <c r="CG24" s="37">
        <f t="shared" si="5"/>
        <v>66.08999999999999</v>
      </c>
      <c r="CH24" s="37">
        <f t="shared" si="5"/>
        <v>9.969999999999999</v>
      </c>
      <c r="CI24" s="37">
        <f t="shared" si="5"/>
        <v>126.27000000000001</v>
      </c>
      <c r="CJ24" s="37">
        <f t="shared" si="2"/>
        <v>5808.8600000000015</v>
      </c>
      <c r="CK24" s="37"/>
      <c r="CL24" s="37">
        <f t="shared" si="6"/>
        <v>109.75</v>
      </c>
      <c r="CM24" s="37">
        <f t="shared" si="6"/>
        <v>539.88</v>
      </c>
      <c r="CN24" s="37">
        <f t="shared" si="6"/>
        <v>541.86</v>
      </c>
      <c r="CO24" s="37">
        <f t="shared" si="6"/>
        <v>490.39</v>
      </c>
      <c r="CP24" s="37">
        <f t="shared" si="6"/>
        <v>544.76</v>
      </c>
      <c r="CQ24" s="37">
        <f t="shared" si="6"/>
        <v>487.29</v>
      </c>
      <c r="CR24" s="37">
        <f t="shared" si="6"/>
        <v>448.57</v>
      </c>
      <c r="CS24" s="37">
        <f t="shared" si="6"/>
        <v>381.26</v>
      </c>
      <c r="CT24" s="37">
        <f t="shared" si="6"/>
        <v>431.71000000000004</v>
      </c>
      <c r="CU24" s="37">
        <f t="shared" si="6"/>
        <v>400</v>
      </c>
      <c r="CV24" s="37">
        <f t="shared" si="6"/>
        <v>319.98</v>
      </c>
      <c r="CW24" s="37">
        <f t="shared" si="6"/>
        <v>337.40000000000003</v>
      </c>
      <c r="CX24" s="37">
        <f t="shared" si="6"/>
        <v>410.07000000000005</v>
      </c>
      <c r="CY24" s="37">
        <f t="shared" si="6"/>
        <v>365.94</v>
      </c>
      <c r="CZ24" s="38">
        <f t="shared" si="4"/>
        <v>5808.86</v>
      </c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</row>
    <row r="25" spans="1:153" ht="12.75">
      <c r="A25" s="30">
        <v>21</v>
      </c>
      <c r="B25" s="30" t="s">
        <v>157</v>
      </c>
      <c r="C25" s="34">
        <v>40.24</v>
      </c>
      <c r="D25" s="34">
        <v>46.84</v>
      </c>
      <c r="E25" s="34">
        <v>37.59</v>
      </c>
      <c r="F25" s="34">
        <v>57.12</v>
      </c>
      <c r="G25" s="34">
        <v>70.09</v>
      </c>
      <c r="H25" s="34">
        <v>62.4</v>
      </c>
      <c r="I25" s="34">
        <v>67.15</v>
      </c>
      <c r="J25" s="34">
        <v>63.06</v>
      </c>
      <c r="K25" s="34">
        <v>83.72</v>
      </c>
      <c r="L25" s="34">
        <v>83.32</v>
      </c>
      <c r="M25" s="34">
        <v>91.01</v>
      </c>
      <c r="N25" s="34">
        <v>73.46</v>
      </c>
      <c r="O25" s="34">
        <v>46.22</v>
      </c>
      <c r="P25" s="34">
        <v>50.62</v>
      </c>
      <c r="Q25" s="34">
        <v>21</v>
      </c>
      <c r="R25" s="34">
        <v>11.96</v>
      </c>
      <c r="S25" s="34">
        <v>6.81</v>
      </c>
      <c r="T25" s="34">
        <v>1.73</v>
      </c>
      <c r="U25" s="34">
        <v>0.94</v>
      </c>
      <c r="V25" s="34">
        <v>1.02</v>
      </c>
      <c r="W25" s="34">
        <v>0.96</v>
      </c>
      <c r="X25" s="34">
        <v>1.4</v>
      </c>
      <c r="Y25" s="34">
        <v>2.2</v>
      </c>
      <c r="Z25" s="34">
        <v>1.02</v>
      </c>
      <c r="AA25" s="34">
        <v>0</v>
      </c>
      <c r="AB25" s="34">
        <v>0</v>
      </c>
      <c r="AC25" s="34">
        <v>0.77</v>
      </c>
      <c r="AD25" s="34">
        <v>2.65</v>
      </c>
      <c r="AE25" s="34">
        <v>1.09</v>
      </c>
      <c r="AF25" s="34">
        <v>0</v>
      </c>
      <c r="AG25" s="34">
        <v>0.42</v>
      </c>
      <c r="AH25" s="34">
        <v>0.41</v>
      </c>
      <c r="AI25" s="34">
        <v>0</v>
      </c>
      <c r="AJ25" s="34">
        <v>0.44</v>
      </c>
      <c r="AK25" s="34">
        <v>0.42</v>
      </c>
      <c r="AL25" s="34">
        <v>0</v>
      </c>
      <c r="AM25" s="34">
        <v>0.38</v>
      </c>
      <c r="AN25" s="34">
        <v>0.6</v>
      </c>
      <c r="AO25" s="34">
        <v>0.7</v>
      </c>
      <c r="AP25" s="34">
        <v>0.35</v>
      </c>
      <c r="AQ25" s="34">
        <v>0.34</v>
      </c>
      <c r="AR25" s="34">
        <v>0.48</v>
      </c>
      <c r="AS25" s="34">
        <v>31.73</v>
      </c>
      <c r="AT25" s="34">
        <v>21.88</v>
      </c>
      <c r="AU25" s="34">
        <v>22.99</v>
      </c>
      <c r="AV25" s="34">
        <v>28.59</v>
      </c>
      <c r="AW25" s="34">
        <v>0</v>
      </c>
      <c r="AX25" s="34">
        <v>178.77</v>
      </c>
      <c r="AY25" s="34">
        <v>152.9</v>
      </c>
      <c r="AZ25" s="34">
        <v>109.63</v>
      </c>
      <c r="BA25" s="34">
        <v>144.37</v>
      </c>
      <c r="BB25" s="34">
        <v>152.73</v>
      </c>
      <c r="BC25" s="34">
        <v>148.35</v>
      </c>
      <c r="BD25" s="34">
        <v>169.42</v>
      </c>
      <c r="BE25" s="34">
        <v>108.9</v>
      </c>
      <c r="BF25" s="34">
        <v>161.96</v>
      </c>
      <c r="BG25" s="34">
        <v>118.78</v>
      </c>
      <c r="BH25" s="34">
        <v>114.09</v>
      </c>
      <c r="BI25" s="34">
        <v>76.87</v>
      </c>
      <c r="BJ25" s="34">
        <v>103.35</v>
      </c>
      <c r="BK25" s="34">
        <v>6.55</v>
      </c>
      <c r="BL25" s="34">
        <v>4.97</v>
      </c>
      <c r="BM25" s="34">
        <v>2.58</v>
      </c>
      <c r="BN25" s="34">
        <v>1.4</v>
      </c>
      <c r="BO25" s="34">
        <v>1.53</v>
      </c>
      <c r="BP25" s="34">
        <v>1.44</v>
      </c>
      <c r="BQ25" s="34">
        <v>0.47</v>
      </c>
      <c r="BR25" s="34">
        <v>0.85</v>
      </c>
      <c r="BS25" s="34">
        <v>1.62</v>
      </c>
      <c r="BT25" s="34">
        <v>1.48</v>
      </c>
      <c r="BU25" s="34">
        <v>1</v>
      </c>
      <c r="BV25" s="34">
        <v>0.49</v>
      </c>
      <c r="BW25" s="34">
        <v>0</v>
      </c>
      <c r="BX25" s="36">
        <f t="shared" si="0"/>
        <v>2800.62</v>
      </c>
      <c r="BY25" s="34"/>
      <c r="BZ25" s="37">
        <f aca="true" t="shared" si="7" ref="BZ25:CI34">SUMIF($C$3:$BW$3,BZ$3,$C25:$BW25)</f>
        <v>585.6700000000001</v>
      </c>
      <c r="CA25" s="37">
        <f t="shared" si="7"/>
        <v>741.36</v>
      </c>
      <c r="CB25" s="37">
        <f t="shared" si="7"/>
        <v>413.09000000000003</v>
      </c>
      <c r="CC25" s="37">
        <f t="shared" si="7"/>
        <v>251.88000000000002</v>
      </c>
      <c r="CD25" s="37">
        <f t="shared" si="7"/>
        <v>359.65000000000003</v>
      </c>
      <c r="CE25" s="37">
        <f t="shared" si="7"/>
        <v>261.31</v>
      </c>
      <c r="CF25" s="37">
        <f t="shared" si="7"/>
        <v>24.380000000000003</v>
      </c>
      <c r="CG25" s="37">
        <f t="shared" si="7"/>
        <v>52.46000000000001</v>
      </c>
      <c r="CH25" s="37">
        <f t="shared" si="7"/>
        <v>5.629999999999999</v>
      </c>
      <c r="CI25" s="37">
        <f t="shared" si="7"/>
        <v>105.19</v>
      </c>
      <c r="CJ25" s="37">
        <f t="shared" si="2"/>
        <v>2800.620000000001</v>
      </c>
      <c r="CK25" s="37"/>
      <c r="CL25" s="37">
        <f aca="true" t="shared" si="8" ref="CL25:CY34">SUMIF($C$2:$BW$2,CL$3,$C25:$BW25)</f>
        <v>62.330000000000005</v>
      </c>
      <c r="CM25" s="37">
        <f t="shared" si="8"/>
        <v>244.12000000000003</v>
      </c>
      <c r="CN25" s="37">
        <f t="shared" si="8"/>
        <v>202.69000000000003</v>
      </c>
      <c r="CO25" s="37">
        <f t="shared" si="8"/>
        <v>171.47</v>
      </c>
      <c r="CP25" s="37">
        <f t="shared" si="8"/>
        <v>216.8</v>
      </c>
      <c r="CQ25" s="37">
        <f t="shared" si="8"/>
        <v>218.11999999999998</v>
      </c>
      <c r="CR25" s="37">
        <f t="shared" si="8"/>
        <v>218.32</v>
      </c>
      <c r="CS25" s="37">
        <f t="shared" si="8"/>
        <v>234.35</v>
      </c>
      <c r="CT25" s="37">
        <f t="shared" si="8"/>
        <v>196.04999999999998</v>
      </c>
      <c r="CU25" s="37">
        <f t="shared" si="8"/>
        <v>248.51999999999998</v>
      </c>
      <c r="CV25" s="37">
        <f t="shared" si="8"/>
        <v>243.70000000000002</v>
      </c>
      <c r="CW25" s="37">
        <f t="shared" si="8"/>
        <v>210.77999999999997</v>
      </c>
      <c r="CX25" s="37">
        <f t="shared" si="8"/>
        <v>147.68</v>
      </c>
      <c r="CY25" s="37">
        <f t="shared" si="8"/>
        <v>185.69</v>
      </c>
      <c r="CZ25" s="38">
        <f t="shared" si="4"/>
        <v>2800.62</v>
      </c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</row>
    <row r="26" spans="1:153" ht="12.75">
      <c r="A26" s="30">
        <v>22</v>
      </c>
      <c r="B26" s="30" t="s">
        <v>158</v>
      </c>
      <c r="C26" s="34">
        <v>15.35</v>
      </c>
      <c r="D26" s="34">
        <v>10</v>
      </c>
      <c r="E26" s="34">
        <v>14.9</v>
      </c>
      <c r="F26" s="34">
        <v>20.7</v>
      </c>
      <c r="G26" s="34">
        <v>22.92</v>
      </c>
      <c r="H26" s="34">
        <v>26.54</v>
      </c>
      <c r="I26" s="34">
        <v>20.06</v>
      </c>
      <c r="J26" s="34">
        <v>28.34</v>
      </c>
      <c r="K26" s="34">
        <v>25.65</v>
      </c>
      <c r="L26" s="34">
        <v>33.18</v>
      </c>
      <c r="M26" s="34">
        <v>17.3</v>
      </c>
      <c r="N26" s="34">
        <v>12.12</v>
      </c>
      <c r="O26" s="34">
        <v>2.21</v>
      </c>
      <c r="P26" s="34">
        <v>5.33</v>
      </c>
      <c r="Q26" s="34">
        <v>0</v>
      </c>
      <c r="R26" s="34">
        <v>0</v>
      </c>
      <c r="S26" s="34">
        <v>0</v>
      </c>
      <c r="T26" s="34">
        <v>0.59</v>
      </c>
      <c r="U26" s="34">
        <v>0.45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0.08</v>
      </c>
      <c r="AH26" s="34">
        <v>0.09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11.59</v>
      </c>
      <c r="AT26" s="34">
        <v>9.83</v>
      </c>
      <c r="AU26" s="34">
        <v>11.18</v>
      </c>
      <c r="AV26" s="34">
        <v>14.93</v>
      </c>
      <c r="AW26" s="34">
        <v>0</v>
      </c>
      <c r="AX26" s="34">
        <v>90.4</v>
      </c>
      <c r="AY26" s="34">
        <v>113.2</v>
      </c>
      <c r="AZ26" s="34">
        <v>139.83</v>
      </c>
      <c r="BA26" s="34">
        <v>121.59</v>
      </c>
      <c r="BB26" s="34">
        <v>134.28</v>
      </c>
      <c r="BC26" s="34">
        <v>100.92</v>
      </c>
      <c r="BD26" s="34">
        <v>141.35</v>
      </c>
      <c r="BE26" s="34">
        <v>97.28</v>
      </c>
      <c r="BF26" s="34">
        <v>87.95</v>
      </c>
      <c r="BG26" s="34">
        <v>67.8</v>
      </c>
      <c r="BH26" s="34">
        <v>32.59</v>
      </c>
      <c r="BI26" s="34">
        <v>14.73</v>
      </c>
      <c r="BJ26" s="34">
        <v>31.13</v>
      </c>
      <c r="BK26" s="34">
        <v>9.65</v>
      </c>
      <c r="BL26" s="34">
        <v>5.92</v>
      </c>
      <c r="BM26" s="34">
        <v>3.9</v>
      </c>
      <c r="BN26" s="34">
        <v>3.05</v>
      </c>
      <c r="BO26" s="34">
        <v>1.84</v>
      </c>
      <c r="BP26" s="34">
        <v>0.93</v>
      </c>
      <c r="BQ26" s="34">
        <v>2.37</v>
      </c>
      <c r="BR26" s="34">
        <v>2.19</v>
      </c>
      <c r="BS26" s="34">
        <v>3.97</v>
      </c>
      <c r="BT26" s="34">
        <v>3.92</v>
      </c>
      <c r="BU26" s="34">
        <v>2.2</v>
      </c>
      <c r="BV26" s="34">
        <v>1.74</v>
      </c>
      <c r="BW26" s="34">
        <v>0.48</v>
      </c>
      <c r="BX26" s="36">
        <f t="shared" si="0"/>
        <v>1518.5500000000002</v>
      </c>
      <c r="BY26" s="34"/>
      <c r="BZ26" s="37">
        <f t="shared" si="7"/>
        <v>465.0200000000001</v>
      </c>
      <c r="CA26" s="37">
        <f t="shared" si="7"/>
        <v>561.78</v>
      </c>
      <c r="CB26" s="37">
        <f t="shared" si="7"/>
        <v>146.25</v>
      </c>
      <c r="CC26" s="37">
        <f t="shared" si="7"/>
        <v>83.87</v>
      </c>
      <c r="CD26" s="37">
        <f t="shared" si="7"/>
        <v>133.77</v>
      </c>
      <c r="CE26" s="37">
        <f t="shared" si="7"/>
        <v>36.96</v>
      </c>
      <c r="CF26" s="37">
        <f t="shared" si="7"/>
        <v>42.160000000000004</v>
      </c>
      <c r="CG26" s="37">
        <f t="shared" si="7"/>
        <v>1.04</v>
      </c>
      <c r="CH26" s="37">
        <f t="shared" si="7"/>
        <v>0.16999999999999998</v>
      </c>
      <c r="CI26" s="37">
        <f t="shared" si="7"/>
        <v>47.53</v>
      </c>
      <c r="CJ26" s="37">
        <f t="shared" si="2"/>
        <v>1518.5500000000002</v>
      </c>
      <c r="CK26" s="37"/>
      <c r="CL26" s="37">
        <f t="shared" si="8"/>
        <v>15.35</v>
      </c>
      <c r="CM26" s="37">
        <f t="shared" si="8"/>
        <v>110.05000000000001</v>
      </c>
      <c r="CN26" s="37">
        <f t="shared" si="8"/>
        <v>134.1</v>
      </c>
      <c r="CO26" s="37">
        <f t="shared" si="8"/>
        <v>165.11</v>
      </c>
      <c r="CP26" s="37">
        <f t="shared" si="8"/>
        <v>148.01000000000002</v>
      </c>
      <c r="CQ26" s="37">
        <f t="shared" si="8"/>
        <v>162.66</v>
      </c>
      <c r="CR26" s="37">
        <f t="shared" si="8"/>
        <v>121.91000000000001</v>
      </c>
      <c r="CS26" s="37">
        <f t="shared" si="8"/>
        <v>172.06</v>
      </c>
      <c r="CT26" s="37">
        <f t="shared" si="8"/>
        <v>125.12</v>
      </c>
      <c r="CU26" s="37">
        <f t="shared" si="8"/>
        <v>125.1</v>
      </c>
      <c r="CV26" s="37">
        <f t="shared" si="8"/>
        <v>100.61</v>
      </c>
      <c r="CW26" s="37">
        <f t="shared" si="8"/>
        <v>56.74000000000001</v>
      </c>
      <c r="CX26" s="37">
        <f t="shared" si="8"/>
        <v>29.86</v>
      </c>
      <c r="CY26" s="37">
        <f t="shared" si="8"/>
        <v>51.87</v>
      </c>
      <c r="CZ26" s="38">
        <f t="shared" si="4"/>
        <v>1518.5499999999995</v>
      </c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</row>
    <row r="27" spans="1:153" ht="12.75">
      <c r="A27" s="30">
        <v>23</v>
      </c>
      <c r="B27" s="30" t="s">
        <v>159</v>
      </c>
      <c r="C27" s="34">
        <v>18.05</v>
      </c>
      <c r="D27" s="34">
        <v>13.44</v>
      </c>
      <c r="E27" s="34">
        <v>16.79</v>
      </c>
      <c r="F27" s="34">
        <v>12.05</v>
      </c>
      <c r="G27" s="34">
        <v>24.85</v>
      </c>
      <c r="H27" s="34">
        <v>35.55</v>
      </c>
      <c r="I27" s="34">
        <v>24.72</v>
      </c>
      <c r="J27" s="34">
        <v>36.94</v>
      </c>
      <c r="K27" s="34">
        <v>36.73</v>
      </c>
      <c r="L27" s="34">
        <v>33.7</v>
      </c>
      <c r="M27" s="34">
        <v>43.08</v>
      </c>
      <c r="N27" s="34">
        <v>48.41</v>
      </c>
      <c r="O27" s="34">
        <v>54.35</v>
      </c>
      <c r="P27" s="34">
        <v>45.86</v>
      </c>
      <c r="Q27" s="34">
        <v>0</v>
      </c>
      <c r="R27" s="34">
        <v>1.33</v>
      </c>
      <c r="S27" s="34">
        <v>1.21</v>
      </c>
      <c r="T27" s="34">
        <v>1.59</v>
      </c>
      <c r="U27" s="34">
        <v>1.18</v>
      </c>
      <c r="V27" s="34">
        <v>3.04</v>
      </c>
      <c r="W27" s="34">
        <v>3.48</v>
      </c>
      <c r="X27" s="34">
        <v>0.54</v>
      </c>
      <c r="Y27" s="34">
        <v>1.26</v>
      </c>
      <c r="Z27" s="34">
        <v>1.21</v>
      </c>
      <c r="AA27" s="34">
        <v>1.57</v>
      </c>
      <c r="AB27" s="34">
        <v>1.79</v>
      </c>
      <c r="AC27" s="34">
        <v>0.15</v>
      </c>
      <c r="AD27" s="34">
        <v>0.16</v>
      </c>
      <c r="AE27" s="34">
        <v>1.37</v>
      </c>
      <c r="AF27" s="34">
        <v>0</v>
      </c>
      <c r="AG27" s="34">
        <v>0.53</v>
      </c>
      <c r="AH27" s="34">
        <v>1.31</v>
      </c>
      <c r="AI27" s="34">
        <v>1.04</v>
      </c>
      <c r="AJ27" s="34">
        <v>1.61</v>
      </c>
      <c r="AK27" s="34">
        <v>2.51</v>
      </c>
      <c r="AL27" s="34">
        <v>2.18</v>
      </c>
      <c r="AM27" s="34">
        <v>1.78</v>
      </c>
      <c r="AN27" s="34">
        <v>0.53</v>
      </c>
      <c r="AO27" s="34">
        <v>0</v>
      </c>
      <c r="AP27" s="34">
        <v>0.92</v>
      </c>
      <c r="AQ27" s="34">
        <v>1.48</v>
      </c>
      <c r="AR27" s="34">
        <v>0.57</v>
      </c>
      <c r="AS27" s="34">
        <v>18.6</v>
      </c>
      <c r="AT27" s="34">
        <v>10.13</v>
      </c>
      <c r="AU27" s="34">
        <v>8.84</v>
      </c>
      <c r="AV27" s="34">
        <v>19.37</v>
      </c>
      <c r="AW27" s="34">
        <v>3.71</v>
      </c>
      <c r="AX27" s="34">
        <v>130.05</v>
      </c>
      <c r="AY27" s="34">
        <v>126.65</v>
      </c>
      <c r="AZ27" s="34">
        <v>99.67</v>
      </c>
      <c r="BA27" s="34">
        <v>117.31</v>
      </c>
      <c r="BB27" s="34">
        <v>107.72</v>
      </c>
      <c r="BC27" s="34">
        <v>113.9</v>
      </c>
      <c r="BD27" s="34">
        <v>124.07</v>
      </c>
      <c r="BE27" s="34">
        <v>122.51</v>
      </c>
      <c r="BF27" s="34">
        <v>114.98</v>
      </c>
      <c r="BG27" s="34">
        <v>103.71</v>
      </c>
      <c r="BH27" s="34">
        <v>113.81</v>
      </c>
      <c r="BI27" s="34">
        <v>107.14</v>
      </c>
      <c r="BJ27" s="34">
        <v>101.65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6">
        <f t="shared" si="0"/>
        <v>2022.68</v>
      </c>
      <c r="BY27" s="34"/>
      <c r="BZ27" s="37">
        <f t="shared" si="7"/>
        <v>477.39000000000004</v>
      </c>
      <c r="CA27" s="37">
        <f t="shared" si="7"/>
        <v>583.18</v>
      </c>
      <c r="CB27" s="37">
        <f t="shared" si="7"/>
        <v>426.30999999999995</v>
      </c>
      <c r="CC27" s="37">
        <f t="shared" si="7"/>
        <v>85.18</v>
      </c>
      <c r="CD27" s="37">
        <f t="shared" si="7"/>
        <v>167.64</v>
      </c>
      <c r="CE27" s="37">
        <f t="shared" si="7"/>
        <v>191.7</v>
      </c>
      <c r="CF27" s="37">
        <f t="shared" si="7"/>
        <v>0</v>
      </c>
      <c r="CG27" s="37">
        <f t="shared" si="7"/>
        <v>18.509999999999998</v>
      </c>
      <c r="CH27" s="37">
        <f t="shared" si="7"/>
        <v>15.83</v>
      </c>
      <c r="CI27" s="37">
        <f t="shared" si="7"/>
        <v>56.94000000000001</v>
      </c>
      <c r="CJ27" s="37">
        <f t="shared" si="2"/>
        <v>2022.6799999999998</v>
      </c>
      <c r="CK27" s="37"/>
      <c r="CL27" s="37">
        <f t="shared" si="8"/>
        <v>23.130000000000003</v>
      </c>
      <c r="CM27" s="37">
        <f t="shared" si="8"/>
        <v>144.82000000000002</v>
      </c>
      <c r="CN27" s="37">
        <f t="shared" si="8"/>
        <v>145.18</v>
      </c>
      <c r="CO27" s="37">
        <f t="shared" si="8"/>
        <v>114.62</v>
      </c>
      <c r="CP27" s="37">
        <f t="shared" si="8"/>
        <v>144.38</v>
      </c>
      <c r="CQ27" s="37">
        <f t="shared" si="8"/>
        <v>147.92</v>
      </c>
      <c r="CR27" s="37">
        <f t="shared" si="8"/>
        <v>144.61</v>
      </c>
      <c r="CS27" s="37">
        <f t="shared" si="8"/>
        <v>163.73</v>
      </c>
      <c r="CT27" s="37">
        <f t="shared" si="8"/>
        <v>162.28</v>
      </c>
      <c r="CU27" s="37">
        <f t="shared" si="8"/>
        <v>150.42000000000002</v>
      </c>
      <c r="CV27" s="37">
        <f t="shared" si="8"/>
        <v>166.95999999999998</v>
      </c>
      <c r="CW27" s="37">
        <f t="shared" si="8"/>
        <v>175.06</v>
      </c>
      <c r="CX27" s="37">
        <f t="shared" si="8"/>
        <v>171.95999999999998</v>
      </c>
      <c r="CY27" s="37">
        <f t="shared" si="8"/>
        <v>167.61</v>
      </c>
      <c r="CZ27" s="38">
        <f t="shared" si="4"/>
        <v>2022.6799999999998</v>
      </c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</row>
    <row r="28" spans="1:153" ht="12.75">
      <c r="A28" s="30">
        <v>24</v>
      </c>
      <c r="B28" s="30" t="s">
        <v>160</v>
      </c>
      <c r="C28" s="34">
        <v>16.75</v>
      </c>
      <c r="D28" s="34">
        <v>25.71</v>
      </c>
      <c r="E28" s="34">
        <v>24.11</v>
      </c>
      <c r="F28" s="34">
        <v>17.43</v>
      </c>
      <c r="G28" s="34">
        <v>18.16</v>
      </c>
      <c r="H28" s="34">
        <v>12.94</v>
      </c>
      <c r="I28" s="34">
        <v>13.59</v>
      </c>
      <c r="J28" s="34">
        <v>17.79</v>
      </c>
      <c r="K28" s="34">
        <v>11.77</v>
      </c>
      <c r="L28" s="34">
        <v>17.72</v>
      </c>
      <c r="M28" s="34">
        <v>14.53</v>
      </c>
      <c r="N28" s="34">
        <v>20.27</v>
      </c>
      <c r="O28" s="34">
        <v>21.16</v>
      </c>
      <c r="P28" s="34">
        <v>10.25</v>
      </c>
      <c r="Q28" s="34">
        <v>5.56</v>
      </c>
      <c r="R28" s="34">
        <v>3.48</v>
      </c>
      <c r="S28" s="34">
        <v>2.6</v>
      </c>
      <c r="T28" s="34">
        <v>1.13</v>
      </c>
      <c r="U28" s="34">
        <v>0.55</v>
      </c>
      <c r="V28" s="34">
        <v>1.18</v>
      </c>
      <c r="W28" s="34">
        <v>0.94</v>
      </c>
      <c r="X28" s="34">
        <v>1.51</v>
      </c>
      <c r="Y28" s="34">
        <v>1.65</v>
      </c>
      <c r="Z28" s="34">
        <v>1.05</v>
      </c>
      <c r="AA28" s="34">
        <v>0.96</v>
      </c>
      <c r="AB28" s="34">
        <v>1.64</v>
      </c>
      <c r="AC28" s="34">
        <v>0.97</v>
      </c>
      <c r="AD28" s="34">
        <v>0.99</v>
      </c>
      <c r="AE28" s="34">
        <v>6.15</v>
      </c>
      <c r="AF28" s="34">
        <v>1.27</v>
      </c>
      <c r="AG28" s="34">
        <v>1.15</v>
      </c>
      <c r="AH28" s="34">
        <v>0.63</v>
      </c>
      <c r="AI28" s="34">
        <v>0</v>
      </c>
      <c r="AJ28" s="34">
        <v>0.61</v>
      </c>
      <c r="AK28" s="34">
        <v>1.56</v>
      </c>
      <c r="AL28" s="34">
        <v>1.14</v>
      </c>
      <c r="AM28" s="34">
        <v>0</v>
      </c>
      <c r="AN28" s="34">
        <v>0</v>
      </c>
      <c r="AO28" s="34">
        <v>0</v>
      </c>
      <c r="AP28" s="34">
        <v>0.9</v>
      </c>
      <c r="AQ28" s="34">
        <v>3.02</v>
      </c>
      <c r="AR28" s="34">
        <v>3.3</v>
      </c>
      <c r="AS28" s="34">
        <v>27.94</v>
      </c>
      <c r="AT28" s="34">
        <v>17.03</v>
      </c>
      <c r="AU28" s="34">
        <v>10.16</v>
      </c>
      <c r="AV28" s="34">
        <v>22.42</v>
      </c>
      <c r="AW28" s="34">
        <v>5.34</v>
      </c>
      <c r="AX28" s="34">
        <v>148.15</v>
      </c>
      <c r="AY28" s="34">
        <v>116.67</v>
      </c>
      <c r="AZ28" s="34">
        <v>112.06</v>
      </c>
      <c r="BA28" s="34">
        <v>134.21</v>
      </c>
      <c r="BB28" s="34">
        <v>128.59</v>
      </c>
      <c r="BC28" s="34">
        <v>105.96</v>
      </c>
      <c r="BD28" s="34">
        <v>121.31</v>
      </c>
      <c r="BE28" s="34">
        <v>120.56</v>
      </c>
      <c r="BF28" s="34">
        <v>128.55</v>
      </c>
      <c r="BG28" s="34">
        <v>100.5</v>
      </c>
      <c r="BH28" s="34">
        <v>83.54</v>
      </c>
      <c r="BI28" s="34">
        <v>98.89</v>
      </c>
      <c r="BJ28" s="34">
        <v>75.45</v>
      </c>
      <c r="BK28" s="34">
        <v>13.36</v>
      </c>
      <c r="BL28" s="34">
        <v>9.19</v>
      </c>
      <c r="BM28" s="34">
        <v>7.18</v>
      </c>
      <c r="BN28" s="34">
        <v>5.29</v>
      </c>
      <c r="BO28" s="34">
        <v>3.46</v>
      </c>
      <c r="BP28" s="34">
        <v>2.32</v>
      </c>
      <c r="BQ28" s="34">
        <v>1.66</v>
      </c>
      <c r="BR28" s="34">
        <v>1.48</v>
      </c>
      <c r="BS28" s="34">
        <v>1.16</v>
      </c>
      <c r="BT28" s="34">
        <v>0.63</v>
      </c>
      <c r="BU28" s="34">
        <v>0.63</v>
      </c>
      <c r="BV28" s="34">
        <v>0.75</v>
      </c>
      <c r="BW28" s="34">
        <v>0.62</v>
      </c>
      <c r="BX28" s="36">
        <f t="shared" si="0"/>
        <v>1891.18</v>
      </c>
      <c r="BY28" s="34"/>
      <c r="BZ28" s="37">
        <f t="shared" si="7"/>
        <v>516.4300000000001</v>
      </c>
      <c r="CA28" s="37">
        <f t="shared" si="7"/>
        <v>604.97</v>
      </c>
      <c r="CB28" s="37">
        <f t="shared" si="7"/>
        <v>358.38</v>
      </c>
      <c r="CC28" s="37">
        <f t="shared" si="7"/>
        <v>102.16</v>
      </c>
      <c r="CD28" s="37">
        <f t="shared" si="7"/>
        <v>73.81</v>
      </c>
      <c r="CE28" s="37">
        <f t="shared" si="7"/>
        <v>66.21</v>
      </c>
      <c r="CF28" s="37">
        <f t="shared" si="7"/>
        <v>47.72999999999999</v>
      </c>
      <c r="CG28" s="37">
        <f t="shared" si="7"/>
        <v>24.209999999999997</v>
      </c>
      <c r="CH28" s="37">
        <f t="shared" si="7"/>
        <v>19.730000000000004</v>
      </c>
      <c r="CI28" s="37">
        <f t="shared" si="7"/>
        <v>77.55</v>
      </c>
      <c r="CJ28" s="37">
        <f t="shared" si="2"/>
        <v>1891.1800000000003</v>
      </c>
      <c r="CK28" s="37"/>
      <c r="CL28" s="37">
        <f t="shared" si="8"/>
        <v>33.8</v>
      </c>
      <c r="CM28" s="37">
        <f t="shared" si="8"/>
        <v>191.97000000000003</v>
      </c>
      <c r="CN28" s="37">
        <f t="shared" si="8"/>
        <v>153.72</v>
      </c>
      <c r="CO28" s="37">
        <f t="shared" si="8"/>
        <v>138.43</v>
      </c>
      <c r="CP28" s="37">
        <f t="shared" si="8"/>
        <v>158.21</v>
      </c>
      <c r="CQ28" s="37">
        <f t="shared" si="8"/>
        <v>146.78</v>
      </c>
      <c r="CR28" s="37">
        <f t="shared" si="8"/>
        <v>124.36999999999999</v>
      </c>
      <c r="CS28" s="37">
        <f t="shared" si="8"/>
        <v>143.41</v>
      </c>
      <c r="CT28" s="37">
        <f t="shared" si="8"/>
        <v>135.45999999999998</v>
      </c>
      <c r="CU28" s="37">
        <f t="shared" si="8"/>
        <v>148.48000000000002</v>
      </c>
      <c r="CV28" s="37">
        <f t="shared" si="8"/>
        <v>144.56</v>
      </c>
      <c r="CW28" s="37">
        <f t="shared" si="8"/>
        <v>124.01</v>
      </c>
      <c r="CX28" s="37">
        <f t="shared" si="8"/>
        <v>134.95</v>
      </c>
      <c r="CY28" s="37">
        <f t="shared" si="8"/>
        <v>113.03</v>
      </c>
      <c r="CZ28" s="38">
        <f t="shared" si="4"/>
        <v>1891.18</v>
      </c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</row>
    <row r="29" spans="1:153" ht="12.75">
      <c r="A29" s="30">
        <v>25</v>
      </c>
      <c r="B29" s="30" t="s">
        <v>161</v>
      </c>
      <c r="C29" s="34">
        <v>27.91</v>
      </c>
      <c r="D29" s="34">
        <v>37.24</v>
      </c>
      <c r="E29" s="34">
        <v>45.92</v>
      </c>
      <c r="F29" s="34">
        <v>48.48</v>
      </c>
      <c r="G29" s="34">
        <v>82.17</v>
      </c>
      <c r="H29" s="34">
        <v>84.85</v>
      </c>
      <c r="I29" s="34">
        <v>73.24</v>
      </c>
      <c r="J29" s="34">
        <v>79.54</v>
      </c>
      <c r="K29" s="34">
        <v>90.69</v>
      </c>
      <c r="L29" s="34">
        <v>92.13</v>
      </c>
      <c r="M29" s="34">
        <v>121.82</v>
      </c>
      <c r="N29" s="34">
        <v>92.99</v>
      </c>
      <c r="O29" s="34">
        <v>59.48</v>
      </c>
      <c r="P29" s="34">
        <v>65.22</v>
      </c>
      <c r="Q29" s="34">
        <v>0</v>
      </c>
      <c r="R29" s="34">
        <v>0</v>
      </c>
      <c r="S29" s="34">
        <v>0.54</v>
      </c>
      <c r="T29" s="34">
        <v>0.47</v>
      </c>
      <c r="U29" s="34">
        <v>0</v>
      </c>
      <c r="V29" s="34">
        <v>1.37</v>
      </c>
      <c r="W29" s="34">
        <v>1.86</v>
      </c>
      <c r="X29" s="34">
        <v>0.47</v>
      </c>
      <c r="Y29" s="34">
        <v>1.06</v>
      </c>
      <c r="Z29" s="34">
        <v>1</v>
      </c>
      <c r="AA29" s="34">
        <v>0.5</v>
      </c>
      <c r="AB29" s="34">
        <v>0.48</v>
      </c>
      <c r="AC29" s="34">
        <v>0.54</v>
      </c>
      <c r="AD29" s="34">
        <v>2.42</v>
      </c>
      <c r="AE29" s="34">
        <v>0</v>
      </c>
      <c r="AF29" s="34">
        <v>0</v>
      </c>
      <c r="AG29" s="34">
        <v>0.57</v>
      </c>
      <c r="AH29" s="34">
        <v>0.5</v>
      </c>
      <c r="AI29" s="34">
        <v>0.07</v>
      </c>
      <c r="AJ29" s="34">
        <v>0.06</v>
      </c>
      <c r="AK29" s="34">
        <v>0</v>
      </c>
      <c r="AL29" s="34">
        <v>0.61</v>
      </c>
      <c r="AM29" s="34">
        <v>0.64</v>
      </c>
      <c r="AN29" s="34">
        <v>0.02</v>
      </c>
      <c r="AO29" s="34">
        <v>0.11</v>
      </c>
      <c r="AP29" s="34">
        <v>0.08</v>
      </c>
      <c r="AQ29" s="34">
        <v>0</v>
      </c>
      <c r="AR29" s="34">
        <v>0.06</v>
      </c>
      <c r="AS29" s="34">
        <v>55.23</v>
      </c>
      <c r="AT29" s="34">
        <v>21.08</v>
      </c>
      <c r="AU29" s="34">
        <v>20.58</v>
      </c>
      <c r="AV29" s="34">
        <v>39.51</v>
      </c>
      <c r="AW29" s="34">
        <v>5</v>
      </c>
      <c r="AX29" s="34">
        <v>338.85</v>
      </c>
      <c r="AY29" s="34">
        <v>358.95</v>
      </c>
      <c r="AZ29" s="34">
        <v>348.09</v>
      </c>
      <c r="BA29" s="34">
        <v>372.23</v>
      </c>
      <c r="BB29" s="34">
        <v>280.04</v>
      </c>
      <c r="BC29" s="34">
        <v>298.51</v>
      </c>
      <c r="BD29" s="34">
        <v>295.05</v>
      </c>
      <c r="BE29" s="34">
        <v>293.97</v>
      </c>
      <c r="BF29" s="34">
        <v>280.61</v>
      </c>
      <c r="BG29" s="34">
        <v>289.4</v>
      </c>
      <c r="BH29" s="34">
        <v>281.62</v>
      </c>
      <c r="BI29" s="34">
        <v>153.58</v>
      </c>
      <c r="BJ29" s="34">
        <v>182.31</v>
      </c>
      <c r="BK29" s="34">
        <v>129.98</v>
      </c>
      <c r="BL29" s="34">
        <v>96.49</v>
      </c>
      <c r="BM29" s="34">
        <v>34.41</v>
      </c>
      <c r="BN29" s="34">
        <v>18.83</v>
      </c>
      <c r="BO29" s="34">
        <v>7.75</v>
      </c>
      <c r="BP29" s="34">
        <v>5.71</v>
      </c>
      <c r="BQ29" s="34">
        <v>5.45</v>
      </c>
      <c r="BR29" s="34">
        <v>9.52</v>
      </c>
      <c r="BS29" s="34">
        <v>12.08</v>
      </c>
      <c r="BT29" s="34">
        <v>6.66</v>
      </c>
      <c r="BU29" s="34">
        <v>1.05</v>
      </c>
      <c r="BV29" s="34">
        <v>0.31</v>
      </c>
      <c r="BW29" s="34">
        <v>0.08</v>
      </c>
      <c r="BX29" s="36">
        <f t="shared" si="0"/>
        <v>5258.04</v>
      </c>
      <c r="BY29" s="34"/>
      <c r="BZ29" s="37">
        <f t="shared" si="7"/>
        <v>1423.12</v>
      </c>
      <c r="CA29" s="37">
        <f t="shared" si="7"/>
        <v>1448.1799999999998</v>
      </c>
      <c r="CB29" s="37">
        <f t="shared" si="7"/>
        <v>906.9100000000001</v>
      </c>
      <c r="CC29" s="37">
        <f t="shared" si="7"/>
        <v>241.72000000000003</v>
      </c>
      <c r="CD29" s="37">
        <f t="shared" si="7"/>
        <v>420.45</v>
      </c>
      <c r="CE29" s="37">
        <f t="shared" si="7"/>
        <v>339.51</v>
      </c>
      <c r="CF29" s="37">
        <f t="shared" si="7"/>
        <v>328.31999999999994</v>
      </c>
      <c r="CG29" s="37">
        <f t="shared" si="7"/>
        <v>10.709999999999999</v>
      </c>
      <c r="CH29" s="37">
        <f t="shared" si="7"/>
        <v>2.72</v>
      </c>
      <c r="CI29" s="37">
        <f t="shared" si="7"/>
        <v>136.4</v>
      </c>
      <c r="CJ29" s="37">
        <f t="shared" si="2"/>
        <v>5258.04</v>
      </c>
      <c r="CK29" s="37"/>
      <c r="CL29" s="37">
        <f t="shared" si="8"/>
        <v>32.91</v>
      </c>
      <c r="CM29" s="37">
        <f t="shared" si="8"/>
        <v>506.07000000000005</v>
      </c>
      <c r="CN29" s="37">
        <f t="shared" si="8"/>
        <v>502.47</v>
      </c>
      <c r="CO29" s="37">
        <f t="shared" si="8"/>
        <v>431.94999999999993</v>
      </c>
      <c r="CP29" s="37">
        <f t="shared" si="8"/>
        <v>473.3</v>
      </c>
      <c r="CQ29" s="37">
        <f t="shared" si="8"/>
        <v>374.07000000000005</v>
      </c>
      <c r="CR29" s="37">
        <f t="shared" si="8"/>
        <v>379.32</v>
      </c>
      <c r="CS29" s="37">
        <f t="shared" si="8"/>
        <v>381.12</v>
      </c>
      <c r="CT29" s="37">
        <f t="shared" si="8"/>
        <v>395.88</v>
      </c>
      <c r="CU29" s="37">
        <f t="shared" si="8"/>
        <v>385.84</v>
      </c>
      <c r="CV29" s="37">
        <f t="shared" si="8"/>
        <v>473.71999999999997</v>
      </c>
      <c r="CW29" s="37">
        <f t="shared" si="8"/>
        <v>397.3</v>
      </c>
      <c r="CX29" s="37">
        <f t="shared" si="8"/>
        <v>234.49</v>
      </c>
      <c r="CY29" s="37">
        <f t="shared" si="8"/>
        <v>289.59999999999997</v>
      </c>
      <c r="CZ29" s="38">
        <f t="shared" si="4"/>
        <v>5258.040000000001</v>
      </c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</row>
    <row r="30" spans="1:153" ht="12.75">
      <c r="A30" s="30">
        <v>26</v>
      </c>
      <c r="B30" s="30" t="s">
        <v>162</v>
      </c>
      <c r="C30" s="34">
        <v>17.18</v>
      </c>
      <c r="D30" s="34">
        <v>66.15</v>
      </c>
      <c r="E30" s="34">
        <v>71.28</v>
      </c>
      <c r="F30" s="34">
        <v>105.97</v>
      </c>
      <c r="G30" s="34">
        <v>118.34</v>
      </c>
      <c r="H30" s="34">
        <v>83.35</v>
      </c>
      <c r="I30" s="34">
        <v>111.24</v>
      </c>
      <c r="J30" s="34">
        <v>114.48</v>
      </c>
      <c r="K30" s="34">
        <v>94.21</v>
      </c>
      <c r="L30" s="34">
        <v>82.57</v>
      </c>
      <c r="M30" s="34">
        <v>105.5</v>
      </c>
      <c r="N30" s="34">
        <v>79.52</v>
      </c>
      <c r="O30" s="34">
        <v>99.57</v>
      </c>
      <c r="P30" s="34">
        <v>97.24</v>
      </c>
      <c r="Q30" s="34">
        <v>0</v>
      </c>
      <c r="R30" s="34">
        <v>0</v>
      </c>
      <c r="S30" s="34">
        <v>0.47</v>
      </c>
      <c r="T30" s="34">
        <v>1.02</v>
      </c>
      <c r="U30" s="34">
        <v>1.03</v>
      </c>
      <c r="V30" s="34">
        <v>0.37</v>
      </c>
      <c r="W30" s="34">
        <v>0.5</v>
      </c>
      <c r="X30" s="34">
        <v>2.06</v>
      </c>
      <c r="Y30" s="34">
        <v>2.26</v>
      </c>
      <c r="Z30" s="34">
        <v>2.32</v>
      </c>
      <c r="AA30" s="34">
        <v>2.29</v>
      </c>
      <c r="AB30" s="34">
        <v>0</v>
      </c>
      <c r="AC30" s="34">
        <v>0.49</v>
      </c>
      <c r="AD30" s="34">
        <v>1.97</v>
      </c>
      <c r="AE30" s="34">
        <v>0</v>
      </c>
      <c r="AF30" s="34">
        <v>1.3</v>
      </c>
      <c r="AG30" s="34">
        <v>1.09</v>
      </c>
      <c r="AH30" s="34">
        <v>1.15</v>
      </c>
      <c r="AI30" s="34">
        <v>0.69</v>
      </c>
      <c r="AJ30" s="34">
        <v>0</v>
      </c>
      <c r="AK30" s="34">
        <v>0</v>
      </c>
      <c r="AL30" s="34">
        <v>0.55</v>
      </c>
      <c r="AM30" s="34">
        <v>0.67</v>
      </c>
      <c r="AN30" s="34">
        <v>0.07</v>
      </c>
      <c r="AO30" s="34">
        <v>0.07</v>
      </c>
      <c r="AP30" s="34">
        <v>0.99</v>
      </c>
      <c r="AQ30" s="34">
        <v>0.98</v>
      </c>
      <c r="AR30" s="34">
        <v>0</v>
      </c>
      <c r="AS30" s="34">
        <v>67.18</v>
      </c>
      <c r="AT30" s="34">
        <v>48.44</v>
      </c>
      <c r="AU30" s="34">
        <v>60.96</v>
      </c>
      <c r="AV30" s="34">
        <v>80.52</v>
      </c>
      <c r="AW30" s="34">
        <v>20.82</v>
      </c>
      <c r="AX30" s="34">
        <v>530.66</v>
      </c>
      <c r="AY30" s="34">
        <v>448.93</v>
      </c>
      <c r="AZ30" s="34">
        <v>415.61</v>
      </c>
      <c r="BA30" s="34">
        <v>464.31</v>
      </c>
      <c r="BB30" s="34">
        <v>359.98</v>
      </c>
      <c r="BC30" s="34">
        <v>443.06</v>
      </c>
      <c r="BD30" s="34">
        <v>385.29</v>
      </c>
      <c r="BE30" s="34">
        <v>435.93</v>
      </c>
      <c r="BF30" s="34">
        <v>373.72</v>
      </c>
      <c r="BG30" s="34">
        <v>339.92</v>
      </c>
      <c r="BH30" s="34">
        <v>350.61</v>
      </c>
      <c r="BI30" s="34">
        <v>339.86</v>
      </c>
      <c r="BJ30" s="34">
        <v>306.54</v>
      </c>
      <c r="BK30" s="34">
        <v>97.27</v>
      </c>
      <c r="BL30" s="34">
        <v>66.51</v>
      </c>
      <c r="BM30" s="34">
        <v>36.77</v>
      </c>
      <c r="BN30" s="34">
        <v>23.76</v>
      </c>
      <c r="BO30" s="34">
        <v>14.27</v>
      </c>
      <c r="BP30" s="34">
        <v>9.11</v>
      </c>
      <c r="BQ30" s="34">
        <v>10.08</v>
      </c>
      <c r="BR30" s="34">
        <v>13.83</v>
      </c>
      <c r="BS30" s="34">
        <v>10.2</v>
      </c>
      <c r="BT30" s="34">
        <v>11.89</v>
      </c>
      <c r="BU30" s="34">
        <v>8.96</v>
      </c>
      <c r="BV30" s="34">
        <v>10.64</v>
      </c>
      <c r="BW30" s="34">
        <v>7.26</v>
      </c>
      <c r="BX30" s="36">
        <f t="shared" si="0"/>
        <v>7061.830000000002</v>
      </c>
      <c r="BY30" s="34"/>
      <c r="BZ30" s="37">
        <f t="shared" si="7"/>
        <v>1880.33</v>
      </c>
      <c r="CA30" s="37">
        <f t="shared" si="7"/>
        <v>1997.98</v>
      </c>
      <c r="CB30" s="37">
        <f t="shared" si="7"/>
        <v>1336.9299999999998</v>
      </c>
      <c r="CC30" s="37">
        <f t="shared" si="7"/>
        <v>378.9200000000001</v>
      </c>
      <c r="CD30" s="37">
        <f t="shared" si="7"/>
        <v>485.84999999999997</v>
      </c>
      <c r="CE30" s="37">
        <f t="shared" si="7"/>
        <v>381.83</v>
      </c>
      <c r="CF30" s="37">
        <f t="shared" si="7"/>
        <v>320.5499999999999</v>
      </c>
      <c r="CG30" s="37">
        <f t="shared" si="7"/>
        <v>14.780000000000001</v>
      </c>
      <c r="CH30" s="37">
        <f t="shared" si="7"/>
        <v>7.5600000000000005</v>
      </c>
      <c r="CI30" s="37">
        <f t="shared" si="7"/>
        <v>257.1</v>
      </c>
      <c r="CJ30" s="37">
        <f t="shared" si="2"/>
        <v>7061.830000000001</v>
      </c>
      <c r="CK30" s="37"/>
      <c r="CL30" s="37">
        <f t="shared" si="8"/>
        <v>38</v>
      </c>
      <c r="CM30" s="37">
        <f t="shared" si="8"/>
        <v>695.38</v>
      </c>
      <c r="CN30" s="37">
        <f t="shared" si="8"/>
        <v>588.28</v>
      </c>
      <c r="CO30" s="37">
        <f t="shared" si="8"/>
        <v>560.52</v>
      </c>
      <c r="CP30" s="37">
        <f t="shared" si="8"/>
        <v>608.13</v>
      </c>
      <c r="CQ30" s="37">
        <f t="shared" si="8"/>
        <v>457.97</v>
      </c>
      <c r="CR30" s="37">
        <f t="shared" si="8"/>
        <v>563.91</v>
      </c>
      <c r="CS30" s="37">
        <f t="shared" si="8"/>
        <v>512.46</v>
      </c>
      <c r="CT30" s="37">
        <f t="shared" si="8"/>
        <v>546.9000000000001</v>
      </c>
      <c r="CU30" s="37">
        <f t="shared" si="8"/>
        <v>468.88</v>
      </c>
      <c r="CV30" s="37">
        <f t="shared" si="8"/>
        <v>526.85</v>
      </c>
      <c r="CW30" s="37">
        <f t="shared" si="8"/>
        <v>488.52</v>
      </c>
      <c r="CX30" s="37">
        <f t="shared" si="8"/>
        <v>512.5</v>
      </c>
      <c r="CY30" s="37">
        <f t="shared" si="8"/>
        <v>493.53</v>
      </c>
      <c r="CZ30" s="38">
        <f t="shared" si="4"/>
        <v>7061.829999999999</v>
      </c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</row>
    <row r="31" spans="1:153" ht="12.75">
      <c r="A31" s="30">
        <v>27</v>
      </c>
      <c r="B31" s="30" t="s">
        <v>163</v>
      </c>
      <c r="C31" s="34">
        <v>115.42</v>
      </c>
      <c r="D31" s="34">
        <v>143</v>
      </c>
      <c r="E31" s="34">
        <v>222.98</v>
      </c>
      <c r="F31" s="34">
        <v>267.9</v>
      </c>
      <c r="G31" s="34">
        <v>348.8</v>
      </c>
      <c r="H31" s="34">
        <v>346.3</v>
      </c>
      <c r="I31" s="34">
        <v>369.36</v>
      </c>
      <c r="J31" s="34">
        <v>310.18</v>
      </c>
      <c r="K31" s="34">
        <v>308.73</v>
      </c>
      <c r="L31" s="34">
        <v>342.6</v>
      </c>
      <c r="M31" s="34">
        <v>345</v>
      </c>
      <c r="N31" s="34">
        <v>301.52</v>
      </c>
      <c r="O31" s="34">
        <v>237.57</v>
      </c>
      <c r="P31" s="34">
        <v>233.18</v>
      </c>
      <c r="Q31" s="34">
        <v>17.94</v>
      </c>
      <c r="R31" s="34">
        <v>14.35</v>
      </c>
      <c r="S31" s="34">
        <v>11.53</v>
      </c>
      <c r="T31" s="34">
        <v>7.72</v>
      </c>
      <c r="U31" s="34">
        <v>8.66</v>
      </c>
      <c r="V31" s="34">
        <v>5.72</v>
      </c>
      <c r="W31" s="34">
        <v>8.09</v>
      </c>
      <c r="X31" s="34">
        <v>7.02</v>
      </c>
      <c r="Y31" s="34">
        <v>4.36</v>
      </c>
      <c r="Z31" s="34">
        <v>4.01</v>
      </c>
      <c r="AA31" s="34">
        <v>5.93</v>
      </c>
      <c r="AB31" s="34">
        <v>3.74</v>
      </c>
      <c r="AC31" s="34">
        <v>2.05</v>
      </c>
      <c r="AD31" s="34">
        <v>4.17</v>
      </c>
      <c r="AE31" s="34">
        <v>2.53</v>
      </c>
      <c r="AF31" s="34">
        <v>2.91</v>
      </c>
      <c r="AG31" s="34">
        <v>2.12</v>
      </c>
      <c r="AH31" s="34">
        <v>0.66</v>
      </c>
      <c r="AI31" s="34">
        <v>3.75</v>
      </c>
      <c r="AJ31" s="34">
        <v>4.96</v>
      </c>
      <c r="AK31" s="34">
        <v>2.4</v>
      </c>
      <c r="AL31" s="34">
        <v>0.69</v>
      </c>
      <c r="AM31" s="34">
        <v>2.72</v>
      </c>
      <c r="AN31" s="34">
        <v>4.61</v>
      </c>
      <c r="AO31" s="34">
        <v>5.47</v>
      </c>
      <c r="AP31" s="34">
        <v>4.12</v>
      </c>
      <c r="AQ31" s="34">
        <v>2.94</v>
      </c>
      <c r="AR31" s="34">
        <v>4.48</v>
      </c>
      <c r="AS31" s="34">
        <v>192.92</v>
      </c>
      <c r="AT31" s="34">
        <v>182.46</v>
      </c>
      <c r="AU31" s="34">
        <v>219.31</v>
      </c>
      <c r="AV31" s="34">
        <v>272.93</v>
      </c>
      <c r="AW31" s="34">
        <v>36.73</v>
      </c>
      <c r="AX31" s="34">
        <v>1632.2</v>
      </c>
      <c r="AY31" s="34">
        <v>1429.67</v>
      </c>
      <c r="AZ31" s="34">
        <v>1359.02</v>
      </c>
      <c r="BA31" s="34">
        <v>1577.81</v>
      </c>
      <c r="BB31" s="34">
        <v>1479.44</v>
      </c>
      <c r="BC31" s="34">
        <v>1452.94</v>
      </c>
      <c r="BD31" s="34">
        <v>1485.77</v>
      </c>
      <c r="BE31" s="34">
        <v>1438.92</v>
      </c>
      <c r="BF31" s="34">
        <v>1578.09</v>
      </c>
      <c r="BG31" s="34">
        <v>1410.88</v>
      </c>
      <c r="BH31" s="34">
        <v>1449.87</v>
      </c>
      <c r="BI31" s="34">
        <v>1165.1</v>
      </c>
      <c r="BJ31" s="34">
        <v>943.53</v>
      </c>
      <c r="BK31" s="34">
        <v>60.45</v>
      </c>
      <c r="BL31" s="34">
        <v>61.02</v>
      </c>
      <c r="BM31" s="34">
        <v>50.83</v>
      </c>
      <c r="BN31" s="34">
        <v>43.21</v>
      </c>
      <c r="BO31" s="34">
        <v>46.04</v>
      </c>
      <c r="BP31" s="34">
        <v>49.37</v>
      </c>
      <c r="BQ31" s="34">
        <v>40.22</v>
      </c>
      <c r="BR31" s="34">
        <v>52.93</v>
      </c>
      <c r="BS31" s="34">
        <v>52.09</v>
      </c>
      <c r="BT31" s="34">
        <v>37.3</v>
      </c>
      <c r="BU31" s="34">
        <v>27.81</v>
      </c>
      <c r="BV31" s="34">
        <v>26.42</v>
      </c>
      <c r="BW31" s="34">
        <v>10.73</v>
      </c>
      <c r="BX31" s="36">
        <f t="shared" si="0"/>
        <v>23908.199999999997</v>
      </c>
      <c r="BY31" s="34"/>
      <c r="BZ31" s="37">
        <f t="shared" si="7"/>
        <v>6035.43</v>
      </c>
      <c r="CA31" s="37">
        <f t="shared" si="7"/>
        <v>7435.16</v>
      </c>
      <c r="CB31" s="37">
        <f t="shared" si="7"/>
        <v>4969.38</v>
      </c>
      <c r="CC31" s="37">
        <f t="shared" si="7"/>
        <v>1098.1</v>
      </c>
      <c r="CD31" s="37">
        <f t="shared" si="7"/>
        <v>1677.17</v>
      </c>
      <c r="CE31" s="37">
        <f t="shared" si="7"/>
        <v>1117.27</v>
      </c>
      <c r="CF31" s="37">
        <f t="shared" si="7"/>
        <v>558.42</v>
      </c>
      <c r="CG31" s="37">
        <f t="shared" si="7"/>
        <v>105.29</v>
      </c>
      <c r="CH31" s="37">
        <f t="shared" si="7"/>
        <v>44.36</v>
      </c>
      <c r="CI31" s="37">
        <f t="shared" si="7"/>
        <v>867.6200000000001</v>
      </c>
      <c r="CJ31" s="37">
        <f t="shared" si="2"/>
        <v>23908.199999999997</v>
      </c>
      <c r="CK31" s="37"/>
      <c r="CL31" s="37">
        <f t="shared" si="8"/>
        <v>172.62</v>
      </c>
      <c r="CM31" s="37">
        <f t="shared" si="8"/>
        <v>1852.91</v>
      </c>
      <c r="CN31" s="37">
        <f t="shared" si="8"/>
        <v>1727.3200000000002</v>
      </c>
      <c r="CO31" s="37">
        <f t="shared" si="8"/>
        <v>1686.1299999999999</v>
      </c>
      <c r="CP31" s="37">
        <f t="shared" si="8"/>
        <v>1982.23</v>
      </c>
      <c r="CQ31" s="37">
        <f t="shared" si="8"/>
        <v>1882.46</v>
      </c>
      <c r="CR31" s="37">
        <f t="shared" si="8"/>
        <v>1882.1599999999999</v>
      </c>
      <c r="CS31" s="37">
        <f t="shared" si="8"/>
        <v>1843.8799999999999</v>
      </c>
      <c r="CT31" s="37">
        <f t="shared" si="8"/>
        <v>1807.66</v>
      </c>
      <c r="CU31" s="37">
        <f t="shared" si="8"/>
        <v>1981.3999999999999</v>
      </c>
      <c r="CV31" s="37">
        <f t="shared" si="8"/>
        <v>1997.5000000000002</v>
      </c>
      <c r="CW31" s="37">
        <f t="shared" si="8"/>
        <v>1969.52</v>
      </c>
      <c r="CX31" s="37">
        <f t="shared" si="8"/>
        <v>1653.3899999999999</v>
      </c>
      <c r="CY31" s="37">
        <f t="shared" si="8"/>
        <v>1469.02</v>
      </c>
      <c r="CZ31" s="38">
        <f t="shared" si="4"/>
        <v>23908.2</v>
      </c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</row>
    <row r="32" spans="1:153" ht="12.75">
      <c r="A32" s="30">
        <v>28</v>
      </c>
      <c r="B32" s="30" t="s">
        <v>164</v>
      </c>
      <c r="C32" s="34">
        <v>40.57</v>
      </c>
      <c r="D32" s="34">
        <v>81.31</v>
      </c>
      <c r="E32" s="34">
        <v>94.92</v>
      </c>
      <c r="F32" s="34">
        <v>125.25</v>
      </c>
      <c r="G32" s="34">
        <v>160.57</v>
      </c>
      <c r="H32" s="34">
        <v>150.12</v>
      </c>
      <c r="I32" s="34">
        <v>176.81</v>
      </c>
      <c r="J32" s="34">
        <v>193.84</v>
      </c>
      <c r="K32" s="34">
        <v>163.66</v>
      </c>
      <c r="L32" s="34">
        <v>179.9</v>
      </c>
      <c r="M32" s="34">
        <v>219.22</v>
      </c>
      <c r="N32" s="34">
        <v>142.69</v>
      </c>
      <c r="O32" s="34">
        <v>121.87</v>
      </c>
      <c r="P32" s="34">
        <v>100.48</v>
      </c>
      <c r="Q32" s="34">
        <v>19.45</v>
      </c>
      <c r="R32" s="34">
        <v>10.91</v>
      </c>
      <c r="S32" s="34">
        <v>8.8</v>
      </c>
      <c r="T32" s="34">
        <v>10.81</v>
      </c>
      <c r="U32" s="34">
        <v>11.99</v>
      </c>
      <c r="V32" s="34">
        <v>7.97</v>
      </c>
      <c r="W32" s="34">
        <v>13.08</v>
      </c>
      <c r="X32" s="34">
        <v>18.54</v>
      </c>
      <c r="Y32" s="34">
        <v>16.75</v>
      </c>
      <c r="Z32" s="34">
        <v>23.15</v>
      </c>
      <c r="AA32" s="34">
        <v>18.23</v>
      </c>
      <c r="AB32" s="34">
        <v>10.18</v>
      </c>
      <c r="AC32" s="34">
        <v>5.06</v>
      </c>
      <c r="AD32" s="34">
        <v>3.68</v>
      </c>
      <c r="AE32" s="34">
        <v>3.42</v>
      </c>
      <c r="AF32" s="34">
        <v>0</v>
      </c>
      <c r="AG32" s="34">
        <v>1.59</v>
      </c>
      <c r="AH32" s="34">
        <v>3.76</v>
      </c>
      <c r="AI32" s="34">
        <v>2.72</v>
      </c>
      <c r="AJ32" s="34">
        <v>1</v>
      </c>
      <c r="AK32" s="34">
        <v>0.12</v>
      </c>
      <c r="AL32" s="34">
        <v>1.12</v>
      </c>
      <c r="AM32" s="34">
        <v>2.74</v>
      </c>
      <c r="AN32" s="34">
        <v>4.12</v>
      </c>
      <c r="AO32" s="34">
        <v>2.84</v>
      </c>
      <c r="AP32" s="34">
        <v>3.58</v>
      </c>
      <c r="AQ32" s="34">
        <v>3.75</v>
      </c>
      <c r="AR32" s="34">
        <v>3.63</v>
      </c>
      <c r="AS32" s="34">
        <v>89.4</v>
      </c>
      <c r="AT32" s="34">
        <v>76.29</v>
      </c>
      <c r="AU32" s="34">
        <v>78.08</v>
      </c>
      <c r="AV32" s="34">
        <v>140.83</v>
      </c>
      <c r="AW32" s="34">
        <v>30.71</v>
      </c>
      <c r="AX32" s="34">
        <v>840.94</v>
      </c>
      <c r="AY32" s="34">
        <v>844.46</v>
      </c>
      <c r="AZ32" s="34">
        <v>764.49</v>
      </c>
      <c r="BA32" s="34">
        <v>847.03</v>
      </c>
      <c r="BB32" s="34">
        <v>714.45</v>
      </c>
      <c r="BC32" s="34">
        <v>766.57</v>
      </c>
      <c r="BD32" s="34">
        <v>753.26</v>
      </c>
      <c r="BE32" s="34">
        <v>731.33</v>
      </c>
      <c r="BF32" s="34">
        <v>758.58</v>
      </c>
      <c r="BG32" s="34">
        <v>822.74</v>
      </c>
      <c r="BH32" s="34">
        <v>620.34</v>
      </c>
      <c r="BI32" s="34">
        <v>604.55</v>
      </c>
      <c r="BJ32" s="34">
        <v>419.12</v>
      </c>
      <c r="BK32" s="34">
        <v>151.96</v>
      </c>
      <c r="BL32" s="34">
        <v>123.21</v>
      </c>
      <c r="BM32" s="34">
        <v>79.8</v>
      </c>
      <c r="BN32" s="34">
        <v>43.5</v>
      </c>
      <c r="BO32" s="34">
        <v>24.7</v>
      </c>
      <c r="BP32" s="34">
        <v>27.3</v>
      </c>
      <c r="BQ32" s="34">
        <v>16.91</v>
      </c>
      <c r="BR32" s="34">
        <v>14.14</v>
      </c>
      <c r="BS32" s="34">
        <v>16.76</v>
      </c>
      <c r="BT32" s="34">
        <v>27.62</v>
      </c>
      <c r="BU32" s="34">
        <v>27.26</v>
      </c>
      <c r="BV32" s="34">
        <v>18.37</v>
      </c>
      <c r="BW32" s="34">
        <v>8.59</v>
      </c>
      <c r="BX32" s="36">
        <f t="shared" si="0"/>
        <v>12647.489999999998</v>
      </c>
      <c r="BY32" s="34"/>
      <c r="BZ32" s="37">
        <f t="shared" si="7"/>
        <v>3327.63</v>
      </c>
      <c r="CA32" s="37">
        <f t="shared" si="7"/>
        <v>3724.1899999999996</v>
      </c>
      <c r="CB32" s="37">
        <f t="shared" si="7"/>
        <v>2466.75</v>
      </c>
      <c r="CC32" s="37">
        <f t="shared" si="7"/>
        <v>502.62</v>
      </c>
      <c r="CD32" s="37">
        <f t="shared" si="7"/>
        <v>864.3299999999999</v>
      </c>
      <c r="CE32" s="37">
        <f t="shared" si="7"/>
        <v>584.26</v>
      </c>
      <c r="CF32" s="37">
        <f t="shared" si="7"/>
        <v>580.12</v>
      </c>
      <c r="CG32" s="37">
        <f t="shared" si="7"/>
        <v>178.60000000000002</v>
      </c>
      <c r="CH32" s="37">
        <f t="shared" si="7"/>
        <v>34.39</v>
      </c>
      <c r="CI32" s="37">
        <f t="shared" si="7"/>
        <v>384.6</v>
      </c>
      <c r="CJ32" s="37">
        <f t="shared" si="2"/>
        <v>12647.490000000002</v>
      </c>
      <c r="CK32" s="37"/>
      <c r="CL32" s="37">
        <f t="shared" si="8"/>
        <v>94.15</v>
      </c>
      <c r="CM32" s="37">
        <f t="shared" si="8"/>
        <v>1085.1200000000001</v>
      </c>
      <c r="CN32" s="37">
        <f t="shared" si="8"/>
        <v>1072.98</v>
      </c>
      <c r="CO32" s="37">
        <f t="shared" si="8"/>
        <v>984.1099999999999</v>
      </c>
      <c r="CP32" s="37">
        <f t="shared" si="8"/>
        <v>1065.81</v>
      </c>
      <c r="CQ32" s="37">
        <f t="shared" si="8"/>
        <v>898.2400000000001</v>
      </c>
      <c r="CR32" s="37">
        <f t="shared" si="8"/>
        <v>983.88</v>
      </c>
      <c r="CS32" s="37">
        <f t="shared" si="8"/>
        <v>983.67</v>
      </c>
      <c r="CT32" s="37">
        <f t="shared" si="8"/>
        <v>928.62</v>
      </c>
      <c r="CU32" s="37">
        <f t="shared" si="8"/>
        <v>982.51</v>
      </c>
      <c r="CV32" s="37">
        <f t="shared" si="8"/>
        <v>1180.05</v>
      </c>
      <c r="CW32" s="37">
        <f t="shared" si="8"/>
        <v>880.34</v>
      </c>
      <c r="CX32" s="37">
        <f t="shared" si="8"/>
        <v>831.68</v>
      </c>
      <c r="CY32" s="37">
        <f t="shared" si="8"/>
        <v>676.33</v>
      </c>
      <c r="CZ32" s="38">
        <f t="shared" si="4"/>
        <v>12647.49</v>
      </c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</row>
    <row r="33" spans="1:153" ht="12.75">
      <c r="A33" s="30">
        <v>29</v>
      </c>
      <c r="B33" s="30" t="s">
        <v>165</v>
      </c>
      <c r="C33" s="34">
        <v>991.82</v>
      </c>
      <c r="D33" s="34">
        <v>1613.74</v>
      </c>
      <c r="E33" s="34">
        <v>2437.64</v>
      </c>
      <c r="F33" s="34">
        <v>2808.93</v>
      </c>
      <c r="G33" s="34">
        <v>3590.66</v>
      </c>
      <c r="H33" s="34">
        <v>3667.62</v>
      </c>
      <c r="I33" s="34">
        <v>3680.05</v>
      </c>
      <c r="J33" s="34">
        <v>3670.53</v>
      </c>
      <c r="K33" s="34">
        <v>3352.54</v>
      </c>
      <c r="L33" s="34">
        <v>2101.83</v>
      </c>
      <c r="M33" s="34">
        <v>2157.13</v>
      </c>
      <c r="N33" s="34">
        <v>1672.56</v>
      </c>
      <c r="O33" s="34">
        <v>1607.67</v>
      </c>
      <c r="P33" s="34">
        <v>1309.29</v>
      </c>
      <c r="Q33" s="34">
        <v>90.38</v>
      </c>
      <c r="R33" s="34">
        <v>77.34</v>
      </c>
      <c r="S33" s="34">
        <v>74.66</v>
      </c>
      <c r="T33" s="34">
        <v>71</v>
      </c>
      <c r="U33" s="34">
        <v>73.62</v>
      </c>
      <c r="V33" s="34">
        <v>70.74</v>
      </c>
      <c r="W33" s="34">
        <v>90.65</v>
      </c>
      <c r="X33" s="34">
        <v>104.72</v>
      </c>
      <c r="Y33" s="34">
        <v>100.99</v>
      </c>
      <c r="Z33" s="34">
        <v>117.24</v>
      </c>
      <c r="AA33" s="34">
        <v>114.28</v>
      </c>
      <c r="AB33" s="34">
        <v>83.88</v>
      </c>
      <c r="AC33" s="34">
        <v>74.69</v>
      </c>
      <c r="AD33" s="34">
        <v>188.97</v>
      </c>
      <c r="AE33" s="34">
        <v>22.14</v>
      </c>
      <c r="AF33" s="34">
        <v>8.21</v>
      </c>
      <c r="AG33" s="34">
        <v>6.55</v>
      </c>
      <c r="AH33" s="34">
        <v>12.8</v>
      </c>
      <c r="AI33" s="34">
        <v>22.51</v>
      </c>
      <c r="AJ33" s="34">
        <v>26.04</v>
      </c>
      <c r="AK33" s="34">
        <v>32.68</v>
      </c>
      <c r="AL33" s="34">
        <v>26.75</v>
      </c>
      <c r="AM33" s="34">
        <v>29.15</v>
      </c>
      <c r="AN33" s="34">
        <v>29.6</v>
      </c>
      <c r="AO33" s="34">
        <v>35.41</v>
      </c>
      <c r="AP33" s="34">
        <v>38.58</v>
      </c>
      <c r="AQ33" s="34">
        <v>29.96</v>
      </c>
      <c r="AR33" s="34">
        <v>44.03</v>
      </c>
      <c r="AS33" s="34">
        <v>1439.62</v>
      </c>
      <c r="AT33" s="34">
        <v>1185.98</v>
      </c>
      <c r="AU33" s="34">
        <v>1819.52</v>
      </c>
      <c r="AV33" s="34">
        <v>2429.23</v>
      </c>
      <c r="AW33" s="34">
        <v>192.81</v>
      </c>
      <c r="AX33" s="34">
        <v>11327.93</v>
      </c>
      <c r="AY33" s="34">
        <v>10829.68</v>
      </c>
      <c r="AZ33" s="34">
        <v>9386.02</v>
      </c>
      <c r="BA33" s="34">
        <v>9950.5</v>
      </c>
      <c r="BB33" s="34">
        <v>10075.35</v>
      </c>
      <c r="BC33" s="34">
        <v>9779.09</v>
      </c>
      <c r="BD33" s="34">
        <v>10613.65</v>
      </c>
      <c r="BE33" s="34">
        <v>10860.54</v>
      </c>
      <c r="BF33" s="34">
        <v>12011.95</v>
      </c>
      <c r="BG33" s="34">
        <v>11584.78</v>
      </c>
      <c r="BH33" s="34">
        <v>9839.6</v>
      </c>
      <c r="BI33" s="34">
        <v>9619.12</v>
      </c>
      <c r="BJ33" s="34">
        <v>6798.61</v>
      </c>
      <c r="BK33" s="34">
        <v>2913.47</v>
      </c>
      <c r="BL33" s="34">
        <v>2840.25</v>
      </c>
      <c r="BM33" s="34">
        <v>2197.35</v>
      </c>
      <c r="BN33" s="34">
        <v>1970.09</v>
      </c>
      <c r="BO33" s="34">
        <v>1621.69</v>
      </c>
      <c r="BP33" s="34">
        <v>1316.6</v>
      </c>
      <c r="BQ33" s="34">
        <v>800.49</v>
      </c>
      <c r="BR33" s="34">
        <v>847.5</v>
      </c>
      <c r="BS33" s="34">
        <v>821.72</v>
      </c>
      <c r="BT33" s="34">
        <v>676.99</v>
      </c>
      <c r="BU33" s="34">
        <v>620.34</v>
      </c>
      <c r="BV33" s="34">
        <v>506.14</v>
      </c>
      <c r="BW33" s="34">
        <v>266.72</v>
      </c>
      <c r="BX33" s="36">
        <f t="shared" si="0"/>
        <v>193502.91</v>
      </c>
      <c r="BY33" s="34"/>
      <c r="BZ33" s="37">
        <f t="shared" si="7"/>
        <v>41686.94</v>
      </c>
      <c r="CA33" s="37">
        <f t="shared" si="7"/>
        <v>53340.58</v>
      </c>
      <c r="CB33" s="37">
        <f t="shared" si="7"/>
        <v>37842.11</v>
      </c>
      <c r="CC33" s="37">
        <f t="shared" si="7"/>
        <v>11442.789999999999</v>
      </c>
      <c r="CD33" s="37">
        <f t="shared" si="7"/>
        <v>16472.57</v>
      </c>
      <c r="CE33" s="37">
        <f t="shared" si="7"/>
        <v>6746.650000000001</v>
      </c>
      <c r="CF33" s="37">
        <f t="shared" si="7"/>
        <v>17399.35</v>
      </c>
      <c r="CG33" s="37">
        <f t="shared" si="7"/>
        <v>1333.16</v>
      </c>
      <c r="CH33" s="37">
        <f t="shared" si="7"/>
        <v>364.40999999999997</v>
      </c>
      <c r="CI33" s="37">
        <f t="shared" si="7"/>
        <v>6874.35</v>
      </c>
      <c r="CJ33" s="37">
        <f t="shared" si="2"/>
        <v>193502.91000000003</v>
      </c>
      <c r="CK33" s="37"/>
      <c r="CL33" s="37">
        <f t="shared" si="8"/>
        <v>1297.15</v>
      </c>
      <c r="CM33" s="37">
        <f t="shared" si="8"/>
        <v>15940.69</v>
      </c>
      <c r="CN33" s="37">
        <f t="shared" si="8"/>
        <v>16188.78</v>
      </c>
      <c r="CO33" s="37">
        <f t="shared" si="8"/>
        <v>14476.1</v>
      </c>
      <c r="CP33" s="37">
        <f t="shared" si="8"/>
        <v>15607.380000000001</v>
      </c>
      <c r="CQ33" s="37">
        <f t="shared" si="8"/>
        <v>15461.44</v>
      </c>
      <c r="CR33" s="37">
        <f t="shared" si="8"/>
        <v>14899.070000000002</v>
      </c>
      <c r="CS33" s="37">
        <f t="shared" si="8"/>
        <v>15216.14</v>
      </c>
      <c r="CT33" s="37">
        <f t="shared" si="8"/>
        <v>15190.720000000001</v>
      </c>
      <c r="CU33" s="37">
        <f t="shared" si="8"/>
        <v>15082.34</v>
      </c>
      <c r="CV33" s="37">
        <f t="shared" si="8"/>
        <v>16008.210000000001</v>
      </c>
      <c r="CW33" s="37">
        <f t="shared" si="8"/>
        <v>13440.94</v>
      </c>
      <c r="CX33" s="37">
        <f t="shared" si="8"/>
        <v>13657.1</v>
      </c>
      <c r="CY33" s="37">
        <f t="shared" si="8"/>
        <v>11036.849999999999</v>
      </c>
      <c r="CZ33" s="38">
        <f t="shared" si="4"/>
        <v>193502.91000000003</v>
      </c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</row>
    <row r="34" spans="1:153" ht="12.75">
      <c r="A34" s="30">
        <v>30</v>
      </c>
      <c r="B34" s="30" t="s">
        <v>166</v>
      </c>
      <c r="C34" s="34">
        <v>13.34</v>
      </c>
      <c r="D34" s="34">
        <v>39.3</v>
      </c>
      <c r="E34" s="34">
        <v>43.79</v>
      </c>
      <c r="F34" s="34">
        <v>43.01</v>
      </c>
      <c r="G34" s="34">
        <v>34.18</v>
      </c>
      <c r="H34" s="34">
        <v>29.76</v>
      </c>
      <c r="I34" s="34">
        <v>30.98</v>
      </c>
      <c r="J34" s="34">
        <v>39.9</v>
      </c>
      <c r="K34" s="34">
        <v>44.22</v>
      </c>
      <c r="L34" s="34">
        <v>40.06</v>
      </c>
      <c r="M34" s="34">
        <v>54.75</v>
      </c>
      <c r="N34" s="34">
        <v>24.9</v>
      </c>
      <c r="O34" s="34">
        <v>24.48</v>
      </c>
      <c r="P34" s="34">
        <v>26.1</v>
      </c>
      <c r="Q34" s="34">
        <v>0</v>
      </c>
      <c r="R34" s="34">
        <v>0</v>
      </c>
      <c r="S34" s="34">
        <v>0</v>
      </c>
      <c r="T34" s="34">
        <v>0.28</v>
      </c>
      <c r="U34" s="34">
        <v>0.83</v>
      </c>
      <c r="V34" s="34">
        <v>0.6</v>
      </c>
      <c r="W34" s="34">
        <v>0.43</v>
      </c>
      <c r="X34" s="34">
        <v>0.45</v>
      </c>
      <c r="Y34" s="34">
        <v>0</v>
      </c>
      <c r="Z34" s="34">
        <v>0</v>
      </c>
      <c r="AA34" s="34">
        <v>0</v>
      </c>
      <c r="AB34" s="34">
        <v>0</v>
      </c>
      <c r="AC34" s="34">
        <v>0.45</v>
      </c>
      <c r="AD34" s="34">
        <v>0.95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0.16</v>
      </c>
      <c r="AS34" s="34">
        <v>51.57</v>
      </c>
      <c r="AT34" s="34">
        <v>33.58</v>
      </c>
      <c r="AU34" s="34">
        <v>22.29</v>
      </c>
      <c r="AV34" s="34">
        <v>23.65</v>
      </c>
      <c r="AW34" s="34">
        <v>0.95</v>
      </c>
      <c r="AX34" s="34">
        <v>224.88</v>
      </c>
      <c r="AY34" s="34">
        <v>245.48</v>
      </c>
      <c r="AZ34" s="34">
        <v>229.79</v>
      </c>
      <c r="BA34" s="34">
        <v>226.93</v>
      </c>
      <c r="BB34" s="34">
        <v>210.73</v>
      </c>
      <c r="BC34" s="34">
        <v>200.22</v>
      </c>
      <c r="BD34" s="34">
        <v>226.04</v>
      </c>
      <c r="BE34" s="34">
        <v>243.19</v>
      </c>
      <c r="BF34" s="34">
        <v>231.87</v>
      </c>
      <c r="BG34" s="34">
        <v>196.03</v>
      </c>
      <c r="BH34" s="34">
        <v>185.43</v>
      </c>
      <c r="BI34" s="34">
        <v>158.52</v>
      </c>
      <c r="BJ34" s="34">
        <v>172.43</v>
      </c>
      <c r="BK34" s="34">
        <v>0</v>
      </c>
      <c r="BL34" s="34">
        <v>0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  <c r="BR34" s="34">
        <v>0.08</v>
      </c>
      <c r="BS34" s="34">
        <v>0.08</v>
      </c>
      <c r="BT34" s="34">
        <v>0</v>
      </c>
      <c r="BU34" s="34">
        <v>0</v>
      </c>
      <c r="BV34" s="34">
        <v>0</v>
      </c>
      <c r="BW34" s="34">
        <v>0</v>
      </c>
      <c r="BX34" s="36">
        <f t="shared" si="0"/>
        <v>3376.66</v>
      </c>
      <c r="BY34" s="34"/>
      <c r="BZ34" s="37">
        <f t="shared" si="7"/>
        <v>928.03</v>
      </c>
      <c r="CA34" s="37">
        <f t="shared" si="7"/>
        <v>1112.0500000000002</v>
      </c>
      <c r="CB34" s="37">
        <f t="shared" si="7"/>
        <v>712.4100000000001</v>
      </c>
      <c r="CC34" s="37">
        <f t="shared" si="7"/>
        <v>173.62</v>
      </c>
      <c r="CD34" s="37">
        <f t="shared" si="7"/>
        <v>184.92000000000002</v>
      </c>
      <c r="CE34" s="37">
        <f t="shared" si="7"/>
        <v>130.23000000000002</v>
      </c>
      <c r="CF34" s="37">
        <f t="shared" si="7"/>
        <v>0.16</v>
      </c>
      <c r="CG34" s="37">
        <f t="shared" si="7"/>
        <v>3.99</v>
      </c>
      <c r="CH34" s="37">
        <f t="shared" si="7"/>
        <v>0.16</v>
      </c>
      <c r="CI34" s="37">
        <f t="shared" si="7"/>
        <v>131.09</v>
      </c>
      <c r="CJ34" s="37">
        <f t="shared" si="2"/>
        <v>3376.66</v>
      </c>
      <c r="CK34" s="37"/>
      <c r="CL34" s="37">
        <f t="shared" si="8"/>
        <v>14.29</v>
      </c>
      <c r="CM34" s="37">
        <f t="shared" si="8"/>
        <v>264.18</v>
      </c>
      <c r="CN34" s="37">
        <f t="shared" si="8"/>
        <v>289.27</v>
      </c>
      <c r="CO34" s="37">
        <f t="shared" si="8"/>
        <v>273.08</v>
      </c>
      <c r="CP34" s="37">
        <f t="shared" si="8"/>
        <v>261.94</v>
      </c>
      <c r="CQ34" s="37">
        <f t="shared" si="8"/>
        <v>241.09</v>
      </c>
      <c r="CR34" s="37">
        <f t="shared" si="8"/>
        <v>231.63</v>
      </c>
      <c r="CS34" s="37">
        <f t="shared" si="8"/>
        <v>266.39</v>
      </c>
      <c r="CT34" s="37">
        <f t="shared" si="8"/>
        <v>287.48999999999995</v>
      </c>
      <c r="CU34" s="37">
        <f t="shared" si="8"/>
        <v>272.01</v>
      </c>
      <c r="CV34" s="37">
        <f t="shared" si="8"/>
        <v>302.35</v>
      </c>
      <c r="CW34" s="37">
        <f t="shared" si="8"/>
        <v>243.91</v>
      </c>
      <c r="CX34" s="37">
        <f t="shared" si="8"/>
        <v>205.74</v>
      </c>
      <c r="CY34" s="37">
        <f t="shared" si="8"/>
        <v>223.29000000000002</v>
      </c>
      <c r="CZ34" s="38">
        <f t="shared" si="4"/>
        <v>3376.66</v>
      </c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</row>
    <row r="35" spans="1:153" ht="12.75">
      <c r="A35" s="30">
        <v>31</v>
      </c>
      <c r="B35" s="30" t="s">
        <v>167</v>
      </c>
      <c r="C35" s="34">
        <v>77.03</v>
      </c>
      <c r="D35" s="34">
        <v>113.07</v>
      </c>
      <c r="E35" s="34">
        <v>115.24</v>
      </c>
      <c r="F35" s="34">
        <v>147.02</v>
      </c>
      <c r="G35" s="34">
        <v>207.01</v>
      </c>
      <c r="H35" s="34">
        <v>228.33</v>
      </c>
      <c r="I35" s="34">
        <v>261.49</v>
      </c>
      <c r="J35" s="34">
        <v>255.35</v>
      </c>
      <c r="K35" s="34">
        <v>285.25</v>
      </c>
      <c r="L35" s="34">
        <v>280.22</v>
      </c>
      <c r="M35" s="34">
        <v>405</v>
      </c>
      <c r="N35" s="34">
        <v>245.96</v>
      </c>
      <c r="O35" s="34">
        <v>275.4</v>
      </c>
      <c r="P35" s="34">
        <v>256.63</v>
      </c>
      <c r="Q35" s="34">
        <v>6.7</v>
      </c>
      <c r="R35" s="34">
        <v>5.52</v>
      </c>
      <c r="S35" s="34">
        <v>5.07</v>
      </c>
      <c r="T35" s="34">
        <v>4.54</v>
      </c>
      <c r="U35" s="34">
        <v>4.6</v>
      </c>
      <c r="V35" s="34">
        <v>3.82</v>
      </c>
      <c r="W35" s="34">
        <v>6.66</v>
      </c>
      <c r="X35" s="34">
        <v>6.26</v>
      </c>
      <c r="Y35" s="34">
        <v>3.11</v>
      </c>
      <c r="Z35" s="34">
        <v>6.87</v>
      </c>
      <c r="AA35" s="34">
        <v>8.39</v>
      </c>
      <c r="AB35" s="34">
        <v>6.93</v>
      </c>
      <c r="AC35" s="34">
        <v>6.29</v>
      </c>
      <c r="AD35" s="34">
        <v>10.51</v>
      </c>
      <c r="AE35" s="34">
        <v>2.29</v>
      </c>
      <c r="AF35" s="34">
        <v>2.32</v>
      </c>
      <c r="AG35" s="34">
        <v>1.77</v>
      </c>
      <c r="AH35" s="34">
        <v>1.14</v>
      </c>
      <c r="AI35" s="34">
        <v>0.52</v>
      </c>
      <c r="AJ35" s="34">
        <v>2.03</v>
      </c>
      <c r="AK35" s="34">
        <v>2.48</v>
      </c>
      <c r="AL35" s="34">
        <v>0.42</v>
      </c>
      <c r="AM35" s="34">
        <v>0.58</v>
      </c>
      <c r="AN35" s="34">
        <v>1.88</v>
      </c>
      <c r="AO35" s="34">
        <v>2.36</v>
      </c>
      <c r="AP35" s="34">
        <v>2.19</v>
      </c>
      <c r="AQ35" s="34">
        <v>2.3</v>
      </c>
      <c r="AR35" s="34">
        <v>5.35</v>
      </c>
      <c r="AS35" s="34">
        <v>126.65</v>
      </c>
      <c r="AT35" s="34">
        <v>155.31</v>
      </c>
      <c r="AU35" s="34">
        <v>158.48</v>
      </c>
      <c r="AV35" s="34">
        <v>150.48</v>
      </c>
      <c r="AW35" s="34">
        <v>13.09</v>
      </c>
      <c r="AX35" s="34">
        <v>1062.04</v>
      </c>
      <c r="AY35" s="34">
        <v>1158.23</v>
      </c>
      <c r="AZ35" s="34">
        <v>1008.89</v>
      </c>
      <c r="BA35" s="34">
        <v>1100.8</v>
      </c>
      <c r="BB35" s="34">
        <v>1001.72</v>
      </c>
      <c r="BC35" s="34">
        <v>1055.13</v>
      </c>
      <c r="BD35" s="34">
        <v>1094.12</v>
      </c>
      <c r="BE35" s="34">
        <v>1067.27</v>
      </c>
      <c r="BF35" s="34">
        <v>1016.84</v>
      </c>
      <c r="BG35" s="34">
        <v>1143.1</v>
      </c>
      <c r="BH35" s="34">
        <v>884.41</v>
      </c>
      <c r="BI35" s="34">
        <v>867.46</v>
      </c>
      <c r="BJ35" s="34">
        <v>791.39</v>
      </c>
      <c r="BK35" s="34">
        <v>171.16</v>
      </c>
      <c r="BL35" s="34">
        <v>212.83</v>
      </c>
      <c r="BM35" s="34">
        <v>152</v>
      </c>
      <c r="BN35" s="34">
        <v>115.9</v>
      </c>
      <c r="BO35" s="34">
        <v>72.76</v>
      </c>
      <c r="BP35" s="34">
        <v>51.96</v>
      </c>
      <c r="BQ35" s="34">
        <v>27.59</v>
      </c>
      <c r="BR35" s="34">
        <v>23.9</v>
      </c>
      <c r="BS35" s="34">
        <v>26.69</v>
      </c>
      <c r="BT35" s="34">
        <v>39.7</v>
      </c>
      <c r="BU35" s="34">
        <v>34.67</v>
      </c>
      <c r="BV35" s="34">
        <v>29.05</v>
      </c>
      <c r="BW35" s="34">
        <v>21.14</v>
      </c>
      <c r="BX35" s="36">
        <f t="shared" si="0"/>
        <v>18100.66</v>
      </c>
      <c r="BY35" s="34"/>
      <c r="BZ35" s="37">
        <f aca="true" t="shared" si="9" ref="BZ35:CI44">SUMIF($C$3:$BW$3,BZ$3,$C35:$BW35)</f>
        <v>4343.049999999999</v>
      </c>
      <c r="CA35" s="37">
        <f t="shared" si="9"/>
        <v>5235.08</v>
      </c>
      <c r="CB35" s="37">
        <f t="shared" si="9"/>
        <v>3686.3599999999997</v>
      </c>
      <c r="CC35" s="37">
        <f t="shared" si="9"/>
        <v>659.37</v>
      </c>
      <c r="CD35" s="37">
        <f t="shared" si="9"/>
        <v>1310.64</v>
      </c>
      <c r="CE35" s="37">
        <f t="shared" si="9"/>
        <v>1182.99</v>
      </c>
      <c r="CF35" s="37">
        <f t="shared" si="9"/>
        <v>979.35</v>
      </c>
      <c r="CG35" s="37">
        <f t="shared" si="9"/>
        <v>85.27000000000001</v>
      </c>
      <c r="CH35" s="37">
        <f t="shared" si="9"/>
        <v>27.630000000000003</v>
      </c>
      <c r="CI35" s="37">
        <f t="shared" si="9"/>
        <v>590.9200000000001</v>
      </c>
      <c r="CJ35" s="37">
        <f t="shared" si="2"/>
        <v>18100.659999999996</v>
      </c>
      <c r="CK35" s="37"/>
      <c r="CL35" s="37">
        <f aca="true" t="shared" si="10" ref="CL35:CY44">SUMIF($C$2:$BW$2,CL$3,$C35:$BW35)</f>
        <v>99.11000000000001</v>
      </c>
      <c r="CM35" s="37">
        <f t="shared" si="10"/>
        <v>1354.1100000000001</v>
      </c>
      <c r="CN35" s="37">
        <f t="shared" si="10"/>
        <v>1493.1399999999999</v>
      </c>
      <c r="CO35" s="37">
        <f t="shared" si="10"/>
        <v>1313.59</v>
      </c>
      <c r="CP35" s="37">
        <f t="shared" si="10"/>
        <v>1428.83</v>
      </c>
      <c r="CQ35" s="37">
        <f t="shared" si="10"/>
        <v>1308.66</v>
      </c>
      <c r="CR35" s="37">
        <f t="shared" si="10"/>
        <v>1377.7200000000003</v>
      </c>
      <c r="CS35" s="37">
        <f t="shared" si="10"/>
        <v>1383.7399999999998</v>
      </c>
      <c r="CT35" s="37">
        <f t="shared" si="10"/>
        <v>1380.1100000000001</v>
      </c>
      <c r="CU35" s="37">
        <f t="shared" si="10"/>
        <v>1332.5</v>
      </c>
      <c r="CV35" s="37">
        <f t="shared" si="10"/>
        <v>1725.2</v>
      </c>
      <c r="CW35" s="37">
        <f t="shared" si="10"/>
        <v>1329.47</v>
      </c>
      <c r="CX35" s="37">
        <f t="shared" si="10"/>
        <v>1338.98</v>
      </c>
      <c r="CY35" s="37">
        <f t="shared" si="10"/>
        <v>1235.5000000000002</v>
      </c>
      <c r="CZ35" s="38">
        <f t="shared" si="4"/>
        <v>18100.66</v>
      </c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</row>
    <row r="36" spans="1:153" ht="12.75">
      <c r="A36" s="30">
        <v>32</v>
      </c>
      <c r="B36" s="30" t="s">
        <v>168</v>
      </c>
      <c r="C36" s="34">
        <v>51.47</v>
      </c>
      <c r="D36" s="34">
        <v>70.91</v>
      </c>
      <c r="E36" s="34">
        <v>133.45</v>
      </c>
      <c r="F36" s="34">
        <v>111.66</v>
      </c>
      <c r="G36" s="34">
        <v>125.18</v>
      </c>
      <c r="H36" s="34">
        <v>106.01</v>
      </c>
      <c r="I36" s="34">
        <v>89.57</v>
      </c>
      <c r="J36" s="34">
        <v>105.07</v>
      </c>
      <c r="K36" s="34">
        <v>94.43</v>
      </c>
      <c r="L36" s="34">
        <v>91.31</v>
      </c>
      <c r="M36" s="34">
        <v>100.49</v>
      </c>
      <c r="N36" s="34">
        <v>69.81</v>
      </c>
      <c r="O36" s="34">
        <v>64.99</v>
      </c>
      <c r="P36" s="34">
        <v>47.71</v>
      </c>
      <c r="Q36" s="34">
        <v>15.72</v>
      </c>
      <c r="R36" s="34">
        <v>2.01</v>
      </c>
      <c r="S36" s="34">
        <v>4</v>
      </c>
      <c r="T36" s="34">
        <v>8.27</v>
      </c>
      <c r="U36" s="34">
        <v>10.35</v>
      </c>
      <c r="V36" s="34">
        <v>9.01</v>
      </c>
      <c r="W36" s="34">
        <v>8.87</v>
      </c>
      <c r="X36" s="34">
        <v>8.88</v>
      </c>
      <c r="Y36" s="34">
        <v>10.32</v>
      </c>
      <c r="Z36" s="34">
        <v>16.03</v>
      </c>
      <c r="AA36" s="34">
        <v>20.57</v>
      </c>
      <c r="AB36" s="34">
        <v>13.73</v>
      </c>
      <c r="AC36" s="34">
        <v>6.58</v>
      </c>
      <c r="AD36" s="34">
        <v>5.5</v>
      </c>
      <c r="AE36" s="34">
        <v>0</v>
      </c>
      <c r="AF36" s="34">
        <v>0.09</v>
      </c>
      <c r="AG36" s="34">
        <v>0.12</v>
      </c>
      <c r="AH36" s="34">
        <v>0.52</v>
      </c>
      <c r="AI36" s="34">
        <v>0.96</v>
      </c>
      <c r="AJ36" s="34">
        <v>0.97</v>
      </c>
      <c r="AK36" s="34">
        <v>0.46</v>
      </c>
      <c r="AL36" s="34">
        <v>0</v>
      </c>
      <c r="AM36" s="34">
        <v>0</v>
      </c>
      <c r="AN36" s="34">
        <v>0.54</v>
      </c>
      <c r="AO36" s="34">
        <v>0.55</v>
      </c>
      <c r="AP36" s="34">
        <v>0</v>
      </c>
      <c r="AQ36" s="34">
        <v>0.01</v>
      </c>
      <c r="AR36" s="34">
        <v>0.01</v>
      </c>
      <c r="AS36" s="34">
        <v>85.56</v>
      </c>
      <c r="AT36" s="34">
        <v>63.54</v>
      </c>
      <c r="AU36" s="34">
        <v>57.22</v>
      </c>
      <c r="AV36" s="34">
        <v>97.29</v>
      </c>
      <c r="AW36" s="34">
        <v>27.54</v>
      </c>
      <c r="AX36" s="34">
        <v>518.06</v>
      </c>
      <c r="AY36" s="34">
        <v>438.53</v>
      </c>
      <c r="AZ36" s="34">
        <v>426.81</v>
      </c>
      <c r="BA36" s="34">
        <v>471.19</v>
      </c>
      <c r="BB36" s="34">
        <v>435.56</v>
      </c>
      <c r="BC36" s="34">
        <v>419.29</v>
      </c>
      <c r="BD36" s="34">
        <v>448.55</v>
      </c>
      <c r="BE36" s="34">
        <v>436.82</v>
      </c>
      <c r="BF36" s="34">
        <v>440.43</v>
      </c>
      <c r="BG36" s="34">
        <v>370.8</v>
      </c>
      <c r="BH36" s="34">
        <v>344.94</v>
      </c>
      <c r="BI36" s="34">
        <v>305.69</v>
      </c>
      <c r="BJ36" s="34">
        <v>307.62</v>
      </c>
      <c r="BK36" s="34">
        <v>6.8</v>
      </c>
      <c r="BL36" s="34">
        <v>6.16</v>
      </c>
      <c r="BM36" s="34">
        <v>4.56</v>
      </c>
      <c r="BN36" s="34">
        <v>3.97</v>
      </c>
      <c r="BO36" s="34">
        <v>3.45</v>
      </c>
      <c r="BP36" s="34">
        <v>3.01</v>
      </c>
      <c r="BQ36" s="34">
        <v>2.33</v>
      </c>
      <c r="BR36" s="34">
        <v>0.86</v>
      </c>
      <c r="BS36" s="34">
        <v>0</v>
      </c>
      <c r="BT36" s="34">
        <v>1.68</v>
      </c>
      <c r="BU36" s="34">
        <v>2.88</v>
      </c>
      <c r="BV36" s="34">
        <v>2.39</v>
      </c>
      <c r="BW36" s="34">
        <v>2.37</v>
      </c>
      <c r="BX36" s="36">
        <f t="shared" si="0"/>
        <v>7142.03</v>
      </c>
      <c r="BY36" s="34"/>
      <c r="BZ36" s="37">
        <f t="shared" si="9"/>
        <v>1882.1299999999999</v>
      </c>
      <c r="CA36" s="37">
        <f t="shared" si="9"/>
        <v>2180.65</v>
      </c>
      <c r="CB36" s="37">
        <f t="shared" si="9"/>
        <v>1329.0500000000002</v>
      </c>
      <c r="CC36" s="37">
        <f t="shared" si="9"/>
        <v>492.67</v>
      </c>
      <c r="CD36" s="37">
        <f t="shared" si="9"/>
        <v>486.39</v>
      </c>
      <c r="CE36" s="37">
        <f t="shared" si="9"/>
        <v>283</v>
      </c>
      <c r="CF36" s="37">
        <f t="shared" si="9"/>
        <v>40.459999999999994</v>
      </c>
      <c r="CG36" s="37">
        <f t="shared" si="9"/>
        <v>139.84</v>
      </c>
      <c r="CH36" s="37">
        <f t="shared" si="9"/>
        <v>4.2299999999999995</v>
      </c>
      <c r="CI36" s="37">
        <f t="shared" si="9"/>
        <v>303.61</v>
      </c>
      <c r="CJ36" s="37">
        <f t="shared" si="2"/>
        <v>7142.03</v>
      </c>
      <c r="CK36" s="37"/>
      <c r="CL36" s="37">
        <f t="shared" si="10"/>
        <v>94.72999999999999</v>
      </c>
      <c r="CM36" s="37">
        <f t="shared" si="10"/>
        <v>597.8699999999999</v>
      </c>
      <c r="CN36" s="37">
        <f t="shared" si="10"/>
        <v>582.2599999999999</v>
      </c>
      <c r="CO36" s="37">
        <f t="shared" si="10"/>
        <v>551.8199999999999</v>
      </c>
      <c r="CP36" s="37">
        <f t="shared" si="10"/>
        <v>611.6500000000001</v>
      </c>
      <c r="CQ36" s="37">
        <f t="shared" si="10"/>
        <v>555</v>
      </c>
      <c r="CR36" s="37">
        <f t="shared" si="10"/>
        <v>521.2</v>
      </c>
      <c r="CS36" s="37">
        <f t="shared" si="10"/>
        <v>564.83</v>
      </c>
      <c r="CT36" s="37">
        <f t="shared" si="10"/>
        <v>542.43</v>
      </c>
      <c r="CU36" s="37">
        <f t="shared" si="10"/>
        <v>548.3100000000001</v>
      </c>
      <c r="CV36" s="37">
        <f t="shared" si="10"/>
        <v>579.65</v>
      </c>
      <c r="CW36" s="37">
        <f t="shared" si="10"/>
        <v>494.9</v>
      </c>
      <c r="CX36" s="37">
        <f t="shared" si="10"/>
        <v>436.88</v>
      </c>
      <c r="CY36" s="37">
        <f t="shared" si="10"/>
        <v>460.5</v>
      </c>
      <c r="CZ36" s="38">
        <f t="shared" si="4"/>
        <v>7142.03</v>
      </c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</row>
    <row r="37" spans="1:153" ht="12.75">
      <c r="A37" s="30">
        <v>33</v>
      </c>
      <c r="B37" s="30" t="s">
        <v>169</v>
      </c>
      <c r="C37" s="34">
        <v>46.23</v>
      </c>
      <c r="D37" s="34">
        <v>9.28</v>
      </c>
      <c r="E37" s="34">
        <v>20.12</v>
      </c>
      <c r="F37" s="34">
        <v>24.42</v>
      </c>
      <c r="G37" s="34">
        <v>18.16</v>
      </c>
      <c r="H37" s="34">
        <v>20.2</v>
      </c>
      <c r="I37" s="34">
        <v>14.25</v>
      </c>
      <c r="J37" s="34">
        <v>18.22</v>
      </c>
      <c r="K37" s="34">
        <v>14.11</v>
      </c>
      <c r="L37" s="34">
        <v>27.87</v>
      </c>
      <c r="M37" s="34">
        <v>18.29</v>
      </c>
      <c r="N37" s="34">
        <v>16.76</v>
      </c>
      <c r="O37" s="34">
        <v>7.8</v>
      </c>
      <c r="P37" s="34">
        <v>10.3</v>
      </c>
      <c r="Q37" s="34">
        <v>0</v>
      </c>
      <c r="R37" s="34">
        <v>1</v>
      </c>
      <c r="S37" s="34">
        <v>0.91</v>
      </c>
      <c r="T37" s="34">
        <v>0.51</v>
      </c>
      <c r="U37" s="34">
        <v>0.46</v>
      </c>
      <c r="V37" s="34">
        <v>0.55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0.11</v>
      </c>
      <c r="AI37" s="34">
        <v>0.12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0.15</v>
      </c>
      <c r="AQ37" s="34">
        <v>0.28</v>
      </c>
      <c r="AR37" s="34">
        <v>0.09</v>
      </c>
      <c r="AS37" s="34">
        <v>3.19</v>
      </c>
      <c r="AT37" s="34">
        <v>5.06</v>
      </c>
      <c r="AU37" s="34">
        <v>7.42</v>
      </c>
      <c r="AV37" s="34">
        <v>18.54</v>
      </c>
      <c r="AW37" s="34">
        <v>0</v>
      </c>
      <c r="AX37" s="34">
        <v>98.68</v>
      </c>
      <c r="AY37" s="34">
        <v>70.36</v>
      </c>
      <c r="AZ37" s="34">
        <v>63.43</v>
      </c>
      <c r="BA37" s="34">
        <v>68.31</v>
      </c>
      <c r="BB37" s="34">
        <v>71.35</v>
      </c>
      <c r="BC37" s="34">
        <v>57.95</v>
      </c>
      <c r="BD37" s="34">
        <v>69.51</v>
      </c>
      <c r="BE37" s="34">
        <v>49.21</v>
      </c>
      <c r="BF37" s="34">
        <v>66.9</v>
      </c>
      <c r="BG37" s="34">
        <v>55.89</v>
      </c>
      <c r="BH37" s="34">
        <v>51.92</v>
      </c>
      <c r="BI37" s="34">
        <v>22.4</v>
      </c>
      <c r="BJ37" s="34">
        <v>18.99</v>
      </c>
      <c r="BK37" s="34">
        <v>0</v>
      </c>
      <c r="BL37" s="34">
        <v>0</v>
      </c>
      <c r="BM37" s="34">
        <v>2.17</v>
      </c>
      <c r="BN37" s="34">
        <v>4.23</v>
      </c>
      <c r="BO37" s="34">
        <v>3.02</v>
      </c>
      <c r="BP37" s="34">
        <v>4.66</v>
      </c>
      <c r="BQ37" s="34">
        <v>4.68</v>
      </c>
      <c r="BR37" s="34">
        <v>0.65</v>
      </c>
      <c r="BS37" s="34">
        <v>0</v>
      </c>
      <c r="BT37" s="34">
        <v>0</v>
      </c>
      <c r="BU37" s="34">
        <v>0.72</v>
      </c>
      <c r="BV37" s="34">
        <v>0.97</v>
      </c>
      <c r="BW37" s="34">
        <v>0.13</v>
      </c>
      <c r="BX37" s="36">
        <f aca="true" t="shared" si="11" ref="BX37:BX68">SUM(C37:BW37)</f>
        <v>1090.5300000000007</v>
      </c>
      <c r="BY37" s="34"/>
      <c r="BZ37" s="37">
        <f t="shared" si="9"/>
        <v>300.78000000000003</v>
      </c>
      <c r="CA37" s="37">
        <f t="shared" si="9"/>
        <v>314.92</v>
      </c>
      <c r="CB37" s="37">
        <f t="shared" si="9"/>
        <v>149.20000000000002</v>
      </c>
      <c r="CC37" s="37">
        <f t="shared" si="9"/>
        <v>118.21</v>
      </c>
      <c r="CD37" s="37">
        <f t="shared" si="9"/>
        <v>94.65</v>
      </c>
      <c r="CE37" s="37">
        <f t="shared" si="9"/>
        <v>53.14999999999999</v>
      </c>
      <c r="CF37" s="37">
        <f t="shared" si="9"/>
        <v>21.229999999999993</v>
      </c>
      <c r="CG37" s="37">
        <f t="shared" si="9"/>
        <v>3.4299999999999997</v>
      </c>
      <c r="CH37" s="37">
        <f t="shared" si="9"/>
        <v>0.75</v>
      </c>
      <c r="CI37" s="37">
        <f t="shared" si="9"/>
        <v>34.21</v>
      </c>
      <c r="CJ37" s="37">
        <f aca="true" t="shared" si="12" ref="CJ37:CJ68">SUM(BZ37:CI37)</f>
        <v>1090.5300000000002</v>
      </c>
      <c r="CK37" s="37"/>
      <c r="CL37" s="37">
        <f t="shared" si="10"/>
        <v>46.23</v>
      </c>
      <c r="CM37" s="37">
        <f t="shared" si="10"/>
        <v>108.96000000000001</v>
      </c>
      <c r="CN37" s="37">
        <f t="shared" si="10"/>
        <v>91.39</v>
      </c>
      <c r="CO37" s="37">
        <f t="shared" si="10"/>
        <v>90.64</v>
      </c>
      <c r="CP37" s="37">
        <f t="shared" si="10"/>
        <v>91.28000000000002</v>
      </c>
      <c r="CQ37" s="37">
        <f t="shared" si="10"/>
        <v>95.11999999999999</v>
      </c>
      <c r="CR37" s="37">
        <f t="shared" si="10"/>
        <v>76.86</v>
      </c>
      <c r="CS37" s="37">
        <f t="shared" si="10"/>
        <v>92.41</v>
      </c>
      <c r="CT37" s="37">
        <f t="shared" si="10"/>
        <v>63.97</v>
      </c>
      <c r="CU37" s="37">
        <f t="shared" si="10"/>
        <v>94.77000000000001</v>
      </c>
      <c r="CV37" s="37">
        <f t="shared" si="10"/>
        <v>77.37</v>
      </c>
      <c r="CW37" s="37">
        <f t="shared" si="10"/>
        <v>74.61</v>
      </c>
      <c r="CX37" s="37">
        <f t="shared" si="10"/>
        <v>38.87</v>
      </c>
      <c r="CY37" s="37">
        <f t="shared" si="10"/>
        <v>48.050000000000004</v>
      </c>
      <c r="CZ37" s="38">
        <f aca="true" t="shared" si="13" ref="CZ37:CZ68">SUM(CL37:CY37)</f>
        <v>1090.53</v>
      </c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</row>
    <row r="38" spans="1:153" ht="12.75">
      <c r="A38" s="30">
        <v>34</v>
      </c>
      <c r="B38" s="30" t="s">
        <v>170</v>
      </c>
      <c r="C38" s="34">
        <v>7.34</v>
      </c>
      <c r="D38" s="34">
        <v>9.54</v>
      </c>
      <c r="E38" s="34">
        <v>7.34</v>
      </c>
      <c r="F38" s="34">
        <v>11.93</v>
      </c>
      <c r="G38" s="34">
        <v>11.2</v>
      </c>
      <c r="H38" s="34">
        <v>19.92</v>
      </c>
      <c r="I38" s="34">
        <v>8.61</v>
      </c>
      <c r="J38" s="34">
        <v>17.47</v>
      </c>
      <c r="K38" s="34">
        <v>7.24</v>
      </c>
      <c r="L38" s="34">
        <v>10.53</v>
      </c>
      <c r="M38" s="34">
        <v>8.22</v>
      </c>
      <c r="N38" s="34">
        <v>10.29</v>
      </c>
      <c r="O38" s="34">
        <v>10.93</v>
      </c>
      <c r="P38" s="34">
        <v>7.15</v>
      </c>
      <c r="Q38" s="34">
        <v>0</v>
      </c>
      <c r="R38" s="34">
        <v>1.1</v>
      </c>
      <c r="S38" s="34">
        <v>0.44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0.52</v>
      </c>
      <c r="AA38" s="34">
        <v>0.99</v>
      </c>
      <c r="AB38" s="34">
        <v>0.5</v>
      </c>
      <c r="AC38" s="34">
        <v>0</v>
      </c>
      <c r="AD38" s="34">
        <v>0.3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0.1</v>
      </c>
      <c r="AR38" s="34">
        <v>0.1</v>
      </c>
      <c r="AS38" s="34">
        <v>14.31</v>
      </c>
      <c r="AT38" s="34">
        <v>7.59</v>
      </c>
      <c r="AU38" s="34">
        <v>10.44</v>
      </c>
      <c r="AV38" s="34">
        <v>20.34</v>
      </c>
      <c r="AW38" s="34">
        <v>1.96</v>
      </c>
      <c r="AX38" s="34">
        <v>81.19</v>
      </c>
      <c r="AY38" s="34">
        <v>64.3</v>
      </c>
      <c r="AZ38" s="34">
        <v>96.76</v>
      </c>
      <c r="BA38" s="34">
        <v>77.45</v>
      </c>
      <c r="BB38" s="34">
        <v>81.54</v>
      </c>
      <c r="BC38" s="34">
        <v>57.14</v>
      </c>
      <c r="BD38" s="34">
        <v>76.93</v>
      </c>
      <c r="BE38" s="34">
        <v>83.02</v>
      </c>
      <c r="BF38" s="34">
        <v>67.82</v>
      </c>
      <c r="BG38" s="34">
        <v>50.37</v>
      </c>
      <c r="BH38" s="34">
        <v>46.17</v>
      </c>
      <c r="BI38" s="34">
        <v>38.3</v>
      </c>
      <c r="BJ38" s="34">
        <v>25.18</v>
      </c>
      <c r="BK38" s="34">
        <v>14.11</v>
      </c>
      <c r="BL38" s="34">
        <v>8.26</v>
      </c>
      <c r="BM38" s="34">
        <v>3.26</v>
      </c>
      <c r="BN38" s="34">
        <v>1.03</v>
      </c>
      <c r="BO38" s="34">
        <v>0.27</v>
      </c>
      <c r="BP38" s="34">
        <v>0.13</v>
      </c>
      <c r="BQ38" s="34">
        <v>0.6</v>
      </c>
      <c r="BR38" s="34">
        <v>0.87</v>
      </c>
      <c r="BS38" s="34">
        <v>0.32</v>
      </c>
      <c r="BT38" s="34">
        <v>0.4</v>
      </c>
      <c r="BU38" s="34">
        <v>0.6</v>
      </c>
      <c r="BV38" s="34">
        <v>0.39</v>
      </c>
      <c r="BW38" s="34">
        <v>0.11</v>
      </c>
      <c r="BX38" s="36">
        <f t="shared" si="11"/>
        <v>1082.9199999999996</v>
      </c>
      <c r="BY38" s="34"/>
      <c r="BZ38" s="37">
        <f t="shared" si="9"/>
        <v>321.65999999999997</v>
      </c>
      <c r="CA38" s="37">
        <f t="shared" si="9"/>
        <v>366.45</v>
      </c>
      <c r="CB38" s="37">
        <f t="shared" si="9"/>
        <v>160.01999999999998</v>
      </c>
      <c r="CC38" s="37">
        <f t="shared" si="9"/>
        <v>47.349999999999994</v>
      </c>
      <c r="CD38" s="37">
        <f t="shared" si="9"/>
        <v>63.77</v>
      </c>
      <c r="CE38" s="37">
        <f t="shared" si="9"/>
        <v>36.589999999999996</v>
      </c>
      <c r="CF38" s="37">
        <f t="shared" si="9"/>
        <v>30.349999999999998</v>
      </c>
      <c r="CG38" s="37">
        <f t="shared" si="9"/>
        <v>3.8499999999999996</v>
      </c>
      <c r="CH38" s="37">
        <f t="shared" si="9"/>
        <v>0.2</v>
      </c>
      <c r="CI38" s="37">
        <f t="shared" si="9"/>
        <v>52.67999999999999</v>
      </c>
      <c r="CJ38" s="37">
        <f t="shared" si="12"/>
        <v>1082.9199999999998</v>
      </c>
      <c r="CK38" s="37"/>
      <c r="CL38" s="37">
        <f t="shared" si="10"/>
        <v>9.3</v>
      </c>
      <c r="CM38" s="37">
        <f t="shared" si="10"/>
        <v>105.94</v>
      </c>
      <c r="CN38" s="37">
        <f t="shared" si="10"/>
        <v>80.34</v>
      </c>
      <c r="CO38" s="37">
        <f t="shared" si="10"/>
        <v>111.95</v>
      </c>
      <c r="CP38" s="37">
        <f t="shared" si="10"/>
        <v>89.68</v>
      </c>
      <c r="CQ38" s="37">
        <f t="shared" si="10"/>
        <v>101.73</v>
      </c>
      <c r="CR38" s="37">
        <f t="shared" si="10"/>
        <v>65.88</v>
      </c>
      <c r="CS38" s="37">
        <f t="shared" si="10"/>
        <v>95</v>
      </c>
      <c r="CT38" s="37">
        <f t="shared" si="10"/>
        <v>91.13</v>
      </c>
      <c r="CU38" s="37">
        <f t="shared" si="10"/>
        <v>79.18999999999998</v>
      </c>
      <c r="CV38" s="37">
        <f t="shared" si="10"/>
        <v>74.29</v>
      </c>
      <c r="CW38" s="37">
        <f t="shared" si="10"/>
        <v>65.14999999999999</v>
      </c>
      <c r="CX38" s="37">
        <f t="shared" si="10"/>
        <v>60.16</v>
      </c>
      <c r="CY38" s="37">
        <f t="shared" si="10"/>
        <v>53.18</v>
      </c>
      <c r="CZ38" s="38">
        <f t="shared" si="13"/>
        <v>1082.9199999999998</v>
      </c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</row>
    <row r="39" spans="1:153" ht="12.75">
      <c r="A39" s="30">
        <v>35</v>
      </c>
      <c r="B39" s="30" t="s">
        <v>171</v>
      </c>
      <c r="C39" s="34">
        <v>179.34</v>
      </c>
      <c r="D39" s="34">
        <v>367.5</v>
      </c>
      <c r="E39" s="34">
        <v>448.5</v>
      </c>
      <c r="F39" s="34">
        <v>487.61</v>
      </c>
      <c r="G39" s="34">
        <v>609.08</v>
      </c>
      <c r="H39" s="34">
        <v>562.75</v>
      </c>
      <c r="I39" s="34">
        <v>577.41</v>
      </c>
      <c r="J39" s="34">
        <v>615.23</v>
      </c>
      <c r="K39" s="34">
        <v>557.1</v>
      </c>
      <c r="L39" s="34">
        <v>450.3</v>
      </c>
      <c r="M39" s="34">
        <v>570.36</v>
      </c>
      <c r="N39" s="34">
        <v>481.94</v>
      </c>
      <c r="O39" s="34">
        <v>441.84</v>
      </c>
      <c r="P39" s="34">
        <v>418.31</v>
      </c>
      <c r="Q39" s="34">
        <v>25.47</v>
      </c>
      <c r="R39" s="34">
        <v>20.35</v>
      </c>
      <c r="S39" s="34">
        <v>26.72</v>
      </c>
      <c r="T39" s="34">
        <v>26.18</v>
      </c>
      <c r="U39" s="34">
        <v>24.06</v>
      </c>
      <c r="V39" s="34">
        <v>16.63</v>
      </c>
      <c r="W39" s="34">
        <v>19.3</v>
      </c>
      <c r="X39" s="34">
        <v>19.19</v>
      </c>
      <c r="Y39" s="34">
        <v>22.18</v>
      </c>
      <c r="Z39" s="34">
        <v>21.89</v>
      </c>
      <c r="AA39" s="34">
        <v>24.03</v>
      </c>
      <c r="AB39" s="34">
        <v>14.94</v>
      </c>
      <c r="AC39" s="34">
        <v>9.2</v>
      </c>
      <c r="AD39" s="34">
        <v>13.73</v>
      </c>
      <c r="AE39" s="34">
        <v>4.87</v>
      </c>
      <c r="AF39" s="34">
        <v>1.11</v>
      </c>
      <c r="AG39" s="34">
        <v>1.96</v>
      </c>
      <c r="AH39" s="34">
        <v>1.7</v>
      </c>
      <c r="AI39" s="34">
        <v>1.28</v>
      </c>
      <c r="AJ39" s="34">
        <v>0.9</v>
      </c>
      <c r="AK39" s="34">
        <v>1.37</v>
      </c>
      <c r="AL39" s="34">
        <v>1.6</v>
      </c>
      <c r="AM39" s="34">
        <v>0.48</v>
      </c>
      <c r="AN39" s="34">
        <v>2.1</v>
      </c>
      <c r="AO39" s="34">
        <v>3.07</v>
      </c>
      <c r="AP39" s="34">
        <v>1.19</v>
      </c>
      <c r="AQ39" s="34">
        <v>2.66</v>
      </c>
      <c r="AR39" s="34">
        <v>6.34</v>
      </c>
      <c r="AS39" s="34">
        <v>354.34</v>
      </c>
      <c r="AT39" s="34">
        <v>420.54</v>
      </c>
      <c r="AU39" s="34">
        <v>353.13</v>
      </c>
      <c r="AV39" s="34">
        <v>373.62</v>
      </c>
      <c r="AW39" s="34">
        <v>50.73</v>
      </c>
      <c r="AX39" s="34">
        <v>3022.06</v>
      </c>
      <c r="AY39" s="34">
        <v>2709.31</v>
      </c>
      <c r="AZ39" s="34">
        <v>2621.37</v>
      </c>
      <c r="BA39" s="34">
        <v>2555.33</v>
      </c>
      <c r="BB39" s="34">
        <v>2420.23</v>
      </c>
      <c r="BC39" s="34">
        <v>2614.86</v>
      </c>
      <c r="BD39" s="34">
        <v>2516.24</v>
      </c>
      <c r="BE39" s="34">
        <v>2504.38</v>
      </c>
      <c r="BF39" s="34">
        <v>2389.91</v>
      </c>
      <c r="BG39" s="34">
        <v>2490.39</v>
      </c>
      <c r="BH39" s="34">
        <v>1948.67</v>
      </c>
      <c r="BI39" s="34">
        <v>2047.29</v>
      </c>
      <c r="BJ39" s="34">
        <v>1668.1</v>
      </c>
      <c r="BK39" s="34">
        <v>237.73</v>
      </c>
      <c r="BL39" s="34">
        <v>277.79</v>
      </c>
      <c r="BM39" s="34">
        <v>289.44</v>
      </c>
      <c r="BN39" s="34">
        <v>255.49</v>
      </c>
      <c r="BO39" s="34">
        <v>215.79</v>
      </c>
      <c r="BP39" s="34">
        <v>177.36</v>
      </c>
      <c r="BQ39" s="34">
        <v>100.38</v>
      </c>
      <c r="BR39" s="34">
        <v>76.95</v>
      </c>
      <c r="BS39" s="34">
        <v>67.78</v>
      </c>
      <c r="BT39" s="34">
        <v>71.56</v>
      </c>
      <c r="BU39" s="34">
        <v>52.15</v>
      </c>
      <c r="BV39" s="34">
        <v>49.95</v>
      </c>
      <c r="BW39" s="34">
        <v>29.6</v>
      </c>
      <c r="BX39" s="36">
        <f t="shared" si="11"/>
        <v>42044.23999999999</v>
      </c>
      <c r="BY39" s="34"/>
      <c r="BZ39" s="37">
        <f t="shared" si="9"/>
        <v>10958.800000000001</v>
      </c>
      <c r="CA39" s="37">
        <f t="shared" si="9"/>
        <v>12445.619999999999</v>
      </c>
      <c r="CB39" s="37">
        <f t="shared" si="9"/>
        <v>8154.449999999999</v>
      </c>
      <c r="CC39" s="37">
        <f t="shared" si="9"/>
        <v>2092.03</v>
      </c>
      <c r="CD39" s="37">
        <f t="shared" si="9"/>
        <v>2762.79</v>
      </c>
      <c r="CE39" s="37">
        <f t="shared" si="9"/>
        <v>1912.4499999999998</v>
      </c>
      <c r="CF39" s="37">
        <f t="shared" si="9"/>
        <v>1901.97</v>
      </c>
      <c r="CG39" s="37">
        <f t="shared" si="9"/>
        <v>283.87000000000006</v>
      </c>
      <c r="CH39" s="37">
        <f t="shared" si="9"/>
        <v>30.630000000000003</v>
      </c>
      <c r="CI39" s="37">
        <f t="shared" si="9"/>
        <v>1501.63</v>
      </c>
      <c r="CJ39" s="37">
        <f t="shared" si="12"/>
        <v>42044.23999999999</v>
      </c>
      <c r="CK39" s="37"/>
      <c r="CL39" s="37">
        <f t="shared" si="10"/>
        <v>260.41</v>
      </c>
      <c r="CM39" s="37">
        <f t="shared" si="10"/>
        <v>3648.75</v>
      </c>
      <c r="CN39" s="37">
        <f t="shared" si="10"/>
        <v>3464.2799999999997</v>
      </c>
      <c r="CO39" s="37">
        <f t="shared" si="10"/>
        <v>3426.2999999999997</v>
      </c>
      <c r="CP39" s="37">
        <f t="shared" si="10"/>
        <v>3445.24</v>
      </c>
      <c r="CQ39" s="37">
        <f t="shared" si="10"/>
        <v>3216.3</v>
      </c>
      <c r="CR39" s="37">
        <f t="shared" si="10"/>
        <v>3390.3</v>
      </c>
      <c r="CS39" s="37">
        <f t="shared" si="10"/>
        <v>3252.64</v>
      </c>
      <c r="CT39" s="37">
        <f t="shared" si="10"/>
        <v>3161.09</v>
      </c>
      <c r="CU39" s="37">
        <f t="shared" si="10"/>
        <v>2931.98</v>
      </c>
      <c r="CV39" s="37">
        <f t="shared" si="10"/>
        <v>3513.7499999999995</v>
      </c>
      <c r="CW39" s="37">
        <f t="shared" si="10"/>
        <v>2919.4300000000003</v>
      </c>
      <c r="CX39" s="37">
        <f t="shared" si="10"/>
        <v>2904.0699999999997</v>
      </c>
      <c r="CY39" s="37">
        <f t="shared" si="10"/>
        <v>2509.7</v>
      </c>
      <c r="CZ39" s="38">
        <f t="shared" si="13"/>
        <v>42044.23999999999</v>
      </c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</row>
    <row r="40" spans="1:153" ht="12.75">
      <c r="A40" s="30">
        <v>36</v>
      </c>
      <c r="B40" s="30" t="s">
        <v>172</v>
      </c>
      <c r="C40" s="34">
        <v>494.32</v>
      </c>
      <c r="D40" s="34">
        <v>574.17</v>
      </c>
      <c r="E40" s="34">
        <v>792.89</v>
      </c>
      <c r="F40" s="34">
        <v>1150.96</v>
      </c>
      <c r="G40" s="34">
        <v>1415.74</v>
      </c>
      <c r="H40" s="34">
        <v>1441.84</v>
      </c>
      <c r="I40" s="34">
        <v>1402.64</v>
      </c>
      <c r="J40" s="34">
        <v>1475.2</v>
      </c>
      <c r="K40" s="34">
        <v>1364.12</v>
      </c>
      <c r="L40" s="34">
        <v>1229.63</v>
      </c>
      <c r="M40" s="34">
        <v>1498.59</v>
      </c>
      <c r="N40" s="34">
        <v>1130.72</v>
      </c>
      <c r="O40" s="34">
        <v>958.64</v>
      </c>
      <c r="P40" s="34">
        <v>1459.78</v>
      </c>
      <c r="Q40" s="34">
        <v>78.27</v>
      </c>
      <c r="R40" s="34">
        <v>69.28</v>
      </c>
      <c r="S40" s="34">
        <v>71.77</v>
      </c>
      <c r="T40" s="34">
        <v>64.86</v>
      </c>
      <c r="U40" s="34">
        <v>69.73</v>
      </c>
      <c r="V40" s="34">
        <v>55.23</v>
      </c>
      <c r="W40" s="34">
        <v>51.74</v>
      </c>
      <c r="X40" s="34">
        <v>43.12</v>
      </c>
      <c r="Y40" s="34">
        <v>50.72</v>
      </c>
      <c r="Z40" s="34">
        <v>42.6</v>
      </c>
      <c r="AA40" s="34">
        <v>41.82</v>
      </c>
      <c r="AB40" s="34">
        <v>31.11</v>
      </c>
      <c r="AC40" s="34">
        <v>27.83</v>
      </c>
      <c r="AD40" s="34">
        <v>45.99</v>
      </c>
      <c r="AE40" s="34">
        <v>19</v>
      </c>
      <c r="AF40" s="34">
        <v>14.04</v>
      </c>
      <c r="AG40" s="34">
        <v>16.1</v>
      </c>
      <c r="AH40" s="34">
        <v>15.96</v>
      </c>
      <c r="AI40" s="34">
        <v>9.36</v>
      </c>
      <c r="AJ40" s="34">
        <v>10.75</v>
      </c>
      <c r="AK40" s="34">
        <v>16.14</v>
      </c>
      <c r="AL40" s="34">
        <v>13.26</v>
      </c>
      <c r="AM40" s="34">
        <v>9.44</v>
      </c>
      <c r="AN40" s="34">
        <v>9.02</v>
      </c>
      <c r="AO40" s="34">
        <v>11.42</v>
      </c>
      <c r="AP40" s="34">
        <v>10.98</v>
      </c>
      <c r="AQ40" s="34">
        <v>4.76</v>
      </c>
      <c r="AR40" s="34">
        <v>13.18</v>
      </c>
      <c r="AS40" s="34">
        <v>578.99</v>
      </c>
      <c r="AT40" s="34">
        <v>444.87</v>
      </c>
      <c r="AU40" s="34">
        <v>459.26</v>
      </c>
      <c r="AV40" s="34">
        <v>736.43</v>
      </c>
      <c r="AW40" s="34">
        <v>156.62</v>
      </c>
      <c r="AX40" s="34">
        <v>5209.82</v>
      </c>
      <c r="AY40" s="34">
        <v>5352.69</v>
      </c>
      <c r="AZ40" s="34">
        <v>5171.75</v>
      </c>
      <c r="BA40" s="34">
        <v>5170.73</v>
      </c>
      <c r="BB40" s="34">
        <v>4845.44</v>
      </c>
      <c r="BC40" s="34">
        <v>4494.57</v>
      </c>
      <c r="BD40" s="34">
        <v>4705.19</v>
      </c>
      <c r="BE40" s="34">
        <v>4677</v>
      </c>
      <c r="BF40" s="34">
        <v>4430.75</v>
      </c>
      <c r="BG40" s="34">
        <v>4565.21</v>
      </c>
      <c r="BH40" s="34">
        <v>3231.91</v>
      </c>
      <c r="BI40" s="34">
        <v>2956.77</v>
      </c>
      <c r="BJ40" s="34">
        <v>3014.71</v>
      </c>
      <c r="BK40" s="34">
        <v>1323.21</v>
      </c>
      <c r="BL40" s="34">
        <v>1017.9</v>
      </c>
      <c r="BM40" s="34">
        <v>443.9</v>
      </c>
      <c r="BN40" s="34">
        <v>315.75</v>
      </c>
      <c r="BO40" s="34">
        <v>287.04</v>
      </c>
      <c r="BP40" s="34">
        <v>262.6</v>
      </c>
      <c r="BQ40" s="34">
        <v>264.31</v>
      </c>
      <c r="BR40" s="34">
        <v>329.55</v>
      </c>
      <c r="BS40" s="34">
        <v>344.22</v>
      </c>
      <c r="BT40" s="34">
        <v>360.19</v>
      </c>
      <c r="BU40" s="34">
        <v>332.57</v>
      </c>
      <c r="BV40" s="34">
        <v>327.55</v>
      </c>
      <c r="BW40" s="34">
        <v>287.59</v>
      </c>
      <c r="BX40" s="36">
        <f t="shared" si="11"/>
        <v>83405.81000000001</v>
      </c>
      <c r="BY40" s="34"/>
      <c r="BZ40" s="37">
        <f t="shared" si="9"/>
        <v>21061.61</v>
      </c>
      <c r="CA40" s="37">
        <f t="shared" si="9"/>
        <v>23152.949999999997</v>
      </c>
      <c r="CB40" s="37">
        <f t="shared" si="9"/>
        <v>13768.599999999999</v>
      </c>
      <c r="CC40" s="37">
        <f t="shared" si="9"/>
        <v>4428.08</v>
      </c>
      <c r="CD40" s="37">
        <f t="shared" si="9"/>
        <v>6913.43</v>
      </c>
      <c r="CE40" s="37">
        <f t="shared" si="9"/>
        <v>5047.73</v>
      </c>
      <c r="CF40" s="37">
        <f t="shared" si="9"/>
        <v>5896.38</v>
      </c>
      <c r="CG40" s="37">
        <f t="shared" si="9"/>
        <v>744.0700000000002</v>
      </c>
      <c r="CH40" s="37">
        <f t="shared" si="9"/>
        <v>173.40999999999997</v>
      </c>
      <c r="CI40" s="37">
        <f t="shared" si="9"/>
        <v>2219.5499999999997</v>
      </c>
      <c r="CJ40" s="37">
        <f t="shared" si="12"/>
        <v>83405.81000000001</v>
      </c>
      <c r="CK40" s="37"/>
      <c r="CL40" s="37">
        <f t="shared" si="10"/>
        <v>748.21</v>
      </c>
      <c r="CM40" s="37">
        <f t="shared" si="10"/>
        <v>7190.5199999999995</v>
      </c>
      <c r="CN40" s="37">
        <f t="shared" si="10"/>
        <v>7251.349999999999</v>
      </c>
      <c r="CO40" s="37">
        <f t="shared" si="10"/>
        <v>6847.429999999999</v>
      </c>
      <c r="CP40" s="37">
        <f t="shared" si="10"/>
        <v>6981.3099999999995</v>
      </c>
      <c r="CQ40" s="37">
        <f t="shared" si="10"/>
        <v>6640.299999999999</v>
      </c>
      <c r="CR40" s="37">
        <f t="shared" si="10"/>
        <v>6227.6900000000005</v>
      </c>
      <c r="CS40" s="37">
        <f t="shared" si="10"/>
        <v>6501.08</v>
      </c>
      <c r="CT40" s="37">
        <f t="shared" si="10"/>
        <v>6430.83</v>
      </c>
      <c r="CU40" s="37">
        <f t="shared" si="10"/>
        <v>6056.22</v>
      </c>
      <c r="CV40" s="37">
        <f t="shared" si="10"/>
        <v>7056.219999999999</v>
      </c>
      <c r="CW40" s="37">
        <f t="shared" si="10"/>
        <v>5182.16</v>
      </c>
      <c r="CX40" s="37">
        <f t="shared" si="10"/>
        <v>4734.81</v>
      </c>
      <c r="CY40" s="37">
        <f t="shared" si="10"/>
        <v>5557.68</v>
      </c>
      <c r="CZ40" s="38">
        <f t="shared" si="13"/>
        <v>83405.81</v>
      </c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</row>
    <row r="41" spans="1:153" ht="12.75">
      <c r="A41" s="30">
        <v>37</v>
      </c>
      <c r="B41" s="30" t="s">
        <v>173</v>
      </c>
      <c r="C41" s="34">
        <v>595.15</v>
      </c>
      <c r="D41" s="34">
        <v>403.69</v>
      </c>
      <c r="E41" s="34">
        <v>454.18</v>
      </c>
      <c r="F41" s="34">
        <v>484.48</v>
      </c>
      <c r="G41" s="34">
        <v>586.24</v>
      </c>
      <c r="H41" s="34">
        <v>537.96</v>
      </c>
      <c r="I41" s="34">
        <v>557.44</v>
      </c>
      <c r="J41" s="34">
        <v>558.41</v>
      </c>
      <c r="K41" s="34">
        <v>544.43</v>
      </c>
      <c r="L41" s="34">
        <v>494.49</v>
      </c>
      <c r="M41" s="34">
        <v>497.22</v>
      </c>
      <c r="N41" s="34">
        <v>436.9</v>
      </c>
      <c r="O41" s="34">
        <v>338.44</v>
      </c>
      <c r="P41" s="34">
        <v>341.43</v>
      </c>
      <c r="Q41" s="34">
        <v>20.81</v>
      </c>
      <c r="R41" s="34">
        <v>21.88</v>
      </c>
      <c r="S41" s="34">
        <v>20.26</v>
      </c>
      <c r="T41" s="34">
        <v>21.72</v>
      </c>
      <c r="U41" s="34">
        <v>21.78</v>
      </c>
      <c r="V41" s="34">
        <v>11.74</v>
      </c>
      <c r="W41" s="34">
        <v>12.15</v>
      </c>
      <c r="X41" s="34">
        <v>13.96</v>
      </c>
      <c r="Y41" s="34">
        <v>18.8</v>
      </c>
      <c r="Z41" s="34">
        <v>22.33</v>
      </c>
      <c r="AA41" s="34">
        <v>24.85</v>
      </c>
      <c r="AB41" s="34">
        <v>22.46</v>
      </c>
      <c r="AC41" s="34">
        <v>26.94</v>
      </c>
      <c r="AD41" s="34">
        <v>53.98</v>
      </c>
      <c r="AE41" s="34">
        <v>2.01</v>
      </c>
      <c r="AF41" s="34">
        <v>1.29</v>
      </c>
      <c r="AG41" s="34">
        <v>3.35</v>
      </c>
      <c r="AH41" s="34">
        <v>4.29</v>
      </c>
      <c r="AI41" s="34">
        <v>3.56</v>
      </c>
      <c r="AJ41" s="34">
        <v>7.06</v>
      </c>
      <c r="AK41" s="34">
        <v>7.72</v>
      </c>
      <c r="AL41" s="34">
        <v>4.45</v>
      </c>
      <c r="AM41" s="34">
        <v>6.3</v>
      </c>
      <c r="AN41" s="34">
        <v>6.17</v>
      </c>
      <c r="AO41" s="34">
        <v>5.11</v>
      </c>
      <c r="AP41" s="34">
        <v>5.48</v>
      </c>
      <c r="AQ41" s="34">
        <v>7.1</v>
      </c>
      <c r="AR41" s="34">
        <v>17.37</v>
      </c>
      <c r="AS41" s="34">
        <v>198.45</v>
      </c>
      <c r="AT41" s="34">
        <v>146.87</v>
      </c>
      <c r="AU41" s="34">
        <v>182.52</v>
      </c>
      <c r="AV41" s="34">
        <v>224.29</v>
      </c>
      <c r="AW41" s="34">
        <v>45.14</v>
      </c>
      <c r="AX41" s="34">
        <v>2141.85</v>
      </c>
      <c r="AY41" s="34">
        <v>2261.17</v>
      </c>
      <c r="AZ41" s="34">
        <v>1908.43</v>
      </c>
      <c r="BA41" s="34">
        <v>2076.08</v>
      </c>
      <c r="BB41" s="34">
        <v>2023.3</v>
      </c>
      <c r="BC41" s="34">
        <v>1887</v>
      </c>
      <c r="BD41" s="34">
        <v>1915.94</v>
      </c>
      <c r="BE41" s="34">
        <v>1857.02</v>
      </c>
      <c r="BF41" s="34">
        <v>1754.6</v>
      </c>
      <c r="BG41" s="34">
        <v>1688.34</v>
      </c>
      <c r="BH41" s="34">
        <v>1776.93</v>
      </c>
      <c r="BI41" s="34">
        <v>1932.67</v>
      </c>
      <c r="BJ41" s="34">
        <v>1480.29</v>
      </c>
      <c r="BK41" s="34">
        <v>41.48</v>
      </c>
      <c r="BL41" s="34">
        <v>33.53</v>
      </c>
      <c r="BM41" s="34">
        <v>30.64</v>
      </c>
      <c r="BN41" s="34">
        <v>23.95</v>
      </c>
      <c r="BO41" s="34">
        <v>16.44</v>
      </c>
      <c r="BP41" s="34">
        <v>13.44</v>
      </c>
      <c r="BQ41" s="34">
        <v>10.82</v>
      </c>
      <c r="BR41" s="34">
        <v>12.98</v>
      </c>
      <c r="BS41" s="34">
        <v>13.53</v>
      </c>
      <c r="BT41" s="34">
        <v>11.21</v>
      </c>
      <c r="BU41" s="34">
        <v>8.47</v>
      </c>
      <c r="BV41" s="34">
        <v>5.88</v>
      </c>
      <c r="BW41" s="34">
        <v>4.11</v>
      </c>
      <c r="BX41" s="36">
        <f t="shared" si="11"/>
        <v>32952.75</v>
      </c>
      <c r="BY41" s="34"/>
      <c r="BZ41" s="37">
        <f t="shared" si="9"/>
        <v>8432.67</v>
      </c>
      <c r="CA41" s="37">
        <f t="shared" si="9"/>
        <v>9437.86</v>
      </c>
      <c r="CB41" s="37">
        <f t="shared" si="9"/>
        <v>6878.2300000000005</v>
      </c>
      <c r="CC41" s="37">
        <f t="shared" si="9"/>
        <v>2523.74</v>
      </c>
      <c r="CD41" s="37">
        <f t="shared" si="9"/>
        <v>2692.7299999999996</v>
      </c>
      <c r="CE41" s="37">
        <f t="shared" si="9"/>
        <v>1613.99</v>
      </c>
      <c r="CF41" s="37">
        <f t="shared" si="9"/>
        <v>226.48</v>
      </c>
      <c r="CG41" s="37">
        <f t="shared" si="9"/>
        <v>313.66</v>
      </c>
      <c r="CH41" s="37">
        <f t="shared" si="9"/>
        <v>81.26</v>
      </c>
      <c r="CI41" s="37">
        <f t="shared" si="9"/>
        <v>752.13</v>
      </c>
      <c r="CJ41" s="37">
        <f t="shared" si="12"/>
        <v>32952.75</v>
      </c>
      <c r="CK41" s="37"/>
      <c r="CL41" s="37">
        <f t="shared" si="10"/>
        <v>663.1099999999999</v>
      </c>
      <c r="CM41" s="37">
        <f t="shared" si="10"/>
        <v>2610.19</v>
      </c>
      <c r="CN41" s="37">
        <f t="shared" si="10"/>
        <v>2772.4900000000002</v>
      </c>
      <c r="CO41" s="37">
        <f t="shared" si="10"/>
        <v>2449.56</v>
      </c>
      <c r="CP41" s="37">
        <f t="shared" si="10"/>
        <v>2711.6099999999997</v>
      </c>
      <c r="CQ41" s="37">
        <f t="shared" si="10"/>
        <v>2596.5</v>
      </c>
      <c r="CR41" s="37">
        <f t="shared" si="10"/>
        <v>2477.75</v>
      </c>
      <c r="CS41" s="37">
        <f t="shared" si="10"/>
        <v>2503.5800000000004</v>
      </c>
      <c r="CT41" s="37">
        <f t="shared" si="10"/>
        <v>2439.5299999999997</v>
      </c>
      <c r="CU41" s="37">
        <f t="shared" si="10"/>
        <v>2291.1200000000003</v>
      </c>
      <c r="CV41" s="37">
        <f t="shared" si="10"/>
        <v>2425.1800000000003</v>
      </c>
      <c r="CW41" s="37">
        <f t="shared" si="10"/>
        <v>2397.11</v>
      </c>
      <c r="CX41" s="37">
        <f t="shared" si="10"/>
        <v>2493.55</v>
      </c>
      <c r="CY41" s="37">
        <f t="shared" si="10"/>
        <v>2121.4700000000003</v>
      </c>
      <c r="CZ41" s="38">
        <f t="shared" si="13"/>
        <v>32952.75</v>
      </c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</row>
    <row r="42" spans="1:153" ht="12.75">
      <c r="A42" s="30">
        <v>38</v>
      </c>
      <c r="B42" s="30" t="s">
        <v>174</v>
      </c>
      <c r="C42" s="34">
        <v>26.13</v>
      </c>
      <c r="D42" s="34">
        <v>81.52</v>
      </c>
      <c r="E42" s="34">
        <v>102.88</v>
      </c>
      <c r="F42" s="34">
        <v>114.54</v>
      </c>
      <c r="G42" s="34">
        <v>163.36</v>
      </c>
      <c r="H42" s="34">
        <v>145.07</v>
      </c>
      <c r="I42" s="34">
        <v>161.99</v>
      </c>
      <c r="J42" s="34">
        <v>154.61</v>
      </c>
      <c r="K42" s="34">
        <v>154.67</v>
      </c>
      <c r="L42" s="34">
        <v>171.32</v>
      </c>
      <c r="M42" s="34">
        <v>161.55</v>
      </c>
      <c r="N42" s="34">
        <v>100.45</v>
      </c>
      <c r="O42" s="34">
        <v>121.14</v>
      </c>
      <c r="P42" s="34">
        <v>61.94</v>
      </c>
      <c r="Q42" s="34">
        <v>0</v>
      </c>
      <c r="R42" s="34">
        <v>1.05</v>
      </c>
      <c r="S42" s="34">
        <v>1.93</v>
      </c>
      <c r="T42" s="34">
        <v>3.61</v>
      </c>
      <c r="U42" s="34">
        <v>3.04</v>
      </c>
      <c r="V42" s="34">
        <v>2.36</v>
      </c>
      <c r="W42" s="34">
        <v>1.88</v>
      </c>
      <c r="X42" s="34">
        <v>0.86</v>
      </c>
      <c r="Y42" s="34">
        <v>0.93</v>
      </c>
      <c r="Z42" s="34">
        <v>0.46</v>
      </c>
      <c r="AA42" s="34">
        <v>0.47</v>
      </c>
      <c r="AB42" s="34">
        <v>0.76</v>
      </c>
      <c r="AC42" s="34">
        <v>0.79</v>
      </c>
      <c r="AD42" s="34">
        <v>1.09</v>
      </c>
      <c r="AE42" s="34">
        <v>0.11</v>
      </c>
      <c r="AF42" s="34">
        <v>0.56</v>
      </c>
      <c r="AG42" s="34">
        <v>0.29</v>
      </c>
      <c r="AH42" s="34">
        <v>0.02</v>
      </c>
      <c r="AI42" s="34">
        <v>0</v>
      </c>
      <c r="AJ42" s="34">
        <v>0</v>
      </c>
      <c r="AK42" s="34">
        <v>0.08</v>
      </c>
      <c r="AL42" s="34">
        <v>0.15</v>
      </c>
      <c r="AM42" s="34">
        <v>0.22</v>
      </c>
      <c r="AN42" s="34">
        <v>0.36</v>
      </c>
      <c r="AO42" s="34">
        <v>0.56</v>
      </c>
      <c r="AP42" s="34">
        <v>0.21</v>
      </c>
      <c r="AQ42" s="34">
        <v>0.1</v>
      </c>
      <c r="AR42" s="34">
        <v>0.15</v>
      </c>
      <c r="AS42" s="34">
        <v>50.89</v>
      </c>
      <c r="AT42" s="34">
        <v>32.66</v>
      </c>
      <c r="AU42" s="34">
        <v>34.32</v>
      </c>
      <c r="AV42" s="34">
        <v>44.99</v>
      </c>
      <c r="AW42" s="34">
        <v>3.35</v>
      </c>
      <c r="AX42" s="34">
        <v>427.18</v>
      </c>
      <c r="AY42" s="34">
        <v>397.08</v>
      </c>
      <c r="AZ42" s="34">
        <v>338.2</v>
      </c>
      <c r="BA42" s="34">
        <v>338.68</v>
      </c>
      <c r="BB42" s="34">
        <v>303.18</v>
      </c>
      <c r="BC42" s="34">
        <v>260.95</v>
      </c>
      <c r="BD42" s="34">
        <v>345.65</v>
      </c>
      <c r="BE42" s="34">
        <v>307.4</v>
      </c>
      <c r="BF42" s="34">
        <v>363.25</v>
      </c>
      <c r="BG42" s="34">
        <v>291.44</v>
      </c>
      <c r="BH42" s="34">
        <v>240.41</v>
      </c>
      <c r="BI42" s="34">
        <v>261.58</v>
      </c>
      <c r="BJ42" s="34">
        <v>211.19</v>
      </c>
      <c r="BK42" s="34">
        <v>22.34</v>
      </c>
      <c r="BL42" s="34">
        <v>15.34</v>
      </c>
      <c r="BM42" s="34">
        <v>12.15</v>
      </c>
      <c r="BN42" s="34">
        <v>11.08</v>
      </c>
      <c r="BO42" s="34">
        <v>8.6</v>
      </c>
      <c r="BP42" s="34">
        <v>6.86</v>
      </c>
      <c r="BQ42" s="34">
        <v>3.42</v>
      </c>
      <c r="BR42" s="34">
        <v>3.44</v>
      </c>
      <c r="BS42" s="34">
        <v>6.72</v>
      </c>
      <c r="BT42" s="34">
        <v>5.22</v>
      </c>
      <c r="BU42" s="34">
        <v>1.42</v>
      </c>
      <c r="BV42" s="34">
        <v>2.97</v>
      </c>
      <c r="BW42" s="34">
        <v>1.4</v>
      </c>
      <c r="BX42" s="36">
        <f t="shared" si="11"/>
        <v>6096.569999999997</v>
      </c>
      <c r="BY42" s="34"/>
      <c r="BZ42" s="37">
        <f t="shared" si="9"/>
        <v>1504.49</v>
      </c>
      <c r="CA42" s="37">
        <f t="shared" si="9"/>
        <v>1580.4299999999998</v>
      </c>
      <c r="CB42" s="37">
        <f t="shared" si="9"/>
        <v>1004.6200000000001</v>
      </c>
      <c r="CC42" s="37">
        <f t="shared" si="9"/>
        <v>488.43</v>
      </c>
      <c r="CD42" s="37">
        <f t="shared" si="9"/>
        <v>787.6600000000001</v>
      </c>
      <c r="CE42" s="37">
        <f t="shared" si="9"/>
        <v>445.08</v>
      </c>
      <c r="CF42" s="37">
        <f t="shared" si="9"/>
        <v>100.96</v>
      </c>
      <c r="CG42" s="37">
        <f t="shared" si="9"/>
        <v>19.229999999999997</v>
      </c>
      <c r="CH42" s="37">
        <f t="shared" si="9"/>
        <v>2.81</v>
      </c>
      <c r="CI42" s="37">
        <f t="shared" si="9"/>
        <v>162.86</v>
      </c>
      <c r="CJ42" s="37">
        <f t="shared" si="12"/>
        <v>6096.57</v>
      </c>
      <c r="CK42" s="37"/>
      <c r="CL42" s="37">
        <f t="shared" si="10"/>
        <v>29.59</v>
      </c>
      <c r="CM42" s="37">
        <f t="shared" si="10"/>
        <v>532.65</v>
      </c>
      <c r="CN42" s="37">
        <f t="shared" si="10"/>
        <v>517.52</v>
      </c>
      <c r="CO42" s="37">
        <f t="shared" si="10"/>
        <v>468.52</v>
      </c>
      <c r="CP42" s="37">
        <f t="shared" si="10"/>
        <v>516.1600000000001</v>
      </c>
      <c r="CQ42" s="37">
        <f t="shared" si="10"/>
        <v>459.21000000000004</v>
      </c>
      <c r="CR42" s="37">
        <f t="shared" si="10"/>
        <v>431.76</v>
      </c>
      <c r="CS42" s="37">
        <f t="shared" si="10"/>
        <v>504.69</v>
      </c>
      <c r="CT42" s="37">
        <f t="shared" si="10"/>
        <v>466.65999999999997</v>
      </c>
      <c r="CU42" s="37">
        <f t="shared" si="10"/>
        <v>542.11</v>
      </c>
      <c r="CV42" s="37">
        <f t="shared" si="10"/>
        <v>510.13000000000005</v>
      </c>
      <c r="CW42" s="37">
        <f t="shared" si="10"/>
        <v>375.91</v>
      </c>
      <c r="CX42" s="37">
        <f t="shared" si="10"/>
        <v>420.9</v>
      </c>
      <c r="CY42" s="37">
        <f t="shared" si="10"/>
        <v>320.76</v>
      </c>
      <c r="CZ42" s="38">
        <f t="shared" si="13"/>
        <v>6096.57</v>
      </c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</row>
    <row r="43" spans="1:153" ht="12.75">
      <c r="A43" s="30">
        <v>39</v>
      </c>
      <c r="B43" s="30" t="s">
        <v>175</v>
      </c>
      <c r="C43" s="34">
        <v>17.44</v>
      </c>
      <c r="D43" s="34">
        <v>26.46</v>
      </c>
      <c r="E43" s="34">
        <v>19.96</v>
      </c>
      <c r="F43" s="34">
        <v>24.63</v>
      </c>
      <c r="G43" s="34">
        <v>13.6</v>
      </c>
      <c r="H43" s="34">
        <v>22.32</v>
      </c>
      <c r="I43" s="34">
        <v>11.29</v>
      </c>
      <c r="J43" s="34">
        <v>21.31</v>
      </c>
      <c r="K43" s="34">
        <v>27.57</v>
      </c>
      <c r="L43" s="34">
        <v>27.37</v>
      </c>
      <c r="M43" s="34">
        <v>46.34</v>
      </c>
      <c r="N43" s="34">
        <v>29.42</v>
      </c>
      <c r="O43" s="34">
        <v>15.67</v>
      </c>
      <c r="P43" s="34">
        <v>4.97</v>
      </c>
      <c r="Q43" s="34">
        <v>3.13</v>
      </c>
      <c r="R43" s="34">
        <v>0</v>
      </c>
      <c r="S43" s="34">
        <v>1.92</v>
      </c>
      <c r="T43" s="34">
        <v>2.03</v>
      </c>
      <c r="U43" s="34">
        <v>0.87</v>
      </c>
      <c r="V43" s="34">
        <v>1.26</v>
      </c>
      <c r="W43" s="34">
        <v>1.56</v>
      </c>
      <c r="X43" s="34">
        <v>1.73</v>
      </c>
      <c r="Y43" s="34">
        <v>2.45</v>
      </c>
      <c r="Z43" s="34">
        <v>6.13</v>
      </c>
      <c r="AA43" s="34">
        <v>9.42</v>
      </c>
      <c r="AB43" s="34">
        <v>5.44</v>
      </c>
      <c r="AC43" s="34">
        <v>1.38</v>
      </c>
      <c r="AD43" s="34">
        <v>0.2</v>
      </c>
      <c r="AE43" s="34">
        <v>1.26</v>
      </c>
      <c r="AF43" s="34">
        <v>0.29</v>
      </c>
      <c r="AG43" s="34">
        <v>0.15</v>
      </c>
      <c r="AH43" s="34">
        <v>0.18</v>
      </c>
      <c r="AI43" s="34">
        <v>0.86</v>
      </c>
      <c r="AJ43" s="34">
        <v>0.62</v>
      </c>
      <c r="AK43" s="34">
        <v>0</v>
      </c>
      <c r="AL43" s="34">
        <v>0</v>
      </c>
      <c r="AM43" s="34">
        <v>0</v>
      </c>
      <c r="AN43" s="34">
        <v>0</v>
      </c>
      <c r="AO43" s="34">
        <v>0.3</v>
      </c>
      <c r="AP43" s="34">
        <v>0.36</v>
      </c>
      <c r="AQ43" s="34">
        <v>0</v>
      </c>
      <c r="AR43" s="34">
        <v>0</v>
      </c>
      <c r="AS43" s="34">
        <v>17.65</v>
      </c>
      <c r="AT43" s="34">
        <v>13.94</v>
      </c>
      <c r="AU43" s="34">
        <v>11.33</v>
      </c>
      <c r="AV43" s="34">
        <v>20.48</v>
      </c>
      <c r="AW43" s="34">
        <v>0</v>
      </c>
      <c r="AX43" s="34">
        <v>102.25</v>
      </c>
      <c r="AY43" s="34">
        <v>97.15</v>
      </c>
      <c r="AZ43" s="34">
        <v>109.47</v>
      </c>
      <c r="BA43" s="34">
        <v>125.28</v>
      </c>
      <c r="BB43" s="34">
        <v>101.8</v>
      </c>
      <c r="BC43" s="34">
        <v>94.82</v>
      </c>
      <c r="BD43" s="34">
        <v>82.71</v>
      </c>
      <c r="BE43" s="34">
        <v>85.96</v>
      </c>
      <c r="BF43" s="34">
        <v>84.09</v>
      </c>
      <c r="BG43" s="34">
        <v>59.64</v>
      </c>
      <c r="BH43" s="34">
        <v>80.09</v>
      </c>
      <c r="BI43" s="34">
        <v>68.94</v>
      </c>
      <c r="BJ43" s="34">
        <v>29.14</v>
      </c>
      <c r="BK43" s="34">
        <v>0</v>
      </c>
      <c r="BL43" s="34">
        <v>0</v>
      </c>
      <c r="BM43" s="34">
        <v>0</v>
      </c>
      <c r="BN43" s="34">
        <v>0</v>
      </c>
      <c r="BO43" s="34">
        <v>0</v>
      </c>
      <c r="BP43" s="34">
        <v>0</v>
      </c>
      <c r="BQ43" s="34">
        <v>0</v>
      </c>
      <c r="BR43" s="34">
        <v>0</v>
      </c>
      <c r="BS43" s="34">
        <v>0</v>
      </c>
      <c r="BT43" s="34">
        <v>0</v>
      </c>
      <c r="BU43" s="34">
        <v>0</v>
      </c>
      <c r="BV43" s="34">
        <v>0</v>
      </c>
      <c r="BW43" s="34">
        <v>0</v>
      </c>
      <c r="BX43" s="36">
        <f t="shared" si="11"/>
        <v>1534.63</v>
      </c>
      <c r="BY43" s="34"/>
      <c r="BZ43" s="37">
        <f t="shared" si="9"/>
        <v>434.15</v>
      </c>
      <c r="CA43" s="37">
        <f t="shared" si="9"/>
        <v>449.38</v>
      </c>
      <c r="CB43" s="37">
        <f t="shared" si="9"/>
        <v>237.81</v>
      </c>
      <c r="CC43" s="37">
        <f t="shared" si="9"/>
        <v>102.09</v>
      </c>
      <c r="CD43" s="37">
        <f t="shared" si="9"/>
        <v>109.86000000000001</v>
      </c>
      <c r="CE43" s="37">
        <f t="shared" si="9"/>
        <v>96.4</v>
      </c>
      <c r="CF43" s="37">
        <f t="shared" si="9"/>
        <v>0</v>
      </c>
      <c r="CG43" s="37">
        <f t="shared" si="9"/>
        <v>37.52</v>
      </c>
      <c r="CH43" s="37">
        <f t="shared" si="9"/>
        <v>4.02</v>
      </c>
      <c r="CI43" s="37">
        <f t="shared" si="9"/>
        <v>63.39999999999999</v>
      </c>
      <c r="CJ43" s="37">
        <f t="shared" si="12"/>
        <v>1534.63</v>
      </c>
      <c r="CK43" s="37"/>
      <c r="CL43" s="37">
        <f t="shared" si="10"/>
        <v>21.830000000000002</v>
      </c>
      <c r="CM43" s="37">
        <f t="shared" si="10"/>
        <v>129</v>
      </c>
      <c r="CN43" s="37">
        <f t="shared" si="10"/>
        <v>119.18</v>
      </c>
      <c r="CO43" s="37">
        <f t="shared" si="10"/>
        <v>136.31</v>
      </c>
      <c r="CP43" s="37">
        <f t="shared" si="10"/>
        <v>140.61</v>
      </c>
      <c r="CQ43" s="37">
        <f t="shared" si="10"/>
        <v>126</v>
      </c>
      <c r="CR43" s="37">
        <f t="shared" si="10"/>
        <v>107.66999999999999</v>
      </c>
      <c r="CS43" s="37">
        <f t="shared" si="10"/>
        <v>105.75</v>
      </c>
      <c r="CT43" s="37">
        <f t="shared" si="10"/>
        <v>115.97999999999999</v>
      </c>
      <c r="CU43" s="37">
        <f t="shared" si="10"/>
        <v>117.59</v>
      </c>
      <c r="CV43" s="37">
        <f t="shared" si="10"/>
        <v>133.35000000000002</v>
      </c>
      <c r="CW43" s="37">
        <f t="shared" si="10"/>
        <v>129.25</v>
      </c>
      <c r="CX43" s="37">
        <f t="shared" si="10"/>
        <v>97.32</v>
      </c>
      <c r="CY43" s="37">
        <f t="shared" si="10"/>
        <v>54.79</v>
      </c>
      <c r="CZ43" s="38">
        <f t="shared" si="13"/>
        <v>1534.6299999999999</v>
      </c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</row>
    <row r="44" spans="1:153" ht="12.75">
      <c r="A44" s="30">
        <v>40</v>
      </c>
      <c r="B44" s="30" t="s">
        <v>176</v>
      </c>
      <c r="C44" s="34">
        <v>75.03</v>
      </c>
      <c r="D44" s="34">
        <v>35.08</v>
      </c>
      <c r="E44" s="34">
        <v>47.39</v>
      </c>
      <c r="F44" s="34">
        <v>33.86</v>
      </c>
      <c r="G44" s="34">
        <v>40.32</v>
      </c>
      <c r="H44" s="34">
        <v>45.33</v>
      </c>
      <c r="I44" s="34">
        <v>25.46</v>
      </c>
      <c r="J44" s="34">
        <v>38.1</v>
      </c>
      <c r="K44" s="34">
        <v>47.66</v>
      </c>
      <c r="L44" s="34">
        <v>55.87</v>
      </c>
      <c r="M44" s="34">
        <v>67.78</v>
      </c>
      <c r="N44" s="34">
        <v>51.98</v>
      </c>
      <c r="O44" s="34">
        <v>39.15</v>
      </c>
      <c r="P44" s="34">
        <v>39.18</v>
      </c>
      <c r="Q44" s="34">
        <v>0.95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0.41</v>
      </c>
      <c r="AR44" s="34">
        <v>0.41</v>
      </c>
      <c r="AS44" s="34">
        <v>32.19</v>
      </c>
      <c r="AT44" s="34">
        <v>22.1</v>
      </c>
      <c r="AU44" s="34">
        <v>24.02</v>
      </c>
      <c r="AV44" s="34">
        <v>29.49</v>
      </c>
      <c r="AW44" s="34">
        <v>0</v>
      </c>
      <c r="AX44" s="34">
        <v>164.27</v>
      </c>
      <c r="AY44" s="34">
        <v>176.79</v>
      </c>
      <c r="AZ44" s="34">
        <v>134.87</v>
      </c>
      <c r="BA44" s="34">
        <v>176.03</v>
      </c>
      <c r="BB44" s="34">
        <v>141.42</v>
      </c>
      <c r="BC44" s="34">
        <v>162.7</v>
      </c>
      <c r="BD44" s="34">
        <v>170.19</v>
      </c>
      <c r="BE44" s="34">
        <v>132.46</v>
      </c>
      <c r="BF44" s="34">
        <v>158.11</v>
      </c>
      <c r="BG44" s="34">
        <v>109.38</v>
      </c>
      <c r="BH44" s="34">
        <v>116.46</v>
      </c>
      <c r="BI44" s="34">
        <v>114.82</v>
      </c>
      <c r="BJ44" s="34">
        <v>101.16</v>
      </c>
      <c r="BK44" s="34">
        <v>0.88</v>
      </c>
      <c r="BL44" s="34">
        <v>0.9</v>
      </c>
      <c r="BM44" s="34">
        <v>0.45</v>
      </c>
      <c r="BN44" s="34">
        <v>0</v>
      </c>
      <c r="BO44" s="34">
        <v>0.35</v>
      </c>
      <c r="BP44" s="34">
        <v>0.34</v>
      </c>
      <c r="BQ44" s="34">
        <v>0.52</v>
      </c>
      <c r="BR44" s="34">
        <v>0.51</v>
      </c>
      <c r="BS44" s="34">
        <v>0.62</v>
      </c>
      <c r="BT44" s="34">
        <v>0.64</v>
      </c>
      <c r="BU44" s="34">
        <v>0</v>
      </c>
      <c r="BV44" s="34">
        <v>0</v>
      </c>
      <c r="BW44" s="34">
        <v>0</v>
      </c>
      <c r="BX44" s="36">
        <f t="shared" si="11"/>
        <v>2615.6300000000006</v>
      </c>
      <c r="BY44" s="34"/>
      <c r="BZ44" s="37">
        <f t="shared" si="9"/>
        <v>651.96</v>
      </c>
      <c r="CA44" s="37">
        <f t="shared" si="9"/>
        <v>764.88</v>
      </c>
      <c r="CB44" s="37">
        <f t="shared" si="9"/>
        <v>441.81999999999994</v>
      </c>
      <c r="CC44" s="37">
        <f t="shared" si="9"/>
        <v>231.68</v>
      </c>
      <c r="CD44" s="37">
        <f t="shared" si="9"/>
        <v>212.42</v>
      </c>
      <c r="CE44" s="37">
        <f t="shared" si="9"/>
        <v>198.09</v>
      </c>
      <c r="CF44" s="37">
        <f t="shared" si="9"/>
        <v>5.21</v>
      </c>
      <c r="CG44" s="37">
        <f t="shared" si="9"/>
        <v>0.95</v>
      </c>
      <c r="CH44" s="37">
        <f t="shared" si="9"/>
        <v>0.82</v>
      </c>
      <c r="CI44" s="37">
        <f t="shared" si="9"/>
        <v>107.8</v>
      </c>
      <c r="CJ44" s="37">
        <f t="shared" si="12"/>
        <v>2615.6300000000006</v>
      </c>
      <c r="CK44" s="37"/>
      <c r="CL44" s="37">
        <f t="shared" si="10"/>
        <v>75.98</v>
      </c>
      <c r="CM44" s="37">
        <f t="shared" si="10"/>
        <v>200.23000000000002</v>
      </c>
      <c r="CN44" s="37">
        <f t="shared" si="10"/>
        <v>225.08</v>
      </c>
      <c r="CO44" s="37">
        <f t="shared" si="10"/>
        <v>169.18</v>
      </c>
      <c r="CP44" s="37">
        <f t="shared" si="10"/>
        <v>216.35</v>
      </c>
      <c r="CQ44" s="37">
        <f t="shared" si="10"/>
        <v>187.1</v>
      </c>
      <c r="CR44" s="37">
        <f t="shared" si="10"/>
        <v>188.5</v>
      </c>
      <c r="CS44" s="37">
        <f t="shared" si="10"/>
        <v>208.81</v>
      </c>
      <c r="CT44" s="37">
        <f t="shared" si="10"/>
        <v>180.63</v>
      </c>
      <c r="CU44" s="37">
        <f t="shared" si="10"/>
        <v>214.60000000000002</v>
      </c>
      <c r="CV44" s="37">
        <f t="shared" si="10"/>
        <v>209.98999999999998</v>
      </c>
      <c r="CW44" s="37">
        <f t="shared" si="10"/>
        <v>190.54</v>
      </c>
      <c r="CX44" s="37">
        <f t="shared" si="10"/>
        <v>178.39999999999998</v>
      </c>
      <c r="CY44" s="37">
        <f t="shared" si="10"/>
        <v>170.24</v>
      </c>
      <c r="CZ44" s="38">
        <f t="shared" si="13"/>
        <v>2615.63</v>
      </c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</row>
    <row r="45" spans="1:153" ht="12.75">
      <c r="A45" s="30">
        <v>41</v>
      </c>
      <c r="B45" s="30" t="s">
        <v>177</v>
      </c>
      <c r="C45" s="34">
        <v>314.22</v>
      </c>
      <c r="D45" s="34">
        <v>412.09</v>
      </c>
      <c r="E45" s="34">
        <v>544.22</v>
      </c>
      <c r="F45" s="34">
        <v>652.38</v>
      </c>
      <c r="G45" s="34">
        <v>784.87</v>
      </c>
      <c r="H45" s="34">
        <v>914.67</v>
      </c>
      <c r="I45" s="34">
        <v>740.31</v>
      </c>
      <c r="J45" s="34">
        <v>746.81</v>
      </c>
      <c r="K45" s="34">
        <v>704.56</v>
      </c>
      <c r="L45" s="34">
        <v>688.58</v>
      </c>
      <c r="M45" s="34">
        <v>889.3</v>
      </c>
      <c r="N45" s="34">
        <v>712.83</v>
      </c>
      <c r="O45" s="34">
        <v>525.36</v>
      </c>
      <c r="P45" s="34">
        <v>558.39</v>
      </c>
      <c r="Q45" s="34">
        <v>66.49</v>
      </c>
      <c r="R45" s="34">
        <v>46</v>
      </c>
      <c r="S45" s="34">
        <v>34.67</v>
      </c>
      <c r="T45" s="34">
        <v>33.17</v>
      </c>
      <c r="U45" s="34">
        <v>32.73</v>
      </c>
      <c r="V45" s="34">
        <v>22.97</v>
      </c>
      <c r="W45" s="34">
        <v>23.74</v>
      </c>
      <c r="X45" s="34">
        <v>16.51</v>
      </c>
      <c r="Y45" s="34">
        <v>10.5</v>
      </c>
      <c r="Z45" s="34">
        <v>9.84</v>
      </c>
      <c r="AA45" s="34">
        <v>10.21</v>
      </c>
      <c r="AB45" s="34">
        <v>5.57</v>
      </c>
      <c r="AC45" s="34">
        <v>4.79</v>
      </c>
      <c r="AD45" s="34">
        <v>12.39</v>
      </c>
      <c r="AE45" s="34">
        <v>2.25</v>
      </c>
      <c r="AF45" s="34">
        <v>2.15</v>
      </c>
      <c r="AG45" s="34">
        <v>1.18</v>
      </c>
      <c r="AH45" s="34">
        <v>2.56</v>
      </c>
      <c r="AI45" s="34">
        <v>2.65</v>
      </c>
      <c r="AJ45" s="34">
        <v>3.48</v>
      </c>
      <c r="AK45" s="34">
        <v>4.76</v>
      </c>
      <c r="AL45" s="34">
        <v>2.18</v>
      </c>
      <c r="AM45" s="34">
        <v>0.82</v>
      </c>
      <c r="AN45" s="34">
        <v>1.07</v>
      </c>
      <c r="AO45" s="34">
        <v>2.65</v>
      </c>
      <c r="AP45" s="34">
        <v>3.28</v>
      </c>
      <c r="AQ45" s="34">
        <v>1.96</v>
      </c>
      <c r="AR45" s="34">
        <v>3.95</v>
      </c>
      <c r="AS45" s="34">
        <v>421.88</v>
      </c>
      <c r="AT45" s="34">
        <v>268.53</v>
      </c>
      <c r="AU45" s="34">
        <v>263.71</v>
      </c>
      <c r="AV45" s="34">
        <v>367.4</v>
      </c>
      <c r="AW45" s="34">
        <v>79.07</v>
      </c>
      <c r="AX45" s="34">
        <v>2617.12</v>
      </c>
      <c r="AY45" s="34">
        <v>2468.43</v>
      </c>
      <c r="AZ45" s="34">
        <v>2328.61</v>
      </c>
      <c r="BA45" s="34">
        <v>2433.94</v>
      </c>
      <c r="BB45" s="34">
        <v>2299.59</v>
      </c>
      <c r="BC45" s="34">
        <v>2304.12</v>
      </c>
      <c r="BD45" s="34">
        <v>2129.98</v>
      </c>
      <c r="BE45" s="34">
        <v>2280.57</v>
      </c>
      <c r="BF45" s="34">
        <v>2344.41</v>
      </c>
      <c r="BG45" s="34">
        <v>2202.94</v>
      </c>
      <c r="BH45" s="34">
        <v>1950.09</v>
      </c>
      <c r="BI45" s="34">
        <v>1725.36</v>
      </c>
      <c r="BJ45" s="34">
        <v>1525.26</v>
      </c>
      <c r="BK45" s="34">
        <v>656.67</v>
      </c>
      <c r="BL45" s="34">
        <v>624.26</v>
      </c>
      <c r="BM45" s="34">
        <v>463.95</v>
      </c>
      <c r="BN45" s="34">
        <v>333.34</v>
      </c>
      <c r="BO45" s="34">
        <v>202.42</v>
      </c>
      <c r="BP45" s="34">
        <v>155.24</v>
      </c>
      <c r="BQ45" s="34">
        <v>111.76</v>
      </c>
      <c r="BR45" s="34">
        <v>118</v>
      </c>
      <c r="BS45" s="34">
        <v>134.86</v>
      </c>
      <c r="BT45" s="34">
        <v>153.62</v>
      </c>
      <c r="BU45" s="34">
        <v>110.83</v>
      </c>
      <c r="BV45" s="34">
        <v>70.63</v>
      </c>
      <c r="BW45" s="34">
        <v>45.31</v>
      </c>
      <c r="BX45" s="36">
        <f t="shared" si="11"/>
        <v>42745.00999999998</v>
      </c>
      <c r="BY45" s="34"/>
      <c r="BZ45" s="37">
        <f aca="true" t="shared" si="14" ref="BZ45:CI54">SUMIF($C$3:$BW$3,BZ$3,$C45:$BW45)</f>
        <v>9927.17</v>
      </c>
      <c r="CA45" s="37">
        <f t="shared" si="14"/>
        <v>11358.67</v>
      </c>
      <c r="CB45" s="37">
        <f t="shared" si="14"/>
        <v>7403.65</v>
      </c>
      <c r="CC45" s="37">
        <f t="shared" si="14"/>
        <v>2707.7799999999997</v>
      </c>
      <c r="CD45" s="37">
        <f t="shared" si="14"/>
        <v>3794.93</v>
      </c>
      <c r="CE45" s="37">
        <f t="shared" si="14"/>
        <v>2685.88</v>
      </c>
      <c r="CF45" s="37">
        <f t="shared" si="14"/>
        <v>3180.8900000000003</v>
      </c>
      <c r="CG45" s="37">
        <f t="shared" si="14"/>
        <v>329.5799999999999</v>
      </c>
      <c r="CH45" s="37">
        <f t="shared" si="14"/>
        <v>34.940000000000005</v>
      </c>
      <c r="CI45" s="37">
        <f t="shared" si="14"/>
        <v>1321.52</v>
      </c>
      <c r="CJ45" s="37">
        <f t="shared" si="12"/>
        <v>42745.009999999995</v>
      </c>
      <c r="CK45" s="37"/>
      <c r="CL45" s="37">
        <f aca="true" t="shared" si="15" ref="CL45:CY54">SUMIF($C$2:$BW$2,CL$3,$C45:$BW45)</f>
        <v>462.03000000000003</v>
      </c>
      <c r="CM45" s="37">
        <f t="shared" si="15"/>
        <v>3734.0299999999997</v>
      </c>
      <c r="CN45" s="37">
        <f t="shared" si="15"/>
        <v>3672.76</v>
      </c>
      <c r="CO45" s="37">
        <f t="shared" si="15"/>
        <v>3480.67</v>
      </c>
      <c r="CP45" s="37">
        <f t="shared" si="15"/>
        <v>3587.53</v>
      </c>
      <c r="CQ45" s="37">
        <f t="shared" si="15"/>
        <v>3443.13</v>
      </c>
      <c r="CR45" s="37">
        <f t="shared" si="15"/>
        <v>3228.17</v>
      </c>
      <c r="CS45" s="37">
        <f t="shared" si="15"/>
        <v>3007.2400000000002</v>
      </c>
      <c r="CT45" s="37">
        <f t="shared" si="15"/>
        <v>3114.4500000000003</v>
      </c>
      <c r="CU45" s="37">
        <f t="shared" si="15"/>
        <v>3178.76</v>
      </c>
      <c r="CV45" s="37">
        <f t="shared" si="15"/>
        <v>3680.6</v>
      </c>
      <c r="CW45" s="37">
        <f t="shared" si="15"/>
        <v>3051.13</v>
      </c>
      <c r="CX45" s="37">
        <f t="shared" si="15"/>
        <v>2591.81</v>
      </c>
      <c r="CY45" s="37">
        <f t="shared" si="15"/>
        <v>2512.7</v>
      </c>
      <c r="CZ45" s="38">
        <f t="shared" si="13"/>
        <v>42745.009999999995</v>
      </c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</row>
    <row r="46" spans="1:153" ht="12.75">
      <c r="A46" s="30">
        <v>42</v>
      </c>
      <c r="B46" s="30" t="s">
        <v>178</v>
      </c>
      <c r="C46" s="34">
        <v>268.19</v>
      </c>
      <c r="D46" s="34">
        <v>404.4</v>
      </c>
      <c r="E46" s="34">
        <v>503.37</v>
      </c>
      <c r="F46" s="34">
        <v>550.39</v>
      </c>
      <c r="G46" s="34">
        <v>658.91</v>
      </c>
      <c r="H46" s="34">
        <v>705.4</v>
      </c>
      <c r="I46" s="34">
        <v>688.1</v>
      </c>
      <c r="J46" s="34">
        <v>674.02</v>
      </c>
      <c r="K46" s="34">
        <v>647.72</v>
      </c>
      <c r="L46" s="34">
        <v>554.5</v>
      </c>
      <c r="M46" s="34">
        <v>618.54</v>
      </c>
      <c r="N46" s="34">
        <v>698.08</v>
      </c>
      <c r="O46" s="34">
        <v>403.11</v>
      </c>
      <c r="P46" s="34">
        <v>565.21</v>
      </c>
      <c r="Q46" s="34">
        <v>22.15</v>
      </c>
      <c r="R46" s="34">
        <v>2.07</v>
      </c>
      <c r="S46" s="34">
        <v>5.89</v>
      </c>
      <c r="T46" s="34">
        <v>9.46</v>
      </c>
      <c r="U46" s="34">
        <v>9.32</v>
      </c>
      <c r="V46" s="34">
        <v>8.9</v>
      </c>
      <c r="W46" s="34">
        <v>8.78</v>
      </c>
      <c r="X46" s="34">
        <v>6.92</v>
      </c>
      <c r="Y46" s="34">
        <v>16.13</v>
      </c>
      <c r="Z46" s="34">
        <v>17.24</v>
      </c>
      <c r="AA46" s="34">
        <v>18.21</v>
      </c>
      <c r="AB46" s="34">
        <v>20.94</v>
      </c>
      <c r="AC46" s="34">
        <v>13.16</v>
      </c>
      <c r="AD46" s="34">
        <v>23.77</v>
      </c>
      <c r="AE46" s="34">
        <v>1.45</v>
      </c>
      <c r="AF46" s="34">
        <v>0.19</v>
      </c>
      <c r="AG46" s="34">
        <v>0.22</v>
      </c>
      <c r="AH46" s="34">
        <v>0.41</v>
      </c>
      <c r="AI46" s="34">
        <v>0.5</v>
      </c>
      <c r="AJ46" s="34">
        <v>0.96</v>
      </c>
      <c r="AK46" s="34">
        <v>1.54</v>
      </c>
      <c r="AL46" s="34">
        <v>0.69</v>
      </c>
      <c r="AM46" s="34">
        <v>3.05</v>
      </c>
      <c r="AN46" s="34">
        <v>3.3</v>
      </c>
      <c r="AO46" s="34">
        <v>1.97</v>
      </c>
      <c r="AP46" s="34">
        <v>1.1</v>
      </c>
      <c r="AQ46" s="34">
        <v>2.4</v>
      </c>
      <c r="AR46" s="34">
        <v>9.79</v>
      </c>
      <c r="AS46" s="34">
        <v>469.87</v>
      </c>
      <c r="AT46" s="34">
        <v>204.82</v>
      </c>
      <c r="AU46" s="34">
        <v>316.64</v>
      </c>
      <c r="AV46" s="34">
        <v>583.2</v>
      </c>
      <c r="AW46" s="34">
        <v>28.44</v>
      </c>
      <c r="AX46" s="34">
        <v>2787.71</v>
      </c>
      <c r="AY46" s="34">
        <v>2608.46</v>
      </c>
      <c r="AZ46" s="34">
        <v>2434.11</v>
      </c>
      <c r="BA46" s="34">
        <v>2609.18</v>
      </c>
      <c r="BB46" s="34">
        <v>2503.65</v>
      </c>
      <c r="BC46" s="34">
        <v>2506.62</v>
      </c>
      <c r="BD46" s="34">
        <v>2544.53</v>
      </c>
      <c r="BE46" s="34">
        <v>2625.77</v>
      </c>
      <c r="BF46" s="34">
        <v>2396.35</v>
      </c>
      <c r="BG46" s="34">
        <v>1964.16</v>
      </c>
      <c r="BH46" s="34">
        <v>2604.42</v>
      </c>
      <c r="BI46" s="34">
        <v>1507.71</v>
      </c>
      <c r="BJ46" s="34">
        <v>1522.02</v>
      </c>
      <c r="BK46" s="34">
        <v>170.26</v>
      </c>
      <c r="BL46" s="34">
        <v>183.97</v>
      </c>
      <c r="BM46" s="34">
        <v>195.34</v>
      </c>
      <c r="BN46" s="34">
        <v>202.54</v>
      </c>
      <c r="BO46" s="34">
        <v>184.82</v>
      </c>
      <c r="BP46" s="34">
        <v>164.1</v>
      </c>
      <c r="BQ46" s="34">
        <v>80.75</v>
      </c>
      <c r="BR46" s="34">
        <v>64.81</v>
      </c>
      <c r="BS46" s="34">
        <v>52.25</v>
      </c>
      <c r="BT46" s="34">
        <v>44.5</v>
      </c>
      <c r="BU46" s="34">
        <v>47.3</v>
      </c>
      <c r="BV46" s="34">
        <v>38.3</v>
      </c>
      <c r="BW46" s="34">
        <v>22.55</v>
      </c>
      <c r="BX46" s="36">
        <f t="shared" si="11"/>
        <v>41819.6</v>
      </c>
      <c r="BY46" s="34"/>
      <c r="BZ46" s="37">
        <f t="shared" si="14"/>
        <v>10467.900000000001</v>
      </c>
      <c r="CA46" s="37">
        <f t="shared" si="14"/>
        <v>12576.920000000002</v>
      </c>
      <c r="CB46" s="37">
        <f t="shared" si="14"/>
        <v>7598.3099999999995</v>
      </c>
      <c r="CC46" s="37">
        <f t="shared" si="14"/>
        <v>2385.2599999999998</v>
      </c>
      <c r="CD46" s="37">
        <f t="shared" si="14"/>
        <v>3269.74</v>
      </c>
      <c r="CE46" s="37">
        <f t="shared" si="14"/>
        <v>2284.94</v>
      </c>
      <c r="CF46" s="37">
        <f t="shared" si="14"/>
        <v>1451.4899999999998</v>
      </c>
      <c r="CG46" s="37">
        <f t="shared" si="14"/>
        <v>182.94</v>
      </c>
      <c r="CH46" s="37">
        <f t="shared" si="14"/>
        <v>27.569999999999997</v>
      </c>
      <c r="CI46" s="37">
        <f t="shared" si="14"/>
        <v>1574.5300000000002</v>
      </c>
      <c r="CJ46" s="37">
        <f t="shared" si="12"/>
        <v>41819.600000000006</v>
      </c>
      <c r="CK46" s="37"/>
      <c r="CL46" s="37">
        <f t="shared" si="15"/>
        <v>320.22999999999996</v>
      </c>
      <c r="CM46" s="37">
        <f t="shared" si="15"/>
        <v>3364.63</v>
      </c>
      <c r="CN46" s="37">
        <f t="shared" si="15"/>
        <v>3301.91</v>
      </c>
      <c r="CO46" s="37">
        <f t="shared" si="15"/>
        <v>3189.71</v>
      </c>
      <c r="CP46" s="37">
        <f t="shared" si="15"/>
        <v>3480.45</v>
      </c>
      <c r="CQ46" s="37">
        <f t="shared" si="15"/>
        <v>3403.73</v>
      </c>
      <c r="CR46" s="37">
        <f t="shared" si="15"/>
        <v>3369.14</v>
      </c>
      <c r="CS46" s="37">
        <f t="shared" si="15"/>
        <v>3306.9100000000003</v>
      </c>
      <c r="CT46" s="37">
        <f t="shared" si="15"/>
        <v>3357.48</v>
      </c>
      <c r="CU46" s="37">
        <f t="shared" si="15"/>
        <v>3023.64</v>
      </c>
      <c r="CV46" s="37">
        <f t="shared" si="15"/>
        <v>3117.25</v>
      </c>
      <c r="CW46" s="37">
        <f t="shared" si="15"/>
        <v>3576.6600000000003</v>
      </c>
      <c r="CX46" s="37">
        <f t="shared" si="15"/>
        <v>2281.32</v>
      </c>
      <c r="CY46" s="37">
        <f t="shared" si="15"/>
        <v>2726.54</v>
      </c>
      <c r="CZ46" s="38">
        <f t="shared" si="13"/>
        <v>41819.600000000006</v>
      </c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</row>
    <row r="47" spans="1:153" ht="12.75">
      <c r="A47" s="30">
        <v>43</v>
      </c>
      <c r="B47" s="30" t="s">
        <v>179</v>
      </c>
      <c r="C47" s="34">
        <v>91.8</v>
      </c>
      <c r="D47" s="34">
        <v>140.63</v>
      </c>
      <c r="E47" s="34">
        <v>179.14</v>
      </c>
      <c r="F47" s="34">
        <v>218.48</v>
      </c>
      <c r="G47" s="34">
        <v>321.77</v>
      </c>
      <c r="H47" s="34">
        <v>307.96</v>
      </c>
      <c r="I47" s="34">
        <v>336.6</v>
      </c>
      <c r="J47" s="34">
        <v>309.97</v>
      </c>
      <c r="K47" s="34">
        <v>358.5</v>
      </c>
      <c r="L47" s="34">
        <v>300.15</v>
      </c>
      <c r="M47" s="34">
        <v>217.49</v>
      </c>
      <c r="N47" s="34">
        <v>186.66</v>
      </c>
      <c r="O47" s="34">
        <v>164.49</v>
      </c>
      <c r="P47" s="34">
        <v>136.8</v>
      </c>
      <c r="Q47" s="34">
        <v>2.4</v>
      </c>
      <c r="R47" s="34">
        <v>4.23</v>
      </c>
      <c r="S47" s="34">
        <v>5.16</v>
      </c>
      <c r="T47" s="34">
        <v>7</v>
      </c>
      <c r="U47" s="34">
        <v>9.04</v>
      </c>
      <c r="V47" s="34">
        <v>5.66</v>
      </c>
      <c r="W47" s="34">
        <v>5.8</v>
      </c>
      <c r="X47" s="34">
        <v>7.93</v>
      </c>
      <c r="Y47" s="34">
        <v>10.42</v>
      </c>
      <c r="Z47" s="34">
        <v>6.37</v>
      </c>
      <c r="AA47" s="34">
        <v>12.74</v>
      </c>
      <c r="AB47" s="34">
        <v>15.48</v>
      </c>
      <c r="AC47" s="34">
        <v>12.85</v>
      </c>
      <c r="AD47" s="34">
        <v>15.77</v>
      </c>
      <c r="AE47" s="34">
        <v>3.71</v>
      </c>
      <c r="AF47" s="34">
        <v>5.57</v>
      </c>
      <c r="AG47" s="34">
        <v>7.87</v>
      </c>
      <c r="AH47" s="34">
        <v>5.92</v>
      </c>
      <c r="AI47" s="34">
        <v>6.6</v>
      </c>
      <c r="AJ47" s="34">
        <v>5.99</v>
      </c>
      <c r="AK47" s="34">
        <v>6.7</v>
      </c>
      <c r="AL47" s="34">
        <v>9.18</v>
      </c>
      <c r="AM47" s="34">
        <v>10.01</v>
      </c>
      <c r="AN47" s="34">
        <v>9.22</v>
      </c>
      <c r="AO47" s="34">
        <v>11.02</v>
      </c>
      <c r="AP47" s="34">
        <v>9.47</v>
      </c>
      <c r="AQ47" s="34">
        <v>7.51</v>
      </c>
      <c r="AR47" s="34">
        <v>8.58</v>
      </c>
      <c r="AS47" s="34">
        <v>165.27</v>
      </c>
      <c r="AT47" s="34">
        <v>171.77</v>
      </c>
      <c r="AU47" s="34">
        <v>145.38</v>
      </c>
      <c r="AV47" s="34">
        <v>113.08</v>
      </c>
      <c r="AW47" s="34">
        <v>21.76</v>
      </c>
      <c r="AX47" s="34">
        <v>942.38</v>
      </c>
      <c r="AY47" s="34">
        <v>824.93</v>
      </c>
      <c r="AZ47" s="34">
        <v>836.57</v>
      </c>
      <c r="BA47" s="34">
        <v>899.06</v>
      </c>
      <c r="BB47" s="34">
        <v>844.73</v>
      </c>
      <c r="BC47" s="34">
        <v>914.93</v>
      </c>
      <c r="BD47" s="34">
        <v>989.59</v>
      </c>
      <c r="BE47" s="34">
        <v>1021.18</v>
      </c>
      <c r="BF47" s="34">
        <v>970.85</v>
      </c>
      <c r="BG47" s="34">
        <v>1130.95</v>
      </c>
      <c r="BH47" s="34">
        <v>1013.01</v>
      </c>
      <c r="BI47" s="34">
        <v>929.4</v>
      </c>
      <c r="BJ47" s="34">
        <v>946.96</v>
      </c>
      <c r="BK47" s="34">
        <v>278.75</v>
      </c>
      <c r="BL47" s="34">
        <v>237.97</v>
      </c>
      <c r="BM47" s="34">
        <v>164.46</v>
      </c>
      <c r="BN47" s="34">
        <v>146.85</v>
      </c>
      <c r="BO47" s="34">
        <v>104.68</v>
      </c>
      <c r="BP47" s="34">
        <v>75.79</v>
      </c>
      <c r="BQ47" s="34">
        <v>41.46</v>
      </c>
      <c r="BR47" s="34">
        <v>45.76</v>
      </c>
      <c r="BS47" s="34">
        <v>41.62</v>
      </c>
      <c r="BT47" s="34">
        <v>43.46</v>
      </c>
      <c r="BU47" s="34">
        <v>34.21</v>
      </c>
      <c r="BV47" s="34">
        <v>25.1</v>
      </c>
      <c r="BW47" s="34">
        <v>19.92</v>
      </c>
      <c r="BX47" s="36">
        <f t="shared" si="11"/>
        <v>17640.469999999994</v>
      </c>
      <c r="BY47" s="34"/>
      <c r="BZ47" s="37">
        <f t="shared" si="14"/>
        <v>3524.7</v>
      </c>
      <c r="CA47" s="37">
        <f t="shared" si="14"/>
        <v>4741.28</v>
      </c>
      <c r="CB47" s="37">
        <f t="shared" si="14"/>
        <v>4020.32</v>
      </c>
      <c r="CC47" s="37">
        <f t="shared" si="14"/>
        <v>951.8199999999999</v>
      </c>
      <c r="CD47" s="37">
        <f t="shared" si="14"/>
        <v>1613.1799999999998</v>
      </c>
      <c r="CE47" s="37">
        <f t="shared" si="14"/>
        <v>705.44</v>
      </c>
      <c r="CF47" s="37">
        <f t="shared" si="14"/>
        <v>1260.03</v>
      </c>
      <c r="CG47" s="37">
        <f t="shared" si="14"/>
        <v>120.84999999999998</v>
      </c>
      <c r="CH47" s="37">
        <f t="shared" si="14"/>
        <v>107.35000000000001</v>
      </c>
      <c r="CI47" s="37">
        <f t="shared" si="14"/>
        <v>595.5</v>
      </c>
      <c r="CJ47" s="37">
        <f t="shared" si="12"/>
        <v>17640.469999999998</v>
      </c>
      <c r="CK47" s="37"/>
      <c r="CL47" s="37">
        <f t="shared" si="15"/>
        <v>119.67</v>
      </c>
      <c r="CM47" s="37">
        <f t="shared" si="15"/>
        <v>1371.56</v>
      </c>
      <c r="CN47" s="37">
        <f t="shared" si="15"/>
        <v>1255.07</v>
      </c>
      <c r="CO47" s="37">
        <f t="shared" si="15"/>
        <v>1232.43</v>
      </c>
      <c r="CP47" s="37">
        <f t="shared" si="15"/>
        <v>1383.32</v>
      </c>
      <c r="CQ47" s="37">
        <f t="shared" si="15"/>
        <v>1269.0200000000002</v>
      </c>
      <c r="CR47" s="37">
        <f t="shared" si="15"/>
        <v>1339.82</v>
      </c>
      <c r="CS47" s="37">
        <f t="shared" si="15"/>
        <v>1358.13</v>
      </c>
      <c r="CT47" s="37">
        <f t="shared" si="15"/>
        <v>1445.87</v>
      </c>
      <c r="CU47" s="37">
        <f t="shared" si="15"/>
        <v>1328.21</v>
      </c>
      <c r="CV47" s="37">
        <f t="shared" si="15"/>
        <v>1580.93</v>
      </c>
      <c r="CW47" s="37">
        <f t="shared" si="15"/>
        <v>1430.6</v>
      </c>
      <c r="CX47" s="37">
        <f t="shared" si="15"/>
        <v>1284.73</v>
      </c>
      <c r="CY47" s="37">
        <f t="shared" si="15"/>
        <v>1241.1100000000001</v>
      </c>
      <c r="CZ47" s="38">
        <f t="shared" si="13"/>
        <v>17640.47</v>
      </c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</row>
    <row r="48" spans="1:153" ht="12.75">
      <c r="A48" s="30">
        <v>44</v>
      </c>
      <c r="B48" s="30" t="s">
        <v>180</v>
      </c>
      <c r="C48" s="34">
        <v>64.64</v>
      </c>
      <c r="D48" s="34">
        <v>78.13</v>
      </c>
      <c r="E48" s="34">
        <v>79.61</v>
      </c>
      <c r="F48" s="34">
        <v>96.89</v>
      </c>
      <c r="G48" s="34">
        <v>151.12</v>
      </c>
      <c r="H48" s="34">
        <v>134.97</v>
      </c>
      <c r="I48" s="34">
        <v>123.4</v>
      </c>
      <c r="J48" s="34">
        <v>167.26</v>
      </c>
      <c r="K48" s="34">
        <v>177.17</v>
      </c>
      <c r="L48" s="34">
        <v>124.53</v>
      </c>
      <c r="M48" s="34">
        <v>178.57</v>
      </c>
      <c r="N48" s="34">
        <v>159.05</v>
      </c>
      <c r="O48" s="34">
        <v>100.38</v>
      </c>
      <c r="P48" s="34">
        <v>91.61</v>
      </c>
      <c r="Q48" s="34">
        <v>0</v>
      </c>
      <c r="R48" s="34">
        <v>5.32</v>
      </c>
      <c r="S48" s="34">
        <v>3.87</v>
      </c>
      <c r="T48" s="34">
        <v>4.52</v>
      </c>
      <c r="U48" s="34">
        <v>4.84</v>
      </c>
      <c r="V48" s="34">
        <v>5.38</v>
      </c>
      <c r="W48" s="34">
        <v>5.41</v>
      </c>
      <c r="X48" s="34">
        <v>3.38</v>
      </c>
      <c r="Y48" s="34">
        <v>5.09</v>
      </c>
      <c r="Z48" s="34">
        <v>4.18</v>
      </c>
      <c r="AA48" s="34">
        <v>4.64</v>
      </c>
      <c r="AB48" s="34">
        <v>4.71</v>
      </c>
      <c r="AC48" s="34">
        <v>2.51</v>
      </c>
      <c r="AD48" s="34">
        <v>4.7</v>
      </c>
      <c r="AE48" s="34">
        <v>1.42</v>
      </c>
      <c r="AF48" s="34">
        <v>0</v>
      </c>
      <c r="AG48" s="34">
        <v>0</v>
      </c>
      <c r="AH48" s="34">
        <v>0.54</v>
      </c>
      <c r="AI48" s="34">
        <v>0.54</v>
      </c>
      <c r="AJ48" s="34">
        <v>0</v>
      </c>
      <c r="AK48" s="34">
        <v>0</v>
      </c>
      <c r="AL48" s="34">
        <v>0</v>
      </c>
      <c r="AM48" s="34">
        <v>2.4</v>
      </c>
      <c r="AN48" s="34">
        <v>3.28</v>
      </c>
      <c r="AO48" s="34">
        <v>0.98</v>
      </c>
      <c r="AP48" s="34">
        <v>0</v>
      </c>
      <c r="AQ48" s="34">
        <v>0.51</v>
      </c>
      <c r="AR48" s="34">
        <v>2.24</v>
      </c>
      <c r="AS48" s="34">
        <v>64.56</v>
      </c>
      <c r="AT48" s="34">
        <v>50.97</v>
      </c>
      <c r="AU48" s="34">
        <v>55.63</v>
      </c>
      <c r="AV48" s="34">
        <v>57.68</v>
      </c>
      <c r="AW48" s="34">
        <v>2.41</v>
      </c>
      <c r="AX48" s="34">
        <v>438.46</v>
      </c>
      <c r="AY48" s="34">
        <v>447.97</v>
      </c>
      <c r="AZ48" s="34">
        <v>417.51</v>
      </c>
      <c r="BA48" s="34">
        <v>415.02</v>
      </c>
      <c r="BB48" s="34">
        <v>407.49</v>
      </c>
      <c r="BC48" s="34">
        <v>343.07</v>
      </c>
      <c r="BD48" s="34">
        <v>370.83</v>
      </c>
      <c r="BE48" s="34">
        <v>430.36</v>
      </c>
      <c r="BF48" s="34">
        <v>398.04</v>
      </c>
      <c r="BG48" s="34">
        <v>451.06</v>
      </c>
      <c r="BH48" s="34">
        <v>457.14</v>
      </c>
      <c r="BI48" s="34">
        <v>407.34</v>
      </c>
      <c r="BJ48" s="34">
        <v>353.09</v>
      </c>
      <c r="BK48" s="34">
        <v>49.86</v>
      </c>
      <c r="BL48" s="34">
        <v>44.54</v>
      </c>
      <c r="BM48" s="34">
        <v>44.02</v>
      </c>
      <c r="BN48" s="34">
        <v>32.21</v>
      </c>
      <c r="BO48" s="34">
        <v>34.49</v>
      </c>
      <c r="BP48" s="34">
        <v>30.83</v>
      </c>
      <c r="BQ48" s="34">
        <v>20.54</v>
      </c>
      <c r="BR48" s="34">
        <v>21.8</v>
      </c>
      <c r="BS48" s="34">
        <v>25.33</v>
      </c>
      <c r="BT48" s="34">
        <v>25.37</v>
      </c>
      <c r="BU48" s="34">
        <v>21.57</v>
      </c>
      <c r="BV48" s="34">
        <v>24.06</v>
      </c>
      <c r="BW48" s="34">
        <v>14.16</v>
      </c>
      <c r="BX48" s="36">
        <f t="shared" si="11"/>
        <v>7755.200000000001</v>
      </c>
      <c r="BY48" s="34"/>
      <c r="BZ48" s="37">
        <f t="shared" si="14"/>
        <v>1721.37</v>
      </c>
      <c r="CA48" s="37">
        <f t="shared" si="14"/>
        <v>1949.79</v>
      </c>
      <c r="CB48" s="37">
        <f t="shared" si="14"/>
        <v>1668.6299999999999</v>
      </c>
      <c r="CC48" s="37">
        <f t="shared" si="14"/>
        <v>470.39</v>
      </c>
      <c r="CD48" s="37">
        <f t="shared" si="14"/>
        <v>727.3299999999999</v>
      </c>
      <c r="CE48" s="37">
        <f t="shared" si="14"/>
        <v>529.61</v>
      </c>
      <c r="CF48" s="37">
        <f t="shared" si="14"/>
        <v>388.7800000000001</v>
      </c>
      <c r="CG48" s="37">
        <f t="shared" si="14"/>
        <v>58.550000000000004</v>
      </c>
      <c r="CH48" s="37">
        <f t="shared" si="14"/>
        <v>11.91</v>
      </c>
      <c r="CI48" s="37">
        <f t="shared" si="14"/>
        <v>228.84</v>
      </c>
      <c r="CJ48" s="37">
        <f t="shared" si="12"/>
        <v>7755.2</v>
      </c>
      <c r="CK48" s="37"/>
      <c r="CL48" s="37">
        <f t="shared" si="15"/>
        <v>68.47</v>
      </c>
      <c r="CM48" s="37">
        <f t="shared" si="15"/>
        <v>571.77</v>
      </c>
      <c r="CN48" s="37">
        <f t="shared" si="15"/>
        <v>575.99</v>
      </c>
      <c r="CO48" s="37">
        <f t="shared" si="15"/>
        <v>563.48</v>
      </c>
      <c r="CP48" s="37">
        <f t="shared" si="15"/>
        <v>603.73</v>
      </c>
      <c r="CQ48" s="37">
        <f t="shared" si="15"/>
        <v>582.33</v>
      </c>
      <c r="CR48" s="37">
        <f t="shared" si="15"/>
        <v>502.71</v>
      </c>
      <c r="CS48" s="37">
        <f t="shared" si="15"/>
        <v>562.01</v>
      </c>
      <c r="CT48" s="37">
        <f t="shared" si="15"/>
        <v>636.8199999999999</v>
      </c>
      <c r="CU48" s="37">
        <f t="shared" si="15"/>
        <v>555.36</v>
      </c>
      <c r="CV48" s="37">
        <f t="shared" si="15"/>
        <v>725.18</v>
      </c>
      <c r="CW48" s="37">
        <f t="shared" si="15"/>
        <v>693.44</v>
      </c>
      <c r="CX48" s="37">
        <f t="shared" si="15"/>
        <v>590.43</v>
      </c>
      <c r="CY48" s="37">
        <f t="shared" si="15"/>
        <v>523.4799999999999</v>
      </c>
      <c r="CZ48" s="38">
        <f t="shared" si="13"/>
        <v>7755.199999999999</v>
      </c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</row>
    <row r="49" spans="1:153" ht="12.75">
      <c r="A49" s="30">
        <v>45</v>
      </c>
      <c r="B49" s="30" t="s">
        <v>181</v>
      </c>
      <c r="C49" s="34">
        <v>87.31</v>
      </c>
      <c r="D49" s="34">
        <v>96.56</v>
      </c>
      <c r="E49" s="34">
        <v>141.22</v>
      </c>
      <c r="F49" s="34">
        <v>145.35</v>
      </c>
      <c r="G49" s="34">
        <v>160.14</v>
      </c>
      <c r="H49" s="34">
        <v>182.64</v>
      </c>
      <c r="I49" s="34">
        <v>146.44</v>
      </c>
      <c r="J49" s="34">
        <v>157.9</v>
      </c>
      <c r="K49" s="34">
        <v>168.51</v>
      </c>
      <c r="L49" s="34">
        <v>140.53</v>
      </c>
      <c r="M49" s="34">
        <v>150.34</v>
      </c>
      <c r="N49" s="34">
        <v>140.05</v>
      </c>
      <c r="O49" s="34">
        <v>141.34</v>
      </c>
      <c r="P49" s="34">
        <v>131.78</v>
      </c>
      <c r="Q49" s="34">
        <v>21.32</v>
      </c>
      <c r="R49" s="34">
        <v>3.02</v>
      </c>
      <c r="S49" s="34">
        <v>3.51</v>
      </c>
      <c r="T49" s="34">
        <v>3.26</v>
      </c>
      <c r="U49" s="34">
        <v>3.53</v>
      </c>
      <c r="V49" s="34">
        <v>2.63</v>
      </c>
      <c r="W49" s="34">
        <v>3.72</v>
      </c>
      <c r="X49" s="34">
        <v>3.88</v>
      </c>
      <c r="Y49" s="34">
        <v>2.3</v>
      </c>
      <c r="Z49" s="34">
        <v>2.29</v>
      </c>
      <c r="AA49" s="34">
        <v>3.08</v>
      </c>
      <c r="AB49" s="34">
        <v>4.24</v>
      </c>
      <c r="AC49" s="34">
        <v>3.84</v>
      </c>
      <c r="AD49" s="34">
        <v>5.3</v>
      </c>
      <c r="AE49" s="34">
        <v>4</v>
      </c>
      <c r="AF49" s="34">
        <v>1</v>
      </c>
      <c r="AG49" s="34">
        <v>1.52</v>
      </c>
      <c r="AH49" s="34">
        <v>2.18</v>
      </c>
      <c r="AI49" s="34">
        <v>1.07</v>
      </c>
      <c r="AJ49" s="34">
        <v>0.53</v>
      </c>
      <c r="AK49" s="34">
        <v>1.21</v>
      </c>
      <c r="AL49" s="34">
        <v>2.52</v>
      </c>
      <c r="AM49" s="34">
        <v>2.27</v>
      </c>
      <c r="AN49" s="34">
        <v>0.56</v>
      </c>
      <c r="AO49" s="34">
        <v>0.48</v>
      </c>
      <c r="AP49" s="34">
        <v>0.43</v>
      </c>
      <c r="AQ49" s="34">
        <v>0</v>
      </c>
      <c r="AR49" s="34">
        <v>0</v>
      </c>
      <c r="AS49" s="34">
        <v>114.47</v>
      </c>
      <c r="AT49" s="34">
        <v>77.13</v>
      </c>
      <c r="AU49" s="34">
        <v>65.4</v>
      </c>
      <c r="AV49" s="34">
        <v>163.56</v>
      </c>
      <c r="AW49" s="34">
        <v>3.74</v>
      </c>
      <c r="AX49" s="34">
        <v>664.3</v>
      </c>
      <c r="AY49" s="34">
        <v>669.66</v>
      </c>
      <c r="AZ49" s="34">
        <v>696.32</v>
      </c>
      <c r="BA49" s="34">
        <v>702.02</v>
      </c>
      <c r="BB49" s="34">
        <v>666.99</v>
      </c>
      <c r="BC49" s="34">
        <v>679.23</v>
      </c>
      <c r="BD49" s="34">
        <v>789.14</v>
      </c>
      <c r="BE49" s="34">
        <v>740.26</v>
      </c>
      <c r="BF49" s="34">
        <v>764.34</v>
      </c>
      <c r="BG49" s="34">
        <v>661.98</v>
      </c>
      <c r="BH49" s="34">
        <v>627.68</v>
      </c>
      <c r="BI49" s="34">
        <v>608.14</v>
      </c>
      <c r="BJ49" s="34">
        <v>472.31</v>
      </c>
      <c r="BK49" s="34">
        <v>6.85</v>
      </c>
      <c r="BL49" s="34">
        <v>7.12</v>
      </c>
      <c r="BM49" s="34">
        <v>4.77</v>
      </c>
      <c r="BN49" s="34">
        <v>1.96</v>
      </c>
      <c r="BO49" s="34">
        <v>1.67</v>
      </c>
      <c r="BP49" s="34">
        <v>1.09</v>
      </c>
      <c r="BQ49" s="34">
        <v>0.57</v>
      </c>
      <c r="BR49" s="34">
        <v>0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6">
        <f t="shared" si="11"/>
        <v>11264.499999999998</v>
      </c>
      <c r="BY49" s="34"/>
      <c r="BZ49" s="37">
        <f t="shared" si="14"/>
        <v>2736.04</v>
      </c>
      <c r="CA49" s="37">
        <f t="shared" si="14"/>
        <v>3639.96</v>
      </c>
      <c r="CB49" s="37">
        <f t="shared" si="14"/>
        <v>2370.1099999999997</v>
      </c>
      <c r="CC49" s="37">
        <f t="shared" si="14"/>
        <v>630.58</v>
      </c>
      <c r="CD49" s="37">
        <f t="shared" si="14"/>
        <v>796.02</v>
      </c>
      <c r="CE49" s="37">
        <f t="shared" si="14"/>
        <v>563.51</v>
      </c>
      <c r="CF49" s="37">
        <f t="shared" si="14"/>
        <v>24.029999999999998</v>
      </c>
      <c r="CG49" s="37">
        <f t="shared" si="14"/>
        <v>65.92</v>
      </c>
      <c r="CH49" s="37">
        <f t="shared" si="14"/>
        <v>17.769999999999996</v>
      </c>
      <c r="CI49" s="37">
        <f t="shared" si="14"/>
        <v>420.56</v>
      </c>
      <c r="CJ49" s="37">
        <f t="shared" si="12"/>
        <v>11264.500000000002</v>
      </c>
      <c r="CK49" s="37"/>
      <c r="CL49" s="37">
        <f t="shared" si="15"/>
        <v>116.36999999999999</v>
      </c>
      <c r="CM49" s="37">
        <f t="shared" si="15"/>
        <v>771.73</v>
      </c>
      <c r="CN49" s="37">
        <f t="shared" si="15"/>
        <v>823.03</v>
      </c>
      <c r="CO49" s="37">
        <f t="shared" si="15"/>
        <v>851.88</v>
      </c>
      <c r="CP49" s="37">
        <f t="shared" si="15"/>
        <v>868.72</v>
      </c>
      <c r="CQ49" s="37">
        <f t="shared" si="15"/>
        <v>854.4599999999999</v>
      </c>
      <c r="CR49" s="37">
        <f t="shared" si="15"/>
        <v>831.69</v>
      </c>
      <c r="CS49" s="37">
        <f t="shared" si="15"/>
        <v>954.0100000000001</v>
      </c>
      <c r="CT49" s="37">
        <f t="shared" si="15"/>
        <v>913.34</v>
      </c>
      <c r="CU49" s="37">
        <f t="shared" si="15"/>
        <v>907.72</v>
      </c>
      <c r="CV49" s="37">
        <f t="shared" si="15"/>
        <v>930.35</v>
      </c>
      <c r="CW49" s="37">
        <f t="shared" si="15"/>
        <v>849.53</v>
      </c>
      <c r="CX49" s="37">
        <f t="shared" si="15"/>
        <v>818.72</v>
      </c>
      <c r="CY49" s="37">
        <f t="shared" si="15"/>
        <v>772.95</v>
      </c>
      <c r="CZ49" s="38">
        <f t="shared" si="13"/>
        <v>11264.500000000002</v>
      </c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</row>
    <row r="50" spans="1:153" ht="12.75">
      <c r="A50" s="30">
        <v>46</v>
      </c>
      <c r="B50" s="30" t="s">
        <v>182</v>
      </c>
      <c r="C50" s="34">
        <v>199.54</v>
      </c>
      <c r="D50" s="34">
        <v>212.58</v>
      </c>
      <c r="E50" s="34">
        <v>323.21</v>
      </c>
      <c r="F50" s="34">
        <v>392.24</v>
      </c>
      <c r="G50" s="34">
        <v>446.55</v>
      </c>
      <c r="H50" s="34">
        <v>407.03</v>
      </c>
      <c r="I50" s="34">
        <v>419.75</v>
      </c>
      <c r="J50" s="34">
        <v>462.56</v>
      </c>
      <c r="K50" s="34">
        <v>437.04</v>
      </c>
      <c r="L50" s="34">
        <v>476.56</v>
      </c>
      <c r="M50" s="34">
        <v>518.85</v>
      </c>
      <c r="N50" s="34">
        <v>390.56</v>
      </c>
      <c r="O50" s="34">
        <v>292.49</v>
      </c>
      <c r="P50" s="34">
        <v>230.1</v>
      </c>
      <c r="Q50" s="34">
        <v>16.12</v>
      </c>
      <c r="R50" s="34">
        <v>23.78</v>
      </c>
      <c r="S50" s="34">
        <v>18.12</v>
      </c>
      <c r="T50" s="34">
        <v>6.88</v>
      </c>
      <c r="U50" s="34">
        <v>4.82</v>
      </c>
      <c r="V50" s="34">
        <v>7.35</v>
      </c>
      <c r="W50" s="34">
        <v>6.65</v>
      </c>
      <c r="X50" s="34">
        <v>7.01</v>
      </c>
      <c r="Y50" s="34">
        <v>6.69</v>
      </c>
      <c r="Z50" s="34">
        <v>7.16</v>
      </c>
      <c r="AA50" s="34">
        <v>11.52</v>
      </c>
      <c r="AB50" s="34">
        <v>6.27</v>
      </c>
      <c r="AC50" s="34">
        <v>6.87</v>
      </c>
      <c r="AD50" s="34">
        <v>20.92</v>
      </c>
      <c r="AE50" s="34">
        <v>12.51</v>
      </c>
      <c r="AF50" s="34">
        <v>11.1</v>
      </c>
      <c r="AG50" s="34">
        <v>7.61</v>
      </c>
      <c r="AH50" s="34">
        <v>6.51</v>
      </c>
      <c r="AI50" s="34">
        <v>7.42</v>
      </c>
      <c r="AJ50" s="34">
        <v>5.15</v>
      </c>
      <c r="AK50" s="34">
        <v>5.59</v>
      </c>
      <c r="AL50" s="34">
        <v>5.59</v>
      </c>
      <c r="AM50" s="34">
        <v>9.07</v>
      </c>
      <c r="AN50" s="34">
        <v>8.58</v>
      </c>
      <c r="AO50" s="34">
        <v>8.73</v>
      </c>
      <c r="AP50" s="34">
        <v>7.41</v>
      </c>
      <c r="AQ50" s="34">
        <v>6.1</v>
      </c>
      <c r="AR50" s="34">
        <v>18.81</v>
      </c>
      <c r="AS50" s="34">
        <v>278.04</v>
      </c>
      <c r="AT50" s="34">
        <v>181.96</v>
      </c>
      <c r="AU50" s="34">
        <v>198.61</v>
      </c>
      <c r="AV50" s="34">
        <v>250.99</v>
      </c>
      <c r="AW50" s="34">
        <v>2.72</v>
      </c>
      <c r="AX50" s="34">
        <v>2078.06</v>
      </c>
      <c r="AY50" s="34">
        <v>1850.71</v>
      </c>
      <c r="AZ50" s="34">
        <v>1698.6</v>
      </c>
      <c r="BA50" s="34">
        <v>1647.69</v>
      </c>
      <c r="BB50" s="34">
        <v>1614.46</v>
      </c>
      <c r="BC50" s="34">
        <v>1489.15</v>
      </c>
      <c r="BD50" s="34">
        <v>1716.35</v>
      </c>
      <c r="BE50" s="34">
        <v>1654.71</v>
      </c>
      <c r="BF50" s="34">
        <v>1663.21</v>
      </c>
      <c r="BG50" s="34">
        <v>1751.64</v>
      </c>
      <c r="BH50" s="34">
        <v>1725.85</v>
      </c>
      <c r="BI50" s="34">
        <v>1633.67</v>
      </c>
      <c r="BJ50" s="34">
        <v>1265.42</v>
      </c>
      <c r="BK50" s="34">
        <v>118.69</v>
      </c>
      <c r="BL50" s="34">
        <v>119.7</v>
      </c>
      <c r="BM50" s="34">
        <v>92.43</v>
      </c>
      <c r="BN50" s="34">
        <v>67.58</v>
      </c>
      <c r="BO50" s="34">
        <v>56</v>
      </c>
      <c r="BP50" s="34">
        <v>47.21</v>
      </c>
      <c r="BQ50" s="34">
        <v>40.57</v>
      </c>
      <c r="BR50" s="34">
        <v>37.23</v>
      </c>
      <c r="BS50" s="34">
        <v>31.23</v>
      </c>
      <c r="BT50" s="34">
        <v>31.83</v>
      </c>
      <c r="BU50" s="34">
        <v>22.8</v>
      </c>
      <c r="BV50" s="34">
        <v>15.35</v>
      </c>
      <c r="BW50" s="34">
        <v>11.85</v>
      </c>
      <c r="BX50" s="36">
        <f t="shared" si="11"/>
        <v>28873.709999999995</v>
      </c>
      <c r="BY50" s="34"/>
      <c r="BZ50" s="37">
        <f t="shared" si="14"/>
        <v>7277.780000000001</v>
      </c>
      <c r="CA50" s="37">
        <f t="shared" si="14"/>
        <v>8137.88</v>
      </c>
      <c r="CB50" s="37">
        <f t="shared" si="14"/>
        <v>6376.58</v>
      </c>
      <c r="CC50" s="37">
        <f t="shared" si="14"/>
        <v>1574.12</v>
      </c>
      <c r="CD50" s="37">
        <f t="shared" si="14"/>
        <v>2202.94</v>
      </c>
      <c r="CE50" s="37">
        <f t="shared" si="14"/>
        <v>1432</v>
      </c>
      <c r="CF50" s="37">
        <f t="shared" si="14"/>
        <v>692.47</v>
      </c>
      <c r="CG50" s="37">
        <f t="shared" si="14"/>
        <v>150.15999999999997</v>
      </c>
      <c r="CH50" s="37">
        <f t="shared" si="14"/>
        <v>120.18</v>
      </c>
      <c r="CI50" s="37">
        <f t="shared" si="14"/>
        <v>909.6</v>
      </c>
      <c r="CJ50" s="37">
        <f t="shared" si="12"/>
        <v>28873.709999999995</v>
      </c>
      <c r="CK50" s="37"/>
      <c r="CL50" s="37">
        <f t="shared" si="15"/>
        <v>230.89</v>
      </c>
      <c r="CM50" s="37">
        <f t="shared" si="15"/>
        <v>2444.21</v>
      </c>
      <c r="CN50" s="37">
        <f t="shared" si="15"/>
        <v>2319.35</v>
      </c>
      <c r="CO50" s="37">
        <f t="shared" si="15"/>
        <v>2196.66</v>
      </c>
      <c r="CP50" s="37">
        <f t="shared" si="15"/>
        <v>2174.06</v>
      </c>
      <c r="CQ50" s="37">
        <f t="shared" si="15"/>
        <v>2089.99</v>
      </c>
      <c r="CR50" s="37">
        <f t="shared" si="15"/>
        <v>1968.3500000000001</v>
      </c>
      <c r="CS50" s="37">
        <f t="shared" si="15"/>
        <v>2232.08</v>
      </c>
      <c r="CT50" s="37">
        <f t="shared" si="15"/>
        <v>2144.7400000000002</v>
      </c>
      <c r="CU50" s="37">
        <f t="shared" si="15"/>
        <v>2186.7400000000002</v>
      </c>
      <c r="CV50" s="37">
        <f t="shared" si="15"/>
        <v>2600.61</v>
      </c>
      <c r="CW50" s="37">
        <f t="shared" si="15"/>
        <v>2334.8500000000004</v>
      </c>
      <c r="CX50" s="37">
        <f t="shared" si="15"/>
        <v>2153.09</v>
      </c>
      <c r="CY50" s="37">
        <f t="shared" si="15"/>
        <v>1798.09</v>
      </c>
      <c r="CZ50" s="38">
        <f t="shared" si="13"/>
        <v>28873.710000000006</v>
      </c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</row>
    <row r="51" spans="1:153" ht="12.75">
      <c r="A51" s="30">
        <v>47</v>
      </c>
      <c r="B51" s="30" t="s">
        <v>183</v>
      </c>
      <c r="C51" s="34">
        <v>32.01</v>
      </c>
      <c r="D51" s="34">
        <v>107.92</v>
      </c>
      <c r="E51" s="34">
        <v>73.26</v>
      </c>
      <c r="F51" s="34">
        <v>98.33</v>
      </c>
      <c r="G51" s="34">
        <v>111.71</v>
      </c>
      <c r="H51" s="34">
        <v>134.65</v>
      </c>
      <c r="I51" s="34">
        <v>112.4</v>
      </c>
      <c r="J51" s="34">
        <v>123.47</v>
      </c>
      <c r="K51" s="34">
        <v>142.21</v>
      </c>
      <c r="L51" s="34">
        <v>121.69</v>
      </c>
      <c r="M51" s="34">
        <v>158.12</v>
      </c>
      <c r="N51" s="34">
        <v>160.81</v>
      </c>
      <c r="O51" s="34">
        <v>122.57</v>
      </c>
      <c r="P51" s="34">
        <v>83.8</v>
      </c>
      <c r="Q51" s="34">
        <v>15.35</v>
      </c>
      <c r="R51" s="34">
        <v>8.77</v>
      </c>
      <c r="S51" s="34">
        <v>7.72</v>
      </c>
      <c r="T51" s="34">
        <v>6.46</v>
      </c>
      <c r="U51" s="34">
        <v>3.95</v>
      </c>
      <c r="V51" s="34">
        <v>1.5</v>
      </c>
      <c r="W51" s="34">
        <v>1.4</v>
      </c>
      <c r="X51" s="34">
        <v>0.97</v>
      </c>
      <c r="Y51" s="34">
        <v>0</v>
      </c>
      <c r="Z51" s="34">
        <v>0</v>
      </c>
      <c r="AA51" s="34">
        <v>0.43</v>
      </c>
      <c r="AB51" s="34">
        <v>0.3</v>
      </c>
      <c r="AC51" s="34">
        <v>0</v>
      </c>
      <c r="AD51" s="34">
        <v>0.52</v>
      </c>
      <c r="AE51" s="34">
        <v>0</v>
      </c>
      <c r="AF51" s="34">
        <v>1.16</v>
      </c>
      <c r="AG51" s="34">
        <v>0.5</v>
      </c>
      <c r="AH51" s="34">
        <v>0.01</v>
      </c>
      <c r="AI51" s="34">
        <v>0.01</v>
      </c>
      <c r="AJ51" s="34">
        <v>0.03</v>
      </c>
      <c r="AK51" s="34">
        <v>0.03</v>
      </c>
      <c r="AL51" s="34">
        <v>0.1</v>
      </c>
      <c r="AM51" s="34">
        <v>0.72</v>
      </c>
      <c r="AN51" s="34">
        <v>0.66</v>
      </c>
      <c r="AO51" s="34">
        <v>0.43</v>
      </c>
      <c r="AP51" s="34">
        <v>1.93</v>
      </c>
      <c r="AQ51" s="34">
        <v>2.61</v>
      </c>
      <c r="AR51" s="34">
        <v>1.18</v>
      </c>
      <c r="AS51" s="34">
        <v>56.17</v>
      </c>
      <c r="AT51" s="34">
        <v>76.79</v>
      </c>
      <c r="AU51" s="34">
        <v>63.69</v>
      </c>
      <c r="AV51" s="34">
        <v>46.74</v>
      </c>
      <c r="AW51" s="34">
        <v>20.26</v>
      </c>
      <c r="AX51" s="34">
        <v>428.33</v>
      </c>
      <c r="AY51" s="34">
        <v>331.23</v>
      </c>
      <c r="AZ51" s="34">
        <v>406.14</v>
      </c>
      <c r="BA51" s="34">
        <v>412.1</v>
      </c>
      <c r="BB51" s="34">
        <v>344.66</v>
      </c>
      <c r="BC51" s="34">
        <v>360.22</v>
      </c>
      <c r="BD51" s="34">
        <v>382.62</v>
      </c>
      <c r="BE51" s="34">
        <v>397.31</v>
      </c>
      <c r="BF51" s="34">
        <v>385.16</v>
      </c>
      <c r="BG51" s="34">
        <v>393.07</v>
      </c>
      <c r="BH51" s="34">
        <v>387.68</v>
      </c>
      <c r="BI51" s="34">
        <v>260.21</v>
      </c>
      <c r="BJ51" s="34">
        <v>240.83</v>
      </c>
      <c r="BK51" s="34">
        <v>132.91</v>
      </c>
      <c r="BL51" s="34">
        <v>79.96</v>
      </c>
      <c r="BM51" s="34">
        <v>41.42</v>
      </c>
      <c r="BN51" s="34">
        <v>28.93</v>
      </c>
      <c r="BO51" s="34">
        <v>17.96</v>
      </c>
      <c r="BP51" s="34">
        <v>17.45</v>
      </c>
      <c r="BQ51" s="34">
        <v>9.79</v>
      </c>
      <c r="BR51" s="34">
        <v>11.71</v>
      </c>
      <c r="BS51" s="34">
        <v>9.91</v>
      </c>
      <c r="BT51" s="34">
        <v>10.1</v>
      </c>
      <c r="BU51" s="34">
        <v>10.31</v>
      </c>
      <c r="BV51" s="34">
        <v>9.73</v>
      </c>
      <c r="BW51" s="34">
        <v>9.56</v>
      </c>
      <c r="BX51" s="36">
        <f t="shared" si="11"/>
        <v>7022.64</v>
      </c>
      <c r="BY51" s="34"/>
      <c r="BZ51" s="37">
        <f t="shared" si="14"/>
        <v>1598.06</v>
      </c>
      <c r="CA51" s="37">
        <f t="shared" si="14"/>
        <v>1869.97</v>
      </c>
      <c r="CB51" s="37">
        <f t="shared" si="14"/>
        <v>1281.79</v>
      </c>
      <c r="CC51" s="37">
        <f t="shared" si="14"/>
        <v>423.22999999999996</v>
      </c>
      <c r="CD51" s="37">
        <f t="shared" si="14"/>
        <v>634.4200000000001</v>
      </c>
      <c r="CE51" s="37">
        <f t="shared" si="14"/>
        <v>525.3</v>
      </c>
      <c r="CF51" s="37">
        <f t="shared" si="14"/>
        <v>389.74000000000007</v>
      </c>
      <c r="CG51" s="37">
        <f t="shared" si="14"/>
        <v>47.37</v>
      </c>
      <c r="CH51" s="37">
        <f t="shared" si="14"/>
        <v>9.37</v>
      </c>
      <c r="CI51" s="37">
        <f t="shared" si="14"/>
        <v>243.39000000000001</v>
      </c>
      <c r="CJ51" s="37">
        <f t="shared" si="12"/>
        <v>7022.639999999999</v>
      </c>
      <c r="CK51" s="37"/>
      <c r="CL51" s="37">
        <f t="shared" si="15"/>
        <v>67.62</v>
      </c>
      <c r="CM51" s="37">
        <f t="shared" si="15"/>
        <v>679.0899999999999</v>
      </c>
      <c r="CN51" s="37">
        <f t="shared" si="15"/>
        <v>492.67</v>
      </c>
      <c r="CO51" s="37">
        <f t="shared" si="15"/>
        <v>552.36</v>
      </c>
      <c r="CP51" s="37">
        <f t="shared" si="15"/>
        <v>556.6999999999999</v>
      </c>
      <c r="CQ51" s="37">
        <f t="shared" si="15"/>
        <v>498.8</v>
      </c>
      <c r="CR51" s="37">
        <f t="shared" si="15"/>
        <v>491.50000000000006</v>
      </c>
      <c r="CS51" s="37">
        <f t="shared" si="15"/>
        <v>516.9499999999999</v>
      </c>
      <c r="CT51" s="37">
        <f t="shared" si="15"/>
        <v>551.95</v>
      </c>
      <c r="CU51" s="37">
        <f t="shared" si="15"/>
        <v>517.42</v>
      </c>
      <c r="CV51" s="37">
        <f t="shared" si="15"/>
        <v>618.32</v>
      </c>
      <c r="CW51" s="37">
        <f t="shared" si="15"/>
        <v>637.8199999999999</v>
      </c>
      <c r="CX51" s="37">
        <f t="shared" si="15"/>
        <v>458.81</v>
      </c>
      <c r="CY51" s="37">
        <f t="shared" si="15"/>
        <v>382.63000000000005</v>
      </c>
      <c r="CZ51" s="38">
        <f t="shared" si="13"/>
        <v>7022.639999999999</v>
      </c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</row>
    <row r="52" spans="1:153" s="31" customFormat="1" ht="12.75">
      <c r="A52" s="31">
        <v>48</v>
      </c>
      <c r="B52" s="31" t="s">
        <v>184</v>
      </c>
      <c r="C52" s="34">
        <v>165.29</v>
      </c>
      <c r="D52" s="34">
        <v>859.46</v>
      </c>
      <c r="E52" s="34">
        <v>1068.97</v>
      </c>
      <c r="F52" s="34">
        <v>2249.98</v>
      </c>
      <c r="G52" s="34">
        <v>2505.61</v>
      </c>
      <c r="H52" s="34">
        <v>2511.75</v>
      </c>
      <c r="I52" s="34">
        <v>2868.22</v>
      </c>
      <c r="J52" s="34">
        <v>2921.6</v>
      </c>
      <c r="K52" s="34">
        <v>2865.71</v>
      </c>
      <c r="L52" s="34">
        <v>2694.7</v>
      </c>
      <c r="M52" s="34">
        <v>2714.13</v>
      </c>
      <c r="N52" s="34">
        <v>2994.88</v>
      </c>
      <c r="O52" s="34">
        <v>2182.52</v>
      </c>
      <c r="P52" s="34">
        <v>1709.62</v>
      </c>
      <c r="Q52" s="34">
        <v>592.74</v>
      </c>
      <c r="R52" s="34">
        <v>255.16</v>
      </c>
      <c r="S52" s="34">
        <v>161.82</v>
      </c>
      <c r="T52" s="34">
        <v>193.69</v>
      </c>
      <c r="U52" s="34">
        <v>203.6</v>
      </c>
      <c r="V52" s="34">
        <v>159.85</v>
      </c>
      <c r="W52" s="34">
        <v>171.69</v>
      </c>
      <c r="X52" s="34">
        <v>118.57</v>
      </c>
      <c r="Y52" s="34">
        <v>108.67</v>
      </c>
      <c r="Z52" s="34">
        <v>105.14</v>
      </c>
      <c r="AA52" s="34">
        <v>84.63</v>
      </c>
      <c r="AB52" s="34">
        <v>71.59</v>
      </c>
      <c r="AC52" s="34">
        <v>69.86</v>
      </c>
      <c r="AD52" s="34">
        <v>122.27</v>
      </c>
      <c r="AE52" s="34">
        <v>55.2</v>
      </c>
      <c r="AF52" s="34">
        <v>58.31</v>
      </c>
      <c r="AG52" s="34">
        <v>44.58</v>
      </c>
      <c r="AH52" s="34">
        <v>39.87</v>
      </c>
      <c r="AI52" s="34">
        <v>49.13</v>
      </c>
      <c r="AJ52" s="34">
        <v>46.93</v>
      </c>
      <c r="AK52" s="34">
        <v>47.08</v>
      </c>
      <c r="AL52" s="34">
        <v>42.5</v>
      </c>
      <c r="AM52" s="34">
        <v>41.07</v>
      </c>
      <c r="AN52" s="34">
        <v>40.77</v>
      </c>
      <c r="AO52" s="34">
        <v>27.82</v>
      </c>
      <c r="AP52" s="34">
        <v>27.67</v>
      </c>
      <c r="AQ52" s="34">
        <v>30.96</v>
      </c>
      <c r="AR52" s="34">
        <v>44.4</v>
      </c>
      <c r="AS52" s="34">
        <v>679.13</v>
      </c>
      <c r="AT52" s="34">
        <v>592.16</v>
      </c>
      <c r="AU52" s="34">
        <v>690.11</v>
      </c>
      <c r="AV52" s="34">
        <v>908.94</v>
      </c>
      <c r="AW52" s="34">
        <v>196.15</v>
      </c>
      <c r="AX52" s="34">
        <v>9836.6</v>
      </c>
      <c r="AY52" s="34">
        <v>6583.15</v>
      </c>
      <c r="AZ52" s="34">
        <v>9547.81</v>
      </c>
      <c r="BA52" s="34">
        <v>7964.21</v>
      </c>
      <c r="BB52" s="34">
        <v>7314.86</v>
      </c>
      <c r="BC52" s="34">
        <v>7918</v>
      </c>
      <c r="BD52" s="34">
        <v>8356.93</v>
      </c>
      <c r="BE52" s="34">
        <v>8774.59</v>
      </c>
      <c r="BF52" s="34">
        <v>9101.72</v>
      </c>
      <c r="BG52" s="34">
        <v>8189.24</v>
      </c>
      <c r="BH52" s="34">
        <v>10374.16</v>
      </c>
      <c r="BI52" s="34">
        <v>8929.76</v>
      </c>
      <c r="BJ52" s="34">
        <v>6814.2</v>
      </c>
      <c r="BK52" s="34">
        <v>3370.37</v>
      </c>
      <c r="BL52" s="34">
        <v>3058.27</v>
      </c>
      <c r="BM52" s="34">
        <v>3536.39</v>
      </c>
      <c r="BN52" s="34">
        <v>3488.21</v>
      </c>
      <c r="BO52" s="34">
        <v>2880.91</v>
      </c>
      <c r="BP52" s="34">
        <v>2444.23</v>
      </c>
      <c r="BQ52" s="34">
        <v>1553.12</v>
      </c>
      <c r="BR52" s="34">
        <v>1364.13</v>
      </c>
      <c r="BS52" s="34">
        <v>1293.29</v>
      </c>
      <c r="BT52" s="34">
        <v>1093.78</v>
      </c>
      <c r="BU52" s="34">
        <v>896.65</v>
      </c>
      <c r="BV52" s="34">
        <v>792.28</v>
      </c>
      <c r="BW52" s="34">
        <v>425.82</v>
      </c>
      <c r="BX52" s="46">
        <f t="shared" si="11"/>
        <v>172297.18000000002</v>
      </c>
      <c r="BY52" s="51"/>
      <c r="BZ52" s="52">
        <f t="shared" si="14"/>
        <v>34127.92</v>
      </c>
      <c r="CA52" s="52">
        <f t="shared" si="14"/>
        <v>41466.1</v>
      </c>
      <c r="CB52" s="52">
        <f t="shared" si="14"/>
        <v>34307.36</v>
      </c>
      <c r="CC52" s="52">
        <f t="shared" si="14"/>
        <v>6849.310000000001</v>
      </c>
      <c r="CD52" s="52">
        <f t="shared" si="14"/>
        <v>13861.98</v>
      </c>
      <c r="CE52" s="52">
        <f t="shared" si="14"/>
        <v>9601.150000000001</v>
      </c>
      <c r="CF52" s="52">
        <f t="shared" si="14"/>
        <v>26197.449999999997</v>
      </c>
      <c r="CG52" s="52">
        <f t="shared" si="14"/>
        <v>2419.28</v>
      </c>
      <c r="CH52" s="52">
        <f t="shared" si="14"/>
        <v>596.29</v>
      </c>
      <c r="CI52" s="52">
        <f t="shared" si="14"/>
        <v>2870.34</v>
      </c>
      <c r="CJ52" s="52">
        <f t="shared" si="12"/>
        <v>172297.17999999996</v>
      </c>
      <c r="CK52" s="52"/>
      <c r="CL52" s="52">
        <f t="shared" si="15"/>
        <v>1009.38</v>
      </c>
      <c r="CM52" s="52">
        <f t="shared" si="15"/>
        <v>14379.900000000001</v>
      </c>
      <c r="CN52" s="52">
        <f t="shared" si="15"/>
        <v>10916.789999999999</v>
      </c>
      <c r="CO52" s="52">
        <f t="shared" si="15"/>
        <v>15567.739999999998</v>
      </c>
      <c r="CP52" s="52">
        <f t="shared" si="15"/>
        <v>14210.759999999998</v>
      </c>
      <c r="CQ52" s="52">
        <f t="shared" si="15"/>
        <v>12914.3</v>
      </c>
      <c r="CR52" s="52">
        <f t="shared" si="15"/>
        <v>13449.22</v>
      </c>
      <c r="CS52" s="52">
        <f t="shared" si="15"/>
        <v>12992.720000000001</v>
      </c>
      <c r="CT52" s="52">
        <f t="shared" si="15"/>
        <v>13154.170000000002</v>
      </c>
      <c r="CU52" s="52">
        <f t="shared" si="15"/>
        <v>13235.619999999999</v>
      </c>
      <c r="CV52" s="52">
        <f t="shared" si="15"/>
        <v>12788.730000000001</v>
      </c>
      <c r="CW52" s="52">
        <f t="shared" si="15"/>
        <v>14957.109999999999</v>
      </c>
      <c r="CX52" s="52">
        <f t="shared" si="15"/>
        <v>12695.490000000002</v>
      </c>
      <c r="CY52" s="52">
        <f t="shared" si="15"/>
        <v>10025.25</v>
      </c>
      <c r="CZ52" s="53">
        <f t="shared" si="13"/>
        <v>172297.17999999996</v>
      </c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</row>
    <row r="53" spans="1:153" ht="12.75">
      <c r="A53" s="30">
        <v>49</v>
      </c>
      <c r="B53" s="30" t="s">
        <v>185</v>
      </c>
      <c r="C53" s="34">
        <v>276.76</v>
      </c>
      <c r="D53" s="34">
        <v>326.5</v>
      </c>
      <c r="E53" s="34">
        <v>348.8</v>
      </c>
      <c r="F53" s="34">
        <v>427.76</v>
      </c>
      <c r="G53" s="34">
        <v>618.38</v>
      </c>
      <c r="H53" s="34">
        <v>616.91</v>
      </c>
      <c r="I53" s="34">
        <v>681.96</v>
      </c>
      <c r="J53" s="34">
        <v>654.32</v>
      </c>
      <c r="K53" s="34">
        <v>613.74</v>
      </c>
      <c r="L53" s="34">
        <v>530.96</v>
      </c>
      <c r="M53" s="34">
        <v>708.57</v>
      </c>
      <c r="N53" s="34">
        <v>606.31</v>
      </c>
      <c r="O53" s="34">
        <v>448.46</v>
      </c>
      <c r="P53" s="34">
        <v>339.98</v>
      </c>
      <c r="Q53" s="34">
        <v>77.97</v>
      </c>
      <c r="R53" s="34">
        <v>45.69</v>
      </c>
      <c r="S53" s="34">
        <v>48.32</v>
      </c>
      <c r="T53" s="34">
        <v>54.58</v>
      </c>
      <c r="U53" s="34">
        <v>58.38</v>
      </c>
      <c r="V53" s="34">
        <v>38.47</v>
      </c>
      <c r="W53" s="34">
        <v>41.24</v>
      </c>
      <c r="X53" s="34">
        <v>48.75</v>
      </c>
      <c r="Y53" s="34">
        <v>71.6</v>
      </c>
      <c r="Z53" s="34">
        <v>94.74</v>
      </c>
      <c r="AA53" s="34">
        <v>122.51</v>
      </c>
      <c r="AB53" s="34">
        <v>93.97</v>
      </c>
      <c r="AC53" s="34">
        <v>60.99</v>
      </c>
      <c r="AD53" s="34">
        <v>55.39</v>
      </c>
      <c r="AE53" s="34">
        <v>14.84</v>
      </c>
      <c r="AF53" s="34">
        <v>8.27</v>
      </c>
      <c r="AG53" s="34">
        <v>10.54</v>
      </c>
      <c r="AH53" s="34">
        <v>7.91</v>
      </c>
      <c r="AI53" s="34">
        <v>8.6</v>
      </c>
      <c r="AJ53" s="34">
        <v>14.08</v>
      </c>
      <c r="AK53" s="34">
        <v>12.78</v>
      </c>
      <c r="AL53" s="34">
        <v>6.04</v>
      </c>
      <c r="AM53" s="34">
        <v>7.66</v>
      </c>
      <c r="AN53" s="34">
        <v>6.33</v>
      </c>
      <c r="AO53" s="34">
        <v>8.01</v>
      </c>
      <c r="AP53" s="34">
        <v>5.19</v>
      </c>
      <c r="AQ53" s="34">
        <v>5.05</v>
      </c>
      <c r="AR53" s="34">
        <v>10.77</v>
      </c>
      <c r="AS53" s="34">
        <v>318.29</v>
      </c>
      <c r="AT53" s="34">
        <v>252.66</v>
      </c>
      <c r="AU53" s="34">
        <v>326.02</v>
      </c>
      <c r="AV53" s="34">
        <v>407.53</v>
      </c>
      <c r="AW53" s="34">
        <v>58.65</v>
      </c>
      <c r="AX53" s="34">
        <v>2831.23</v>
      </c>
      <c r="AY53" s="34">
        <v>2796.44</v>
      </c>
      <c r="AZ53" s="34">
        <v>2778.03</v>
      </c>
      <c r="BA53" s="34">
        <v>2729.15</v>
      </c>
      <c r="BB53" s="34">
        <v>2653.89</v>
      </c>
      <c r="BC53" s="34">
        <v>2969.29</v>
      </c>
      <c r="BD53" s="34">
        <v>3107.01</v>
      </c>
      <c r="BE53" s="34">
        <v>2999.64</v>
      </c>
      <c r="BF53" s="34">
        <v>3098.25</v>
      </c>
      <c r="BG53" s="34">
        <v>3276.77</v>
      </c>
      <c r="BH53" s="34">
        <v>3073.98</v>
      </c>
      <c r="BI53" s="34">
        <v>2574.4</v>
      </c>
      <c r="BJ53" s="34">
        <v>2240.32</v>
      </c>
      <c r="BK53" s="34">
        <v>1142.5</v>
      </c>
      <c r="BL53" s="34">
        <v>1034.82</v>
      </c>
      <c r="BM53" s="34">
        <v>891.24</v>
      </c>
      <c r="BN53" s="34">
        <v>739.91</v>
      </c>
      <c r="BO53" s="34">
        <v>603.74</v>
      </c>
      <c r="BP53" s="34">
        <v>623.09</v>
      </c>
      <c r="BQ53" s="34">
        <v>499.6</v>
      </c>
      <c r="BR53" s="34">
        <v>511.61</v>
      </c>
      <c r="BS53" s="34">
        <v>501.97</v>
      </c>
      <c r="BT53" s="34">
        <v>577.43</v>
      </c>
      <c r="BU53" s="34">
        <v>519.21</v>
      </c>
      <c r="BV53" s="34">
        <v>393.05</v>
      </c>
      <c r="BW53" s="34">
        <v>225.07</v>
      </c>
      <c r="BX53" s="36">
        <f t="shared" si="11"/>
        <v>54992.87</v>
      </c>
      <c r="BY53" s="34"/>
      <c r="BZ53" s="37">
        <f t="shared" si="14"/>
        <v>11193.5</v>
      </c>
      <c r="CA53" s="37">
        <f t="shared" si="14"/>
        <v>14828.08</v>
      </c>
      <c r="CB53" s="37">
        <f t="shared" si="14"/>
        <v>11165.47</v>
      </c>
      <c r="CC53" s="37">
        <f t="shared" si="14"/>
        <v>1998.1999999999998</v>
      </c>
      <c r="CD53" s="37">
        <f t="shared" si="14"/>
        <v>3097.8900000000003</v>
      </c>
      <c r="CE53" s="37">
        <f t="shared" si="14"/>
        <v>2103.32</v>
      </c>
      <c r="CF53" s="37">
        <f t="shared" si="14"/>
        <v>8263.24</v>
      </c>
      <c r="CG53" s="37">
        <f t="shared" si="14"/>
        <v>912.6</v>
      </c>
      <c r="CH53" s="37">
        <f t="shared" si="14"/>
        <v>126.07000000000001</v>
      </c>
      <c r="CI53" s="37">
        <f t="shared" si="14"/>
        <v>1304.5</v>
      </c>
      <c r="CJ53" s="37">
        <f t="shared" si="12"/>
        <v>54992.869999999995</v>
      </c>
      <c r="CK53" s="37"/>
      <c r="CL53" s="37">
        <f t="shared" si="15"/>
        <v>428.21999999999997</v>
      </c>
      <c r="CM53" s="37">
        <f t="shared" si="15"/>
        <v>4354.1900000000005</v>
      </c>
      <c r="CN53" s="37">
        <f t="shared" si="15"/>
        <v>4238.92</v>
      </c>
      <c r="CO53" s="37">
        <f t="shared" si="15"/>
        <v>4159.52</v>
      </c>
      <c r="CP53" s="37">
        <f t="shared" si="15"/>
        <v>4154.42</v>
      </c>
      <c r="CQ53" s="37">
        <f t="shared" si="15"/>
        <v>3927.09</v>
      </c>
      <c r="CR53" s="37">
        <f t="shared" si="15"/>
        <v>4328.36</v>
      </c>
      <c r="CS53" s="37">
        <f t="shared" si="15"/>
        <v>4315.72</v>
      </c>
      <c r="CT53" s="37">
        <f t="shared" si="15"/>
        <v>4204.25</v>
      </c>
      <c r="CU53" s="37">
        <f t="shared" si="15"/>
        <v>4232.25</v>
      </c>
      <c r="CV53" s="37">
        <f t="shared" si="15"/>
        <v>5011.58</v>
      </c>
      <c r="CW53" s="37">
        <f t="shared" si="15"/>
        <v>4551.32</v>
      </c>
      <c r="CX53" s="37">
        <f t="shared" si="15"/>
        <v>3807.9700000000003</v>
      </c>
      <c r="CY53" s="37">
        <f t="shared" si="15"/>
        <v>3279.0600000000004</v>
      </c>
      <c r="CZ53" s="38">
        <f t="shared" si="13"/>
        <v>54992.87</v>
      </c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</row>
    <row r="54" spans="1:153" ht="12.75">
      <c r="A54" s="30">
        <v>50</v>
      </c>
      <c r="B54" s="30" t="s">
        <v>186</v>
      </c>
      <c r="C54" s="34">
        <v>556.04</v>
      </c>
      <c r="D54" s="34">
        <v>1916.32</v>
      </c>
      <c r="E54" s="34">
        <v>2283.75</v>
      </c>
      <c r="F54" s="34">
        <v>2536.32</v>
      </c>
      <c r="G54" s="34">
        <v>3162.58</v>
      </c>
      <c r="H54" s="34">
        <v>3000.15</v>
      </c>
      <c r="I54" s="34">
        <v>3054.26</v>
      </c>
      <c r="J54" s="34">
        <v>2934.68</v>
      </c>
      <c r="K54" s="34">
        <v>2975.49</v>
      </c>
      <c r="L54" s="34">
        <v>2642.53</v>
      </c>
      <c r="M54" s="34">
        <v>2210.37</v>
      </c>
      <c r="N54" s="34">
        <v>1791.11</v>
      </c>
      <c r="O54" s="34">
        <v>1362.11</v>
      </c>
      <c r="P54" s="34">
        <v>1336.74</v>
      </c>
      <c r="Q54" s="34">
        <v>318.15</v>
      </c>
      <c r="R54" s="34">
        <v>81.78</v>
      </c>
      <c r="S54" s="34">
        <v>83.18</v>
      </c>
      <c r="T54" s="34">
        <v>79.1</v>
      </c>
      <c r="U54" s="34">
        <v>80.48</v>
      </c>
      <c r="V54" s="34">
        <v>65.84</v>
      </c>
      <c r="W54" s="34">
        <v>64.64</v>
      </c>
      <c r="X54" s="34">
        <v>52.13</v>
      </c>
      <c r="Y54" s="34">
        <v>48.24</v>
      </c>
      <c r="Z54" s="34">
        <v>45.33</v>
      </c>
      <c r="AA54" s="34">
        <v>49.22</v>
      </c>
      <c r="AB54" s="34">
        <v>50.5</v>
      </c>
      <c r="AC54" s="34">
        <v>48.94</v>
      </c>
      <c r="AD54" s="34">
        <v>114.4</v>
      </c>
      <c r="AE54" s="34">
        <v>98.27</v>
      </c>
      <c r="AF54" s="34">
        <v>16.85</v>
      </c>
      <c r="AG54" s="34">
        <v>20.73</v>
      </c>
      <c r="AH54" s="34">
        <v>23.33</v>
      </c>
      <c r="AI54" s="34">
        <v>20.52</v>
      </c>
      <c r="AJ54" s="34">
        <v>18.75</v>
      </c>
      <c r="AK54" s="34">
        <v>21.08</v>
      </c>
      <c r="AL54" s="34">
        <v>15.57</v>
      </c>
      <c r="AM54" s="34">
        <v>19.37</v>
      </c>
      <c r="AN54" s="34">
        <v>25.67</v>
      </c>
      <c r="AO54" s="34">
        <v>23.1</v>
      </c>
      <c r="AP54" s="34">
        <v>16.08</v>
      </c>
      <c r="AQ54" s="34">
        <v>15.32</v>
      </c>
      <c r="AR54" s="34">
        <v>46.89</v>
      </c>
      <c r="AS54" s="34">
        <v>1444.89</v>
      </c>
      <c r="AT54" s="34">
        <v>1120.52</v>
      </c>
      <c r="AU54" s="34">
        <v>1242.44</v>
      </c>
      <c r="AV54" s="34">
        <v>1564.67</v>
      </c>
      <c r="AW54" s="34">
        <v>211.49</v>
      </c>
      <c r="AX54" s="34">
        <v>9415.34</v>
      </c>
      <c r="AY54" s="34">
        <v>8383.99</v>
      </c>
      <c r="AZ54" s="34">
        <v>7564.03</v>
      </c>
      <c r="BA54" s="34">
        <v>7945.89</v>
      </c>
      <c r="BB54" s="34">
        <v>8371.56</v>
      </c>
      <c r="BC54" s="34">
        <v>8726.23</v>
      </c>
      <c r="BD54" s="34">
        <v>8978.54</v>
      </c>
      <c r="BE54" s="34">
        <v>9477.44</v>
      </c>
      <c r="BF54" s="34">
        <v>9441.82</v>
      </c>
      <c r="BG54" s="34">
        <v>9714.5</v>
      </c>
      <c r="BH54" s="34">
        <v>9747.3</v>
      </c>
      <c r="BI54" s="34">
        <v>9171.38</v>
      </c>
      <c r="BJ54" s="34">
        <v>8343.7</v>
      </c>
      <c r="BK54" s="34">
        <v>2515.54</v>
      </c>
      <c r="BL54" s="34">
        <v>2330.94</v>
      </c>
      <c r="BM54" s="34">
        <v>2037.46</v>
      </c>
      <c r="BN54" s="34">
        <v>1821.33</v>
      </c>
      <c r="BO54" s="34">
        <v>1214.56</v>
      </c>
      <c r="BP54" s="34">
        <v>864.62</v>
      </c>
      <c r="BQ54" s="34">
        <v>459.48</v>
      </c>
      <c r="BR54" s="34">
        <v>513.23</v>
      </c>
      <c r="BS54" s="34">
        <v>557.97</v>
      </c>
      <c r="BT54" s="34">
        <v>697.59</v>
      </c>
      <c r="BU54" s="34">
        <v>665.11</v>
      </c>
      <c r="BV54" s="34">
        <v>788.22</v>
      </c>
      <c r="BW54" s="34">
        <v>483.13</v>
      </c>
      <c r="BX54" s="36">
        <f t="shared" si="11"/>
        <v>169140.82</v>
      </c>
      <c r="BY54" s="34"/>
      <c r="BZ54" s="37">
        <f t="shared" si="14"/>
        <v>33520.74</v>
      </c>
      <c r="CA54" s="37">
        <f t="shared" si="14"/>
        <v>44995.590000000004</v>
      </c>
      <c r="CB54" s="37">
        <f t="shared" si="14"/>
        <v>36976.880000000005</v>
      </c>
      <c r="CC54" s="37">
        <f t="shared" si="14"/>
        <v>10455.01</v>
      </c>
      <c r="CD54" s="37">
        <f t="shared" si="14"/>
        <v>14607.11</v>
      </c>
      <c r="CE54" s="37">
        <f t="shared" si="14"/>
        <v>6700.329999999999</v>
      </c>
      <c r="CF54" s="37">
        <f t="shared" si="14"/>
        <v>14949.179999999998</v>
      </c>
      <c r="CG54" s="37">
        <f t="shared" si="14"/>
        <v>1181.93</v>
      </c>
      <c r="CH54" s="37">
        <f t="shared" si="14"/>
        <v>381.53000000000003</v>
      </c>
      <c r="CI54" s="37">
        <f t="shared" si="14"/>
        <v>5372.52</v>
      </c>
      <c r="CJ54" s="37">
        <f t="shared" si="12"/>
        <v>169140.81999999998</v>
      </c>
      <c r="CK54" s="37"/>
      <c r="CL54" s="37">
        <f t="shared" si="15"/>
        <v>1183.9499999999998</v>
      </c>
      <c r="CM54" s="37">
        <f t="shared" si="15"/>
        <v>13945.830000000002</v>
      </c>
      <c r="CN54" s="37">
        <f t="shared" si="15"/>
        <v>13102.59</v>
      </c>
      <c r="CO54" s="37">
        <f t="shared" si="15"/>
        <v>12240.239999999998</v>
      </c>
      <c r="CP54" s="37">
        <f t="shared" si="15"/>
        <v>13030.800000000001</v>
      </c>
      <c r="CQ54" s="37">
        <f t="shared" si="15"/>
        <v>12670.859999999999</v>
      </c>
      <c r="CR54" s="37">
        <f t="shared" si="15"/>
        <v>12730.83</v>
      </c>
      <c r="CS54" s="37">
        <f t="shared" si="15"/>
        <v>12440.400000000001</v>
      </c>
      <c r="CT54" s="37">
        <f t="shared" si="15"/>
        <v>13033.77</v>
      </c>
      <c r="CU54" s="37">
        <f t="shared" si="15"/>
        <v>12713.32</v>
      </c>
      <c r="CV54" s="37">
        <f t="shared" si="15"/>
        <v>14139.67</v>
      </c>
      <c r="CW54" s="37">
        <f t="shared" si="15"/>
        <v>13390.619999999999</v>
      </c>
      <c r="CX54" s="37">
        <f t="shared" si="15"/>
        <v>12628.409999999998</v>
      </c>
      <c r="CY54" s="37">
        <f t="shared" si="15"/>
        <v>11889.53</v>
      </c>
      <c r="CZ54" s="38">
        <f t="shared" si="13"/>
        <v>169140.82</v>
      </c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</row>
    <row r="55" spans="1:153" ht="12.75">
      <c r="A55" s="30">
        <v>51</v>
      </c>
      <c r="B55" s="30" t="s">
        <v>187</v>
      </c>
      <c r="C55" s="34">
        <v>272.17</v>
      </c>
      <c r="D55" s="34">
        <v>411.41</v>
      </c>
      <c r="E55" s="34">
        <v>647.79</v>
      </c>
      <c r="F55" s="34">
        <v>826.33</v>
      </c>
      <c r="G55" s="34">
        <v>1206.52</v>
      </c>
      <c r="H55" s="34">
        <v>1124.36</v>
      </c>
      <c r="I55" s="34">
        <v>1249.31</v>
      </c>
      <c r="J55" s="34">
        <v>1154.36</v>
      </c>
      <c r="K55" s="34">
        <v>1293.19</v>
      </c>
      <c r="L55" s="34">
        <v>1183.92</v>
      </c>
      <c r="M55" s="34">
        <v>1364.51</v>
      </c>
      <c r="N55" s="34">
        <v>1037.72</v>
      </c>
      <c r="O55" s="34">
        <v>914.77</v>
      </c>
      <c r="P55" s="34">
        <v>758.63</v>
      </c>
      <c r="Q55" s="34">
        <v>109.3</v>
      </c>
      <c r="R55" s="34">
        <v>51.58</v>
      </c>
      <c r="S55" s="34">
        <v>44.13</v>
      </c>
      <c r="T55" s="34">
        <v>37.93</v>
      </c>
      <c r="U55" s="34">
        <v>36.85</v>
      </c>
      <c r="V55" s="34">
        <v>28.72</v>
      </c>
      <c r="W55" s="34">
        <v>24.16</v>
      </c>
      <c r="X55" s="34">
        <v>33.87</v>
      </c>
      <c r="Y55" s="34">
        <v>41.37</v>
      </c>
      <c r="Z55" s="34">
        <v>41.93</v>
      </c>
      <c r="AA55" s="34">
        <v>35.99</v>
      </c>
      <c r="AB55" s="34">
        <v>20.99</v>
      </c>
      <c r="AC55" s="34">
        <v>19.62</v>
      </c>
      <c r="AD55" s="34">
        <v>43.1</v>
      </c>
      <c r="AE55" s="34">
        <v>28.84</v>
      </c>
      <c r="AF55" s="34">
        <v>16.64</v>
      </c>
      <c r="AG55" s="34">
        <v>12.79</v>
      </c>
      <c r="AH55" s="34">
        <v>13.03</v>
      </c>
      <c r="AI55" s="34">
        <v>11.79</v>
      </c>
      <c r="AJ55" s="34">
        <v>11.7</v>
      </c>
      <c r="AK55" s="34">
        <v>13.84</v>
      </c>
      <c r="AL55" s="34">
        <v>11.49</v>
      </c>
      <c r="AM55" s="34">
        <v>17.3</v>
      </c>
      <c r="AN55" s="34">
        <v>20.18</v>
      </c>
      <c r="AO55" s="34">
        <v>8.35</v>
      </c>
      <c r="AP55" s="34">
        <v>7.38</v>
      </c>
      <c r="AQ55" s="34">
        <v>16.37</v>
      </c>
      <c r="AR55" s="34">
        <v>30.07</v>
      </c>
      <c r="AS55" s="34">
        <v>401.21</v>
      </c>
      <c r="AT55" s="34">
        <v>281.44</v>
      </c>
      <c r="AU55" s="34">
        <v>467.86</v>
      </c>
      <c r="AV55" s="34">
        <v>695.81</v>
      </c>
      <c r="AW55" s="34">
        <v>76.51</v>
      </c>
      <c r="AX55" s="34">
        <v>4469.11</v>
      </c>
      <c r="AY55" s="34">
        <v>4010.84</v>
      </c>
      <c r="AZ55" s="34">
        <v>3990.81</v>
      </c>
      <c r="BA55" s="34">
        <v>4338.37</v>
      </c>
      <c r="BB55" s="34">
        <v>3973.75</v>
      </c>
      <c r="BC55" s="34">
        <v>4110.16</v>
      </c>
      <c r="BD55" s="34">
        <v>3902.8</v>
      </c>
      <c r="BE55" s="34">
        <v>4091.74</v>
      </c>
      <c r="BF55" s="34">
        <v>4172.4</v>
      </c>
      <c r="BG55" s="34">
        <v>4067.68</v>
      </c>
      <c r="BH55" s="34">
        <v>3578.95</v>
      </c>
      <c r="BI55" s="34">
        <v>3046.07</v>
      </c>
      <c r="BJ55" s="34">
        <v>2537.12</v>
      </c>
      <c r="BK55" s="34">
        <v>549.04</v>
      </c>
      <c r="BL55" s="34">
        <v>443.15</v>
      </c>
      <c r="BM55" s="34">
        <v>311.8</v>
      </c>
      <c r="BN55" s="34">
        <v>266.41</v>
      </c>
      <c r="BO55" s="34">
        <v>192.81</v>
      </c>
      <c r="BP55" s="34">
        <v>218.54</v>
      </c>
      <c r="BQ55" s="34">
        <v>157.93</v>
      </c>
      <c r="BR55" s="34">
        <v>137.12</v>
      </c>
      <c r="BS55" s="34">
        <v>141.87</v>
      </c>
      <c r="BT55" s="34">
        <v>135.57</v>
      </c>
      <c r="BU55" s="34">
        <v>94.54</v>
      </c>
      <c r="BV55" s="34">
        <v>97.12</v>
      </c>
      <c r="BW55" s="34">
        <v>74.93</v>
      </c>
      <c r="BX55" s="36">
        <f t="shared" si="11"/>
        <v>69267.75999999995</v>
      </c>
      <c r="BY55" s="34"/>
      <c r="BZ55" s="37">
        <f aca="true" t="shared" si="16" ref="BZ55:CI64">SUMIF($C$3:$BW$3,BZ$3,$C55:$BW55)</f>
        <v>16885.64</v>
      </c>
      <c r="CA55" s="37">
        <f t="shared" si="16"/>
        <v>20250.85</v>
      </c>
      <c r="CB55" s="37">
        <f t="shared" si="16"/>
        <v>13229.82</v>
      </c>
      <c r="CC55" s="37">
        <f t="shared" si="16"/>
        <v>3364.22</v>
      </c>
      <c r="CD55" s="37">
        <f t="shared" si="16"/>
        <v>6005.139999999999</v>
      </c>
      <c r="CE55" s="37">
        <f t="shared" si="16"/>
        <v>4075.63</v>
      </c>
      <c r="CF55" s="37">
        <f t="shared" si="16"/>
        <v>2820.8299999999995</v>
      </c>
      <c r="CG55" s="37">
        <f t="shared" si="16"/>
        <v>569.5400000000001</v>
      </c>
      <c r="CH55" s="37">
        <f t="shared" si="16"/>
        <v>219.77</v>
      </c>
      <c r="CI55" s="37">
        <f t="shared" si="16"/>
        <v>1846.32</v>
      </c>
      <c r="CJ55" s="37">
        <f t="shared" si="12"/>
        <v>69267.76</v>
      </c>
      <c r="CK55" s="37"/>
      <c r="CL55" s="37">
        <f aca="true" t="shared" si="17" ref="CL55:CY64">SUMIF($C$2:$BW$2,CL$3,$C55:$BW55)</f>
        <v>486.82</v>
      </c>
      <c r="CM55" s="37">
        <f t="shared" si="17"/>
        <v>5497.78</v>
      </c>
      <c r="CN55" s="37">
        <f t="shared" si="17"/>
        <v>5158.7</v>
      </c>
      <c r="CO55" s="37">
        <f t="shared" si="17"/>
        <v>5179.900000000001</v>
      </c>
      <c r="CP55" s="37">
        <f t="shared" si="17"/>
        <v>5859.94</v>
      </c>
      <c r="CQ55" s="37">
        <f t="shared" si="17"/>
        <v>5331.34</v>
      </c>
      <c r="CR55" s="37">
        <f t="shared" si="17"/>
        <v>5616.009999999999</v>
      </c>
      <c r="CS55" s="37">
        <f t="shared" si="17"/>
        <v>5260.450000000001</v>
      </c>
      <c r="CT55" s="37">
        <f t="shared" si="17"/>
        <v>5580.719999999999</v>
      </c>
      <c r="CU55" s="37">
        <f t="shared" si="17"/>
        <v>5560.3</v>
      </c>
      <c r="CV55" s="37">
        <f t="shared" si="17"/>
        <v>6013.3099999999995</v>
      </c>
      <c r="CW55" s="37">
        <f t="shared" si="17"/>
        <v>5021.0199999999995</v>
      </c>
      <c r="CX55" s="37">
        <f t="shared" si="17"/>
        <v>4561.81</v>
      </c>
      <c r="CY55" s="37">
        <f t="shared" si="17"/>
        <v>4139.66</v>
      </c>
      <c r="CZ55" s="38">
        <f t="shared" si="13"/>
        <v>69267.76</v>
      </c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</row>
    <row r="56" spans="1:153" ht="12.75">
      <c r="A56" s="30">
        <v>52</v>
      </c>
      <c r="B56" s="30" t="s">
        <v>188</v>
      </c>
      <c r="C56" s="34">
        <v>631.33</v>
      </c>
      <c r="D56" s="34">
        <v>731.63</v>
      </c>
      <c r="E56" s="34">
        <v>1301.43</v>
      </c>
      <c r="F56" s="34">
        <v>1594.15</v>
      </c>
      <c r="G56" s="34">
        <v>2107.35</v>
      </c>
      <c r="H56" s="34">
        <v>2015.69</v>
      </c>
      <c r="I56" s="34">
        <v>2039.51</v>
      </c>
      <c r="J56" s="34">
        <v>1919.58</v>
      </c>
      <c r="K56" s="34">
        <v>2009</v>
      </c>
      <c r="L56" s="34">
        <v>1800.53</v>
      </c>
      <c r="M56" s="34">
        <v>1033.33</v>
      </c>
      <c r="N56" s="34">
        <v>1082.51</v>
      </c>
      <c r="O56" s="34">
        <v>1393.85</v>
      </c>
      <c r="P56" s="34">
        <v>702.93</v>
      </c>
      <c r="Q56" s="34">
        <v>40.36</v>
      </c>
      <c r="R56" s="34">
        <v>29.4</v>
      </c>
      <c r="S56" s="34">
        <v>34.49</v>
      </c>
      <c r="T56" s="34">
        <v>45.78</v>
      </c>
      <c r="U56" s="34">
        <v>62.31</v>
      </c>
      <c r="V56" s="34">
        <v>57.87</v>
      </c>
      <c r="W56" s="34">
        <v>60.08</v>
      </c>
      <c r="X56" s="34">
        <v>63.83</v>
      </c>
      <c r="Y56" s="34">
        <v>87.84</v>
      </c>
      <c r="Z56" s="34">
        <v>88.6</v>
      </c>
      <c r="AA56" s="34">
        <v>91.37</v>
      </c>
      <c r="AB56" s="34">
        <v>85.93</v>
      </c>
      <c r="AC56" s="34">
        <v>96.51</v>
      </c>
      <c r="AD56" s="34">
        <v>103.03</v>
      </c>
      <c r="AE56" s="34">
        <v>18.94</v>
      </c>
      <c r="AF56" s="34">
        <v>16.39</v>
      </c>
      <c r="AG56" s="34">
        <v>16.34</v>
      </c>
      <c r="AH56" s="34">
        <v>17.81</v>
      </c>
      <c r="AI56" s="34">
        <v>20.23</v>
      </c>
      <c r="AJ56" s="34">
        <v>16.53</v>
      </c>
      <c r="AK56" s="34">
        <v>21.08</v>
      </c>
      <c r="AL56" s="34">
        <v>24.33</v>
      </c>
      <c r="AM56" s="34">
        <v>23.93</v>
      </c>
      <c r="AN56" s="34">
        <v>21</v>
      </c>
      <c r="AO56" s="34">
        <v>29.51</v>
      </c>
      <c r="AP56" s="34">
        <v>26.32</v>
      </c>
      <c r="AQ56" s="34">
        <v>24.79</v>
      </c>
      <c r="AR56" s="34">
        <v>32.88</v>
      </c>
      <c r="AS56" s="34">
        <v>876.8</v>
      </c>
      <c r="AT56" s="34">
        <v>526.48</v>
      </c>
      <c r="AU56" s="34">
        <v>914.36</v>
      </c>
      <c r="AV56" s="34">
        <v>1210.64</v>
      </c>
      <c r="AW56" s="34">
        <v>276.82</v>
      </c>
      <c r="AX56" s="34">
        <v>6126.07</v>
      </c>
      <c r="AY56" s="34">
        <v>5562.28</v>
      </c>
      <c r="AZ56" s="34">
        <v>5335.6</v>
      </c>
      <c r="BA56" s="34">
        <v>5446.29</v>
      </c>
      <c r="BB56" s="34">
        <v>5018.06</v>
      </c>
      <c r="BC56" s="34">
        <v>5476.75</v>
      </c>
      <c r="BD56" s="34">
        <v>5551.7</v>
      </c>
      <c r="BE56" s="34">
        <v>5767.47</v>
      </c>
      <c r="BF56" s="34">
        <v>5843.27</v>
      </c>
      <c r="BG56" s="34">
        <v>5772.21</v>
      </c>
      <c r="BH56" s="34">
        <v>6349.58</v>
      </c>
      <c r="BI56" s="34">
        <v>6843.79</v>
      </c>
      <c r="BJ56" s="34">
        <v>3943.82</v>
      </c>
      <c r="BK56" s="34">
        <v>592.16</v>
      </c>
      <c r="BL56" s="34">
        <v>534.45</v>
      </c>
      <c r="BM56" s="34">
        <v>402.75</v>
      </c>
      <c r="BN56" s="34">
        <v>326.85</v>
      </c>
      <c r="BO56" s="34">
        <v>224.65</v>
      </c>
      <c r="BP56" s="34">
        <v>192.01</v>
      </c>
      <c r="BQ56" s="34">
        <v>146.09</v>
      </c>
      <c r="BR56" s="34">
        <v>127.72</v>
      </c>
      <c r="BS56" s="34">
        <v>116.76</v>
      </c>
      <c r="BT56" s="34">
        <v>108.12</v>
      </c>
      <c r="BU56" s="34">
        <v>91.95</v>
      </c>
      <c r="BV56" s="34">
        <v>122.38</v>
      </c>
      <c r="BW56" s="34">
        <v>73.12</v>
      </c>
      <c r="BX56" s="36">
        <f t="shared" si="11"/>
        <v>101521.29999999999</v>
      </c>
      <c r="BY56" s="34"/>
      <c r="BZ56" s="37">
        <f t="shared" si="16"/>
        <v>22747.059999999998</v>
      </c>
      <c r="CA56" s="37">
        <f t="shared" si="16"/>
        <v>27657.250000000004</v>
      </c>
      <c r="CB56" s="37">
        <f t="shared" si="16"/>
        <v>22909.4</v>
      </c>
      <c r="CC56" s="37">
        <f t="shared" si="16"/>
        <v>6365.890000000001</v>
      </c>
      <c r="CD56" s="37">
        <f t="shared" si="16"/>
        <v>9784.31</v>
      </c>
      <c r="CE56" s="37">
        <f t="shared" si="16"/>
        <v>4212.62</v>
      </c>
      <c r="CF56" s="37">
        <f t="shared" si="16"/>
        <v>3059.0099999999998</v>
      </c>
      <c r="CG56" s="37">
        <f t="shared" si="16"/>
        <v>947.3999999999999</v>
      </c>
      <c r="CH56" s="37">
        <f t="shared" si="16"/>
        <v>310.08</v>
      </c>
      <c r="CI56" s="37">
        <f t="shared" si="16"/>
        <v>3528.2799999999997</v>
      </c>
      <c r="CJ56" s="37">
        <f t="shared" si="12"/>
        <v>101521.29999999997</v>
      </c>
      <c r="CK56" s="37"/>
      <c r="CL56" s="37">
        <f t="shared" si="17"/>
        <v>967.45</v>
      </c>
      <c r="CM56" s="37">
        <f t="shared" si="17"/>
        <v>7495.65</v>
      </c>
      <c r="CN56" s="37">
        <f t="shared" si="17"/>
        <v>7448.99</v>
      </c>
      <c r="CO56" s="37">
        <f t="shared" si="17"/>
        <v>7396.09</v>
      </c>
      <c r="CP56" s="37">
        <f t="shared" si="17"/>
        <v>7963.030000000001</v>
      </c>
      <c r="CQ56" s="37">
        <f t="shared" si="17"/>
        <v>7332.8</v>
      </c>
      <c r="CR56" s="37">
        <f t="shared" si="17"/>
        <v>7789.43</v>
      </c>
      <c r="CS56" s="37">
        <f t="shared" si="17"/>
        <v>7705.53</v>
      </c>
      <c r="CT56" s="37">
        <f t="shared" si="17"/>
        <v>8015.96</v>
      </c>
      <c r="CU56" s="37">
        <f t="shared" si="17"/>
        <v>7870.160000000001</v>
      </c>
      <c r="CV56" s="37">
        <f t="shared" si="17"/>
        <v>7911.339999999999</v>
      </c>
      <c r="CW56" s="37">
        <f t="shared" si="17"/>
        <v>8162.7699999999995</v>
      </c>
      <c r="CX56" s="37">
        <f t="shared" si="17"/>
        <v>9395.679999999998</v>
      </c>
      <c r="CY56" s="37">
        <f t="shared" si="17"/>
        <v>6066.42</v>
      </c>
      <c r="CZ56" s="38">
        <f t="shared" si="13"/>
        <v>101521.29999999999</v>
      </c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</row>
    <row r="57" spans="1:153" ht="12.75">
      <c r="A57" s="30">
        <v>53</v>
      </c>
      <c r="B57" s="30" t="s">
        <v>189</v>
      </c>
      <c r="C57" s="34">
        <v>466.84</v>
      </c>
      <c r="D57" s="34">
        <v>464.42</v>
      </c>
      <c r="E57" s="34">
        <v>589.03</v>
      </c>
      <c r="F57" s="34">
        <v>796.58</v>
      </c>
      <c r="G57" s="34">
        <v>1155.04</v>
      </c>
      <c r="H57" s="34">
        <v>1187.61</v>
      </c>
      <c r="I57" s="34">
        <v>1282.03</v>
      </c>
      <c r="J57" s="34">
        <v>1305.56</v>
      </c>
      <c r="K57" s="34">
        <v>1391.44</v>
      </c>
      <c r="L57" s="34">
        <v>1359</v>
      </c>
      <c r="M57" s="34">
        <v>1586.41</v>
      </c>
      <c r="N57" s="34">
        <v>1383.34</v>
      </c>
      <c r="O57" s="34">
        <v>1292.83</v>
      </c>
      <c r="P57" s="34">
        <v>1094.78</v>
      </c>
      <c r="Q57" s="34">
        <v>71.08</v>
      </c>
      <c r="R57" s="34">
        <v>18.56</v>
      </c>
      <c r="S57" s="34">
        <v>19.96</v>
      </c>
      <c r="T57" s="34">
        <v>22.45</v>
      </c>
      <c r="U57" s="34">
        <v>24.32</v>
      </c>
      <c r="V57" s="34">
        <v>17.8</v>
      </c>
      <c r="W57" s="34">
        <v>21.32</v>
      </c>
      <c r="X57" s="34">
        <v>23.95</v>
      </c>
      <c r="Y57" s="34">
        <v>14.57</v>
      </c>
      <c r="Z57" s="34">
        <v>11.58</v>
      </c>
      <c r="AA57" s="34">
        <v>13.21</v>
      </c>
      <c r="AB57" s="34">
        <v>14.82</v>
      </c>
      <c r="AC57" s="34">
        <v>16.22</v>
      </c>
      <c r="AD57" s="34">
        <v>43.27</v>
      </c>
      <c r="AE57" s="34">
        <v>14.49</v>
      </c>
      <c r="AF57" s="34">
        <v>8.56</v>
      </c>
      <c r="AG57" s="34">
        <v>9.34</v>
      </c>
      <c r="AH57" s="34">
        <v>10.46</v>
      </c>
      <c r="AI57" s="34">
        <v>10.17</v>
      </c>
      <c r="AJ57" s="34">
        <v>9.71</v>
      </c>
      <c r="AK57" s="34">
        <v>12.19</v>
      </c>
      <c r="AL57" s="34">
        <v>11.54</v>
      </c>
      <c r="AM57" s="34">
        <v>12.01</v>
      </c>
      <c r="AN57" s="34">
        <v>11.33</v>
      </c>
      <c r="AO57" s="34">
        <v>14.37</v>
      </c>
      <c r="AP57" s="34">
        <v>16.81</v>
      </c>
      <c r="AQ57" s="34">
        <v>12.09</v>
      </c>
      <c r="AR57" s="34">
        <v>35.41</v>
      </c>
      <c r="AS57" s="34">
        <v>897.06</v>
      </c>
      <c r="AT57" s="34">
        <v>644.68</v>
      </c>
      <c r="AU57" s="34">
        <v>736.92</v>
      </c>
      <c r="AV57" s="34">
        <v>988.57</v>
      </c>
      <c r="AW57" s="34">
        <v>147.65</v>
      </c>
      <c r="AX57" s="34">
        <v>6212.59</v>
      </c>
      <c r="AY57" s="34">
        <v>6179.81</v>
      </c>
      <c r="AZ57" s="34">
        <v>5896.28</v>
      </c>
      <c r="BA57" s="34">
        <v>5902.2</v>
      </c>
      <c r="BB57" s="34">
        <v>5563.47</v>
      </c>
      <c r="BC57" s="34">
        <v>5570.96</v>
      </c>
      <c r="BD57" s="34">
        <v>5634.24</v>
      </c>
      <c r="BE57" s="34">
        <v>5360.71</v>
      </c>
      <c r="BF57" s="34">
        <v>5240.56</v>
      </c>
      <c r="BG57" s="34">
        <v>5187.09</v>
      </c>
      <c r="BH57" s="34">
        <v>4489.46</v>
      </c>
      <c r="BI57" s="34">
        <v>4289.74</v>
      </c>
      <c r="BJ57" s="34">
        <v>2970.43</v>
      </c>
      <c r="BK57" s="34">
        <v>1279.61</v>
      </c>
      <c r="BL57" s="34">
        <v>1142.98</v>
      </c>
      <c r="BM57" s="34">
        <v>897.52</v>
      </c>
      <c r="BN57" s="34">
        <v>834.59</v>
      </c>
      <c r="BO57" s="34">
        <v>651.84</v>
      </c>
      <c r="BP57" s="34">
        <v>558.24</v>
      </c>
      <c r="BQ57" s="34">
        <v>365.85</v>
      </c>
      <c r="BR57" s="34">
        <v>336.07</v>
      </c>
      <c r="BS57" s="34">
        <v>286.82</v>
      </c>
      <c r="BT57" s="34">
        <v>246.37</v>
      </c>
      <c r="BU57" s="34">
        <v>214.74</v>
      </c>
      <c r="BV57" s="34">
        <v>231.94</v>
      </c>
      <c r="BW57" s="34">
        <v>144.73</v>
      </c>
      <c r="BX57" s="36">
        <f t="shared" si="11"/>
        <v>94980.22000000002</v>
      </c>
      <c r="BY57" s="34"/>
      <c r="BZ57" s="37">
        <f t="shared" si="16"/>
        <v>24338.53</v>
      </c>
      <c r="CA57" s="37">
        <f t="shared" si="16"/>
        <v>27369.94</v>
      </c>
      <c r="CB57" s="37">
        <f t="shared" si="16"/>
        <v>16936.719999999998</v>
      </c>
      <c r="CC57" s="37">
        <f t="shared" si="16"/>
        <v>3471.91</v>
      </c>
      <c r="CD57" s="37">
        <f t="shared" si="16"/>
        <v>6525.639999999999</v>
      </c>
      <c r="CE57" s="37">
        <f t="shared" si="16"/>
        <v>5357.36</v>
      </c>
      <c r="CF57" s="37">
        <f t="shared" si="16"/>
        <v>7191.299999999998</v>
      </c>
      <c r="CG57" s="37">
        <f t="shared" si="16"/>
        <v>333.1099999999999</v>
      </c>
      <c r="CH57" s="37">
        <f t="shared" si="16"/>
        <v>188.48000000000002</v>
      </c>
      <c r="CI57" s="37">
        <f t="shared" si="16"/>
        <v>3267.23</v>
      </c>
      <c r="CJ57" s="37">
        <f t="shared" si="12"/>
        <v>94980.22</v>
      </c>
      <c r="CK57" s="37"/>
      <c r="CL57" s="37">
        <f t="shared" si="17"/>
        <v>700.06</v>
      </c>
      <c r="CM57" s="37">
        <f t="shared" si="17"/>
        <v>7983.74</v>
      </c>
      <c r="CN57" s="37">
        <f t="shared" si="17"/>
        <v>7941.120000000001</v>
      </c>
      <c r="CO57" s="37">
        <f t="shared" si="17"/>
        <v>7623.289999999999</v>
      </c>
      <c r="CP57" s="37">
        <f t="shared" si="17"/>
        <v>7926.32</v>
      </c>
      <c r="CQ57" s="37">
        <f t="shared" si="17"/>
        <v>7430.43</v>
      </c>
      <c r="CR57" s="37">
        <f t="shared" si="17"/>
        <v>7444.74</v>
      </c>
      <c r="CS57" s="37">
        <f t="shared" si="17"/>
        <v>7341.14</v>
      </c>
      <c r="CT57" s="37">
        <f t="shared" si="17"/>
        <v>7114.799999999999</v>
      </c>
      <c r="CU57" s="37">
        <f t="shared" si="17"/>
        <v>6909.29</v>
      </c>
      <c r="CV57" s="37">
        <f t="shared" si="17"/>
        <v>7944.51</v>
      </c>
      <c r="CW57" s="37">
        <f t="shared" si="17"/>
        <v>6763.849999999999</v>
      </c>
      <c r="CX57" s="37">
        <f t="shared" si="17"/>
        <v>6579.739999999999</v>
      </c>
      <c r="CY57" s="37">
        <f t="shared" si="17"/>
        <v>5277.19</v>
      </c>
      <c r="CZ57" s="38">
        <f t="shared" si="13"/>
        <v>94980.22</v>
      </c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</row>
    <row r="58" spans="1:153" ht="12.75">
      <c r="A58" s="30">
        <v>54</v>
      </c>
      <c r="B58" s="30" t="s">
        <v>190</v>
      </c>
      <c r="C58" s="34">
        <v>98.12</v>
      </c>
      <c r="D58" s="34">
        <v>142.96</v>
      </c>
      <c r="E58" s="34">
        <v>187.44</v>
      </c>
      <c r="F58" s="34">
        <v>206.45</v>
      </c>
      <c r="G58" s="34">
        <v>212.32</v>
      </c>
      <c r="H58" s="34">
        <v>216.09</v>
      </c>
      <c r="I58" s="34">
        <v>196.57</v>
      </c>
      <c r="J58" s="34">
        <v>218.95</v>
      </c>
      <c r="K58" s="34">
        <v>201.58</v>
      </c>
      <c r="L58" s="34">
        <v>218.37</v>
      </c>
      <c r="M58" s="34">
        <v>198.01</v>
      </c>
      <c r="N58" s="34">
        <v>154.31</v>
      </c>
      <c r="O58" s="34">
        <v>108.24</v>
      </c>
      <c r="P58" s="34">
        <v>129.47</v>
      </c>
      <c r="Q58" s="34">
        <v>6.2</v>
      </c>
      <c r="R58" s="34">
        <v>4.38</v>
      </c>
      <c r="S58" s="34">
        <v>2.07</v>
      </c>
      <c r="T58" s="34">
        <v>1.99</v>
      </c>
      <c r="U58" s="34">
        <v>3.35</v>
      </c>
      <c r="V58" s="34">
        <v>4.17</v>
      </c>
      <c r="W58" s="34">
        <v>3.61</v>
      </c>
      <c r="X58" s="34">
        <v>2.64</v>
      </c>
      <c r="Y58" s="34">
        <v>5.02</v>
      </c>
      <c r="Z58" s="34">
        <v>4.88</v>
      </c>
      <c r="AA58" s="34">
        <v>3.25</v>
      </c>
      <c r="AB58" s="34">
        <v>3.49</v>
      </c>
      <c r="AC58" s="34">
        <v>4.87</v>
      </c>
      <c r="AD58" s="34">
        <v>9.22</v>
      </c>
      <c r="AE58" s="34">
        <v>0</v>
      </c>
      <c r="AF58" s="34">
        <v>1.05</v>
      </c>
      <c r="AG58" s="34">
        <v>0.93</v>
      </c>
      <c r="AH58" s="34">
        <v>0.54</v>
      </c>
      <c r="AI58" s="34">
        <v>0.6</v>
      </c>
      <c r="AJ58" s="34">
        <v>1.5</v>
      </c>
      <c r="AK58" s="34">
        <v>0.93</v>
      </c>
      <c r="AL58" s="34">
        <v>0</v>
      </c>
      <c r="AM58" s="34">
        <v>0</v>
      </c>
      <c r="AN58" s="34">
        <v>1.06</v>
      </c>
      <c r="AO58" s="34">
        <v>0.87</v>
      </c>
      <c r="AP58" s="34">
        <v>0</v>
      </c>
      <c r="AQ58" s="34">
        <v>0.47</v>
      </c>
      <c r="AR58" s="34">
        <v>3.22</v>
      </c>
      <c r="AS58" s="34">
        <v>124.15</v>
      </c>
      <c r="AT58" s="34">
        <v>72.25</v>
      </c>
      <c r="AU58" s="34">
        <v>62.44</v>
      </c>
      <c r="AV58" s="34">
        <v>112.49</v>
      </c>
      <c r="AW58" s="34">
        <v>12.59</v>
      </c>
      <c r="AX58" s="34">
        <v>832.61</v>
      </c>
      <c r="AY58" s="34">
        <v>742.07</v>
      </c>
      <c r="AZ58" s="34">
        <v>685.79</v>
      </c>
      <c r="BA58" s="34">
        <v>638.25</v>
      </c>
      <c r="BB58" s="34">
        <v>681.33</v>
      </c>
      <c r="BC58" s="34">
        <v>651.07</v>
      </c>
      <c r="BD58" s="34">
        <v>685.06</v>
      </c>
      <c r="BE58" s="34">
        <v>698.82</v>
      </c>
      <c r="BF58" s="34">
        <v>632.93</v>
      </c>
      <c r="BG58" s="34">
        <v>486.12</v>
      </c>
      <c r="BH58" s="34">
        <v>504.19</v>
      </c>
      <c r="BI58" s="34">
        <v>363.57</v>
      </c>
      <c r="BJ58" s="34">
        <v>389.91</v>
      </c>
      <c r="BK58" s="34">
        <v>117.21</v>
      </c>
      <c r="BL58" s="34">
        <v>95.61</v>
      </c>
      <c r="BM58" s="34">
        <v>72.13</v>
      </c>
      <c r="BN58" s="34">
        <v>46.94</v>
      </c>
      <c r="BO58" s="34">
        <v>36.44</v>
      </c>
      <c r="BP58" s="34">
        <v>34.19</v>
      </c>
      <c r="BQ58" s="34">
        <v>14.13</v>
      </c>
      <c r="BR58" s="34">
        <v>9.01</v>
      </c>
      <c r="BS58" s="34">
        <v>8.1</v>
      </c>
      <c r="BT58" s="34">
        <v>5.85</v>
      </c>
      <c r="BU58" s="34">
        <v>6.52</v>
      </c>
      <c r="BV58" s="34">
        <v>6.51</v>
      </c>
      <c r="BW58" s="34">
        <v>4.38</v>
      </c>
      <c r="BX58" s="36">
        <f t="shared" si="11"/>
        <v>11391.849999999999</v>
      </c>
      <c r="BY58" s="34"/>
      <c r="BZ58" s="37">
        <f t="shared" si="16"/>
        <v>2911.31</v>
      </c>
      <c r="CA58" s="37">
        <f t="shared" si="16"/>
        <v>3349.21</v>
      </c>
      <c r="CB58" s="37">
        <f t="shared" si="16"/>
        <v>1743.79</v>
      </c>
      <c r="CC58" s="37">
        <f t="shared" si="16"/>
        <v>847.29</v>
      </c>
      <c r="CD58" s="37">
        <f t="shared" si="16"/>
        <v>1051.56</v>
      </c>
      <c r="CE58" s="37">
        <f t="shared" si="16"/>
        <v>590.03</v>
      </c>
      <c r="CF58" s="37">
        <f t="shared" si="16"/>
        <v>457.02</v>
      </c>
      <c r="CG58" s="37">
        <f t="shared" si="16"/>
        <v>59.14000000000001</v>
      </c>
      <c r="CH58" s="37">
        <f t="shared" si="16"/>
        <v>11.17</v>
      </c>
      <c r="CI58" s="37">
        <f t="shared" si="16"/>
        <v>371.33000000000004</v>
      </c>
      <c r="CJ58" s="37">
        <f t="shared" si="12"/>
        <v>11391.85</v>
      </c>
      <c r="CK58" s="37"/>
      <c r="CL58" s="37">
        <f t="shared" si="17"/>
        <v>116.91000000000001</v>
      </c>
      <c r="CM58" s="37">
        <f t="shared" si="17"/>
        <v>1098.21</v>
      </c>
      <c r="CN58" s="37">
        <f t="shared" si="17"/>
        <v>1028.12</v>
      </c>
      <c r="CO58" s="37">
        <f t="shared" si="17"/>
        <v>966.9</v>
      </c>
      <c r="CP58" s="37">
        <f t="shared" si="17"/>
        <v>901.46</v>
      </c>
      <c r="CQ58" s="37">
        <f t="shared" si="17"/>
        <v>939.53</v>
      </c>
      <c r="CR58" s="37">
        <f t="shared" si="17"/>
        <v>886.3700000000001</v>
      </c>
      <c r="CS58" s="37">
        <f t="shared" si="17"/>
        <v>920.7799999999999</v>
      </c>
      <c r="CT58" s="37">
        <f t="shared" si="17"/>
        <v>914.4300000000001</v>
      </c>
      <c r="CU58" s="37">
        <f t="shared" si="17"/>
        <v>865.34</v>
      </c>
      <c r="CV58" s="37">
        <f t="shared" si="17"/>
        <v>818.25</v>
      </c>
      <c r="CW58" s="37">
        <f t="shared" si="17"/>
        <v>740.76</v>
      </c>
      <c r="CX58" s="37">
        <f t="shared" si="17"/>
        <v>546.0999999999999</v>
      </c>
      <c r="CY58" s="37">
        <f t="shared" si="17"/>
        <v>648.6899999999999</v>
      </c>
      <c r="CZ58" s="38">
        <f t="shared" si="13"/>
        <v>11391.85</v>
      </c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</row>
    <row r="59" spans="1:153" ht="12.75">
      <c r="A59" s="30">
        <v>55</v>
      </c>
      <c r="B59" s="30" t="s">
        <v>191</v>
      </c>
      <c r="C59" s="34">
        <v>133.51</v>
      </c>
      <c r="D59" s="34">
        <v>167.31</v>
      </c>
      <c r="E59" s="34">
        <v>296.16</v>
      </c>
      <c r="F59" s="34">
        <v>382.87</v>
      </c>
      <c r="G59" s="34">
        <v>510.35</v>
      </c>
      <c r="H59" s="34">
        <v>527.66</v>
      </c>
      <c r="I59" s="34">
        <v>526.16</v>
      </c>
      <c r="J59" s="34">
        <v>443.27</v>
      </c>
      <c r="K59" s="34">
        <v>449.2</v>
      </c>
      <c r="L59" s="34">
        <v>453.36</v>
      </c>
      <c r="M59" s="34">
        <v>371.28</v>
      </c>
      <c r="N59" s="34">
        <v>258.21</v>
      </c>
      <c r="O59" s="34">
        <v>204.25</v>
      </c>
      <c r="P59" s="34">
        <v>178.48</v>
      </c>
      <c r="Q59" s="34">
        <v>45.05</v>
      </c>
      <c r="R59" s="34">
        <v>20.51</v>
      </c>
      <c r="S59" s="34">
        <v>23.09</v>
      </c>
      <c r="T59" s="34">
        <v>22.92</v>
      </c>
      <c r="U59" s="34">
        <v>27.47</v>
      </c>
      <c r="V59" s="34">
        <v>29.35</v>
      </c>
      <c r="W59" s="34">
        <v>23.66</v>
      </c>
      <c r="X59" s="34">
        <v>13.27</v>
      </c>
      <c r="Y59" s="34">
        <v>14.51</v>
      </c>
      <c r="Z59" s="34">
        <v>16.2</v>
      </c>
      <c r="AA59" s="34">
        <v>17.47</v>
      </c>
      <c r="AB59" s="34">
        <v>16.27</v>
      </c>
      <c r="AC59" s="34">
        <v>14.4</v>
      </c>
      <c r="AD59" s="34">
        <v>9.84</v>
      </c>
      <c r="AE59" s="34">
        <v>10.08</v>
      </c>
      <c r="AF59" s="34">
        <v>4.73</v>
      </c>
      <c r="AG59" s="34">
        <v>4.74</v>
      </c>
      <c r="AH59" s="34">
        <v>6.11</v>
      </c>
      <c r="AI59" s="34">
        <v>5.96</v>
      </c>
      <c r="AJ59" s="34">
        <v>5.96</v>
      </c>
      <c r="AK59" s="34">
        <v>6.86</v>
      </c>
      <c r="AL59" s="34">
        <v>5.55</v>
      </c>
      <c r="AM59" s="34">
        <v>6.66</v>
      </c>
      <c r="AN59" s="34">
        <v>10.15</v>
      </c>
      <c r="AO59" s="34">
        <v>8.31</v>
      </c>
      <c r="AP59" s="34">
        <v>4.77</v>
      </c>
      <c r="AQ59" s="34">
        <v>7.73</v>
      </c>
      <c r="AR59" s="34">
        <v>8.11</v>
      </c>
      <c r="AS59" s="34">
        <v>143.44</v>
      </c>
      <c r="AT59" s="34">
        <v>142.14</v>
      </c>
      <c r="AU59" s="34">
        <v>121.7</v>
      </c>
      <c r="AV59" s="34">
        <v>159.16</v>
      </c>
      <c r="AW59" s="34">
        <v>0</v>
      </c>
      <c r="AX59" s="34">
        <v>1908.15</v>
      </c>
      <c r="AY59" s="34">
        <v>2000.87</v>
      </c>
      <c r="AZ59" s="34">
        <v>1750.5</v>
      </c>
      <c r="BA59" s="34">
        <v>1745.98</v>
      </c>
      <c r="BB59" s="34">
        <v>1667.83</v>
      </c>
      <c r="BC59" s="34">
        <v>1740.85</v>
      </c>
      <c r="BD59" s="34">
        <v>1742.19</v>
      </c>
      <c r="BE59" s="34">
        <v>1800.93</v>
      </c>
      <c r="BF59" s="34">
        <v>1927.82</v>
      </c>
      <c r="BG59" s="34">
        <v>2166.51</v>
      </c>
      <c r="BH59" s="34">
        <v>1789.94</v>
      </c>
      <c r="BI59" s="34">
        <v>1785.99</v>
      </c>
      <c r="BJ59" s="34">
        <v>1572.91</v>
      </c>
      <c r="BK59" s="34">
        <v>7.62</v>
      </c>
      <c r="BL59" s="34">
        <v>6.19</v>
      </c>
      <c r="BM59" s="34">
        <v>4.67</v>
      </c>
      <c r="BN59" s="34">
        <v>4.22</v>
      </c>
      <c r="BO59" s="34">
        <v>3.23</v>
      </c>
      <c r="BP59" s="34">
        <v>3.66</v>
      </c>
      <c r="BQ59" s="34">
        <v>2.7</v>
      </c>
      <c r="BR59" s="34">
        <v>3.12</v>
      </c>
      <c r="BS59" s="34">
        <v>2.85</v>
      </c>
      <c r="BT59" s="34">
        <v>3.07</v>
      </c>
      <c r="BU59" s="34">
        <v>4.16</v>
      </c>
      <c r="BV59" s="34">
        <v>4.82</v>
      </c>
      <c r="BW59" s="34">
        <v>3.14</v>
      </c>
      <c r="BX59" s="36">
        <f t="shared" si="11"/>
        <v>29512.15999999999</v>
      </c>
      <c r="BY59" s="34"/>
      <c r="BZ59" s="37">
        <f t="shared" si="16"/>
        <v>7405.5</v>
      </c>
      <c r="CA59" s="37">
        <f t="shared" si="16"/>
        <v>8879.62</v>
      </c>
      <c r="CB59" s="37">
        <f t="shared" si="16"/>
        <v>7315.35</v>
      </c>
      <c r="CC59" s="37">
        <f t="shared" si="16"/>
        <v>1490.2</v>
      </c>
      <c r="CD59" s="37">
        <f t="shared" si="16"/>
        <v>2399.65</v>
      </c>
      <c r="CE59" s="37">
        <f t="shared" si="16"/>
        <v>1012.22</v>
      </c>
      <c r="CF59" s="37">
        <f t="shared" si="16"/>
        <v>53.449999999999996</v>
      </c>
      <c r="CG59" s="37">
        <f t="shared" si="16"/>
        <v>294.00999999999993</v>
      </c>
      <c r="CH59" s="37">
        <f t="shared" si="16"/>
        <v>95.72</v>
      </c>
      <c r="CI59" s="37">
        <f t="shared" si="16"/>
        <v>566.4399999999999</v>
      </c>
      <c r="CJ59" s="37">
        <f t="shared" si="12"/>
        <v>29512.160000000003</v>
      </c>
      <c r="CK59" s="37"/>
      <c r="CL59" s="37">
        <f t="shared" si="17"/>
        <v>188.64000000000001</v>
      </c>
      <c r="CM59" s="37">
        <f t="shared" si="17"/>
        <v>2108.32</v>
      </c>
      <c r="CN59" s="37">
        <f t="shared" si="17"/>
        <v>2331.0499999999997</v>
      </c>
      <c r="CO59" s="37">
        <f t="shared" si="17"/>
        <v>2167.07</v>
      </c>
      <c r="CP59" s="37">
        <f t="shared" si="17"/>
        <v>2293.98</v>
      </c>
      <c r="CQ59" s="37">
        <f t="shared" si="17"/>
        <v>2234.03</v>
      </c>
      <c r="CR59" s="37">
        <f t="shared" si="17"/>
        <v>2301.1899999999996</v>
      </c>
      <c r="CS59" s="37">
        <f t="shared" si="17"/>
        <v>2206.98</v>
      </c>
      <c r="CT59" s="37">
        <f t="shared" si="17"/>
        <v>2274.42</v>
      </c>
      <c r="CU59" s="37">
        <f t="shared" si="17"/>
        <v>2410.3799999999997</v>
      </c>
      <c r="CV59" s="37">
        <f t="shared" si="17"/>
        <v>2710.0800000000004</v>
      </c>
      <c r="CW59" s="37">
        <f t="shared" si="17"/>
        <v>2215.49</v>
      </c>
      <c r="CX59" s="37">
        <f t="shared" si="17"/>
        <v>2138.8900000000003</v>
      </c>
      <c r="CY59" s="37">
        <f t="shared" si="17"/>
        <v>1931.64</v>
      </c>
      <c r="CZ59" s="38">
        <f t="shared" si="13"/>
        <v>29512.160000000003</v>
      </c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</row>
    <row r="60" spans="1:153" ht="12.75">
      <c r="A60" s="30">
        <v>56</v>
      </c>
      <c r="B60" s="30" t="s">
        <v>192</v>
      </c>
      <c r="C60" s="34">
        <v>107.13</v>
      </c>
      <c r="D60" s="34">
        <v>280.14</v>
      </c>
      <c r="E60" s="34">
        <v>376.48</v>
      </c>
      <c r="F60" s="34">
        <v>394.54</v>
      </c>
      <c r="G60" s="34">
        <v>606.55</v>
      </c>
      <c r="H60" s="34">
        <v>578.33</v>
      </c>
      <c r="I60" s="34">
        <v>598.17</v>
      </c>
      <c r="J60" s="34">
        <v>598.74</v>
      </c>
      <c r="K60" s="34">
        <v>603.8</v>
      </c>
      <c r="L60" s="34">
        <v>461.56</v>
      </c>
      <c r="M60" s="34">
        <v>583.34</v>
      </c>
      <c r="N60" s="34">
        <v>517.55</v>
      </c>
      <c r="O60" s="34">
        <v>455.61</v>
      </c>
      <c r="P60" s="34">
        <v>364.82</v>
      </c>
      <c r="Q60" s="34">
        <v>36.66</v>
      </c>
      <c r="R60" s="34">
        <v>8.54</v>
      </c>
      <c r="S60" s="34">
        <v>7.3</v>
      </c>
      <c r="T60" s="34">
        <v>9.43</v>
      </c>
      <c r="U60" s="34">
        <v>12.2</v>
      </c>
      <c r="V60" s="34">
        <v>11.27</v>
      </c>
      <c r="W60" s="34">
        <v>14.75</v>
      </c>
      <c r="X60" s="34">
        <v>13.13</v>
      </c>
      <c r="Y60" s="34">
        <v>13</v>
      </c>
      <c r="Z60" s="34">
        <v>18.7</v>
      </c>
      <c r="AA60" s="34">
        <v>23.77</v>
      </c>
      <c r="AB60" s="34">
        <v>20.46</v>
      </c>
      <c r="AC60" s="34">
        <v>21.44</v>
      </c>
      <c r="AD60" s="34">
        <v>28.22</v>
      </c>
      <c r="AE60" s="34">
        <v>3.98</v>
      </c>
      <c r="AF60" s="34">
        <v>1.7</v>
      </c>
      <c r="AG60" s="34">
        <v>1.68</v>
      </c>
      <c r="AH60" s="34">
        <v>1.9</v>
      </c>
      <c r="AI60" s="34">
        <v>1.72</v>
      </c>
      <c r="AJ60" s="34">
        <v>1.78</v>
      </c>
      <c r="AK60" s="34">
        <v>2.16</v>
      </c>
      <c r="AL60" s="34">
        <v>2.26</v>
      </c>
      <c r="AM60" s="34">
        <v>3.59</v>
      </c>
      <c r="AN60" s="34">
        <v>5.24</v>
      </c>
      <c r="AO60" s="34">
        <v>5.74</v>
      </c>
      <c r="AP60" s="34">
        <v>4.22</v>
      </c>
      <c r="AQ60" s="34">
        <v>4.93</v>
      </c>
      <c r="AR60" s="34">
        <v>11.04</v>
      </c>
      <c r="AS60" s="34">
        <v>376.34</v>
      </c>
      <c r="AT60" s="34">
        <v>328.21</v>
      </c>
      <c r="AU60" s="34">
        <v>362.82</v>
      </c>
      <c r="AV60" s="34">
        <v>308.89</v>
      </c>
      <c r="AW60" s="34">
        <v>44.17</v>
      </c>
      <c r="AX60" s="34">
        <v>2791.67</v>
      </c>
      <c r="AY60" s="34">
        <v>2589.45</v>
      </c>
      <c r="AZ60" s="34">
        <v>2527.1</v>
      </c>
      <c r="BA60" s="34">
        <v>2760.04</v>
      </c>
      <c r="BB60" s="34">
        <v>2471.61</v>
      </c>
      <c r="BC60" s="34">
        <v>2725.95</v>
      </c>
      <c r="BD60" s="34">
        <v>2721.56</v>
      </c>
      <c r="BE60" s="34">
        <v>2683.75</v>
      </c>
      <c r="BF60" s="34">
        <v>2662.83</v>
      </c>
      <c r="BG60" s="34">
        <v>2526.51</v>
      </c>
      <c r="BH60" s="34">
        <v>2207.65</v>
      </c>
      <c r="BI60" s="34">
        <v>2097.65</v>
      </c>
      <c r="BJ60" s="34">
        <v>1580.75</v>
      </c>
      <c r="BK60" s="34">
        <v>546.38</v>
      </c>
      <c r="BL60" s="34">
        <v>476.51</v>
      </c>
      <c r="BM60" s="34">
        <v>389.66</v>
      </c>
      <c r="BN60" s="34">
        <v>298.3</v>
      </c>
      <c r="BO60" s="34">
        <v>189.03</v>
      </c>
      <c r="BP60" s="34">
        <v>158.55</v>
      </c>
      <c r="BQ60" s="34">
        <v>123.28</v>
      </c>
      <c r="BR60" s="34">
        <v>134.77</v>
      </c>
      <c r="BS60" s="34">
        <v>111.55</v>
      </c>
      <c r="BT60" s="34">
        <v>103.7</v>
      </c>
      <c r="BU60" s="34">
        <v>119.49</v>
      </c>
      <c r="BV60" s="34">
        <v>143.83</v>
      </c>
      <c r="BW60" s="34">
        <v>77.51</v>
      </c>
      <c r="BX60" s="36">
        <f t="shared" si="11"/>
        <v>43457.08000000001</v>
      </c>
      <c r="BY60" s="34"/>
      <c r="BZ60" s="37">
        <f t="shared" si="16"/>
        <v>10712.43</v>
      </c>
      <c r="CA60" s="37">
        <f t="shared" si="16"/>
        <v>13265.699999999999</v>
      </c>
      <c r="CB60" s="37">
        <f t="shared" si="16"/>
        <v>8412.56</v>
      </c>
      <c r="CC60" s="37">
        <f t="shared" si="16"/>
        <v>1764.84</v>
      </c>
      <c r="CD60" s="37">
        <f t="shared" si="16"/>
        <v>2840.6</v>
      </c>
      <c r="CE60" s="37">
        <f t="shared" si="16"/>
        <v>1921.32</v>
      </c>
      <c r="CF60" s="37">
        <f t="shared" si="16"/>
        <v>2872.56</v>
      </c>
      <c r="CG60" s="37">
        <f t="shared" si="16"/>
        <v>238.87</v>
      </c>
      <c r="CH60" s="37">
        <f t="shared" si="16"/>
        <v>51.94</v>
      </c>
      <c r="CI60" s="37">
        <f t="shared" si="16"/>
        <v>1376.2599999999998</v>
      </c>
      <c r="CJ60" s="37">
        <f t="shared" si="12"/>
        <v>43457.079999999994</v>
      </c>
      <c r="CK60" s="37"/>
      <c r="CL60" s="37">
        <f t="shared" si="17"/>
        <v>191.94</v>
      </c>
      <c r="CM60" s="37">
        <f t="shared" si="17"/>
        <v>3628.4300000000003</v>
      </c>
      <c r="CN60" s="37">
        <f t="shared" si="17"/>
        <v>3451.42</v>
      </c>
      <c r="CO60" s="37">
        <f t="shared" si="17"/>
        <v>3322.6299999999997</v>
      </c>
      <c r="CP60" s="37">
        <f t="shared" si="17"/>
        <v>3678.8100000000004</v>
      </c>
      <c r="CQ60" s="37">
        <f t="shared" si="17"/>
        <v>3252.0200000000004</v>
      </c>
      <c r="CR60" s="37">
        <f t="shared" si="17"/>
        <v>3499.58</v>
      </c>
      <c r="CS60" s="37">
        <f t="shared" si="17"/>
        <v>3458.9700000000003</v>
      </c>
      <c r="CT60" s="37">
        <f t="shared" si="17"/>
        <v>3438.91</v>
      </c>
      <c r="CU60" s="37">
        <f t="shared" si="17"/>
        <v>3259.88</v>
      </c>
      <c r="CV60" s="37">
        <f t="shared" si="17"/>
        <v>3619.4</v>
      </c>
      <c r="CW60" s="37">
        <f t="shared" si="17"/>
        <v>3197.58</v>
      </c>
      <c r="CX60" s="37">
        <f t="shared" si="17"/>
        <v>3086.2799999999997</v>
      </c>
      <c r="CY60" s="37">
        <f t="shared" si="17"/>
        <v>2371.2300000000005</v>
      </c>
      <c r="CZ60" s="38">
        <f t="shared" si="13"/>
        <v>43457.08000000001</v>
      </c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</row>
    <row r="61" spans="1:153" ht="12.75">
      <c r="A61" s="30">
        <v>57</v>
      </c>
      <c r="B61" s="30" t="s">
        <v>193</v>
      </c>
      <c r="C61" s="34">
        <v>174.32</v>
      </c>
      <c r="D61" s="34">
        <v>204.38</v>
      </c>
      <c r="E61" s="34">
        <v>283.11</v>
      </c>
      <c r="F61" s="34">
        <v>411.18</v>
      </c>
      <c r="G61" s="34">
        <v>472.97</v>
      </c>
      <c r="H61" s="34">
        <v>495.7</v>
      </c>
      <c r="I61" s="34">
        <v>401.53</v>
      </c>
      <c r="J61" s="34">
        <v>401.02</v>
      </c>
      <c r="K61" s="34">
        <v>396.56</v>
      </c>
      <c r="L61" s="34">
        <v>359.53</v>
      </c>
      <c r="M61" s="34">
        <v>277.24</v>
      </c>
      <c r="N61" s="34">
        <v>289.93</v>
      </c>
      <c r="O61" s="34">
        <v>265.59</v>
      </c>
      <c r="P61" s="34">
        <v>189.69</v>
      </c>
      <c r="Q61" s="34">
        <v>30.32</v>
      </c>
      <c r="R61" s="34">
        <v>26.85</v>
      </c>
      <c r="S61" s="34">
        <v>15.83</v>
      </c>
      <c r="T61" s="34">
        <v>11</v>
      </c>
      <c r="U61" s="34">
        <v>8.03</v>
      </c>
      <c r="V61" s="34">
        <v>6.98</v>
      </c>
      <c r="W61" s="34">
        <v>6.53</v>
      </c>
      <c r="X61" s="34">
        <v>6.55</v>
      </c>
      <c r="Y61" s="34">
        <v>5.95</v>
      </c>
      <c r="Z61" s="34">
        <v>7.95</v>
      </c>
      <c r="AA61" s="34">
        <v>6.77</v>
      </c>
      <c r="AB61" s="34">
        <v>3.58</v>
      </c>
      <c r="AC61" s="34">
        <v>2.34</v>
      </c>
      <c r="AD61" s="34">
        <v>7.03</v>
      </c>
      <c r="AE61" s="34">
        <v>16.92</v>
      </c>
      <c r="AF61" s="34">
        <v>1.13</v>
      </c>
      <c r="AG61" s="34">
        <v>1.52</v>
      </c>
      <c r="AH61" s="34">
        <v>1.62</v>
      </c>
      <c r="AI61" s="34">
        <v>1.07</v>
      </c>
      <c r="AJ61" s="34">
        <v>1.2</v>
      </c>
      <c r="AK61" s="34">
        <v>1.23</v>
      </c>
      <c r="AL61" s="34">
        <v>1.69</v>
      </c>
      <c r="AM61" s="34">
        <v>2.39</v>
      </c>
      <c r="AN61" s="34">
        <v>4.45</v>
      </c>
      <c r="AO61" s="34">
        <v>4.23</v>
      </c>
      <c r="AP61" s="34">
        <v>2</v>
      </c>
      <c r="AQ61" s="34">
        <v>3.79</v>
      </c>
      <c r="AR61" s="34">
        <v>8.54</v>
      </c>
      <c r="AS61" s="34">
        <v>147.63</v>
      </c>
      <c r="AT61" s="34">
        <v>154.91</v>
      </c>
      <c r="AU61" s="34">
        <v>155.53</v>
      </c>
      <c r="AV61" s="34">
        <v>221.86</v>
      </c>
      <c r="AW61" s="34">
        <v>6.6</v>
      </c>
      <c r="AX61" s="34">
        <v>1748.52</v>
      </c>
      <c r="AY61" s="34">
        <v>1426.45</v>
      </c>
      <c r="AZ61" s="34">
        <v>1415.89</v>
      </c>
      <c r="BA61" s="34">
        <v>1404.13</v>
      </c>
      <c r="BB61" s="34">
        <v>1557.28</v>
      </c>
      <c r="BC61" s="34">
        <v>1555.87</v>
      </c>
      <c r="BD61" s="34">
        <v>1588.77</v>
      </c>
      <c r="BE61" s="34">
        <v>1584.7</v>
      </c>
      <c r="BF61" s="34">
        <v>1579.04</v>
      </c>
      <c r="BG61" s="34">
        <v>1557.11</v>
      </c>
      <c r="BH61" s="34">
        <v>1610.57</v>
      </c>
      <c r="BI61" s="34">
        <v>1590.91</v>
      </c>
      <c r="BJ61" s="34">
        <v>1380.11</v>
      </c>
      <c r="BK61" s="34">
        <v>30.48</v>
      </c>
      <c r="BL61" s="34">
        <v>23.48</v>
      </c>
      <c r="BM61" s="34">
        <v>11.44</v>
      </c>
      <c r="BN61" s="34">
        <v>6.94</v>
      </c>
      <c r="BO61" s="34">
        <v>6.69</v>
      </c>
      <c r="BP61" s="34">
        <v>5.85</v>
      </c>
      <c r="BQ61" s="34">
        <v>8.98</v>
      </c>
      <c r="BR61" s="34">
        <v>9.93</v>
      </c>
      <c r="BS61" s="34">
        <v>9.23</v>
      </c>
      <c r="BT61" s="34">
        <v>8.39</v>
      </c>
      <c r="BU61" s="34">
        <v>5.48</v>
      </c>
      <c r="BV61" s="34">
        <v>5.92</v>
      </c>
      <c r="BW61" s="34">
        <v>5.47</v>
      </c>
      <c r="BX61" s="36">
        <f t="shared" si="11"/>
        <v>25644.399999999994</v>
      </c>
      <c r="BY61" s="34"/>
      <c r="BZ61" s="37">
        <f t="shared" si="16"/>
        <v>6001.59</v>
      </c>
      <c r="CA61" s="37">
        <f t="shared" si="16"/>
        <v>7865.66</v>
      </c>
      <c r="CB61" s="37">
        <f t="shared" si="16"/>
        <v>6138.7</v>
      </c>
      <c r="CC61" s="37">
        <f t="shared" si="16"/>
        <v>1545.96</v>
      </c>
      <c r="CD61" s="37">
        <f t="shared" si="16"/>
        <v>2054.34</v>
      </c>
      <c r="CE61" s="37">
        <f t="shared" si="16"/>
        <v>1022.45</v>
      </c>
      <c r="CF61" s="37">
        <f t="shared" si="16"/>
        <v>138.28</v>
      </c>
      <c r="CG61" s="37">
        <f t="shared" si="16"/>
        <v>145.71000000000004</v>
      </c>
      <c r="CH61" s="37">
        <f t="shared" si="16"/>
        <v>51.78</v>
      </c>
      <c r="CI61" s="37">
        <f t="shared" si="16"/>
        <v>679.93</v>
      </c>
      <c r="CJ61" s="37">
        <f t="shared" si="12"/>
        <v>25644.399999999998</v>
      </c>
      <c r="CK61" s="37"/>
      <c r="CL61" s="37">
        <f t="shared" si="17"/>
        <v>228.16</v>
      </c>
      <c r="CM61" s="37">
        <f t="shared" si="17"/>
        <v>2011.36</v>
      </c>
      <c r="CN61" s="37">
        <f t="shared" si="17"/>
        <v>1750.39</v>
      </c>
      <c r="CO61" s="37">
        <f t="shared" si="17"/>
        <v>1851.13</v>
      </c>
      <c r="CP61" s="37">
        <f t="shared" si="17"/>
        <v>1893.14</v>
      </c>
      <c r="CQ61" s="37">
        <f t="shared" si="17"/>
        <v>2067.85</v>
      </c>
      <c r="CR61" s="37">
        <f t="shared" si="17"/>
        <v>1971.0099999999998</v>
      </c>
      <c r="CS61" s="37">
        <f t="shared" si="17"/>
        <v>2007.01</v>
      </c>
      <c r="CT61" s="37">
        <f t="shared" si="17"/>
        <v>1999.53</v>
      </c>
      <c r="CU61" s="37">
        <f t="shared" si="17"/>
        <v>1960.1999999999998</v>
      </c>
      <c r="CV61" s="37">
        <f t="shared" si="17"/>
        <v>2001.3700000000001</v>
      </c>
      <c r="CW61" s="37">
        <f t="shared" si="17"/>
        <v>2066.47</v>
      </c>
      <c r="CX61" s="37">
        <f t="shared" si="17"/>
        <v>2024.0800000000002</v>
      </c>
      <c r="CY61" s="37">
        <f t="shared" si="17"/>
        <v>1812.7</v>
      </c>
      <c r="CZ61" s="38">
        <f t="shared" si="13"/>
        <v>25644.400000000005</v>
      </c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</row>
    <row r="62" spans="1:153" ht="12.75">
      <c r="A62" s="30">
        <v>58</v>
      </c>
      <c r="B62" s="30" t="s">
        <v>194</v>
      </c>
      <c r="C62" s="34">
        <v>268.4</v>
      </c>
      <c r="D62" s="34">
        <v>225.49</v>
      </c>
      <c r="E62" s="34">
        <v>432.92</v>
      </c>
      <c r="F62" s="34">
        <v>665.75</v>
      </c>
      <c r="G62" s="34">
        <v>936.11</v>
      </c>
      <c r="H62" s="34">
        <v>1000.58</v>
      </c>
      <c r="I62" s="34">
        <v>1069.89</v>
      </c>
      <c r="J62" s="34">
        <v>1075.66</v>
      </c>
      <c r="K62" s="34">
        <v>1000.25</v>
      </c>
      <c r="L62" s="34">
        <v>1003.43</v>
      </c>
      <c r="M62" s="34">
        <v>823.87</v>
      </c>
      <c r="N62" s="34">
        <v>627.54</v>
      </c>
      <c r="O62" s="34">
        <v>607.37</v>
      </c>
      <c r="P62" s="34">
        <v>570.14</v>
      </c>
      <c r="Q62" s="34">
        <v>38.92</v>
      </c>
      <c r="R62" s="34">
        <v>22.33</v>
      </c>
      <c r="S62" s="34">
        <v>26.01</v>
      </c>
      <c r="T62" s="34">
        <v>28.59</v>
      </c>
      <c r="U62" s="34">
        <v>32.6</v>
      </c>
      <c r="V62" s="34">
        <v>23.43</v>
      </c>
      <c r="W62" s="34">
        <v>30.91</v>
      </c>
      <c r="X62" s="34">
        <v>35.38</v>
      </c>
      <c r="Y62" s="34">
        <v>27.38</v>
      </c>
      <c r="Z62" s="34">
        <v>25.87</v>
      </c>
      <c r="AA62" s="34">
        <v>47.17</v>
      </c>
      <c r="AB62" s="34">
        <v>38.6</v>
      </c>
      <c r="AC62" s="34">
        <v>25.85</v>
      </c>
      <c r="AD62" s="34">
        <v>41.67</v>
      </c>
      <c r="AE62" s="34">
        <v>0</v>
      </c>
      <c r="AF62" s="34">
        <v>2.45</v>
      </c>
      <c r="AG62" s="34">
        <v>2</v>
      </c>
      <c r="AH62" s="34">
        <v>1.5</v>
      </c>
      <c r="AI62" s="34">
        <v>2.07</v>
      </c>
      <c r="AJ62" s="34">
        <v>3.26</v>
      </c>
      <c r="AK62" s="34">
        <v>4.4</v>
      </c>
      <c r="AL62" s="34">
        <v>7.18</v>
      </c>
      <c r="AM62" s="34">
        <v>7.2</v>
      </c>
      <c r="AN62" s="34">
        <v>4.9</v>
      </c>
      <c r="AO62" s="34">
        <v>13.25</v>
      </c>
      <c r="AP62" s="34">
        <v>14.35</v>
      </c>
      <c r="AQ62" s="34">
        <v>10.73</v>
      </c>
      <c r="AR62" s="34">
        <v>12.39</v>
      </c>
      <c r="AS62" s="34">
        <v>370.2</v>
      </c>
      <c r="AT62" s="34">
        <v>255.94</v>
      </c>
      <c r="AU62" s="34">
        <v>348.79</v>
      </c>
      <c r="AV62" s="34">
        <v>430.24</v>
      </c>
      <c r="AW62" s="34">
        <v>87.41</v>
      </c>
      <c r="AX62" s="34">
        <v>2439.66</v>
      </c>
      <c r="AY62" s="34">
        <v>2347.83</v>
      </c>
      <c r="AZ62" s="34">
        <v>2146.93</v>
      </c>
      <c r="BA62" s="34">
        <v>2168.83</v>
      </c>
      <c r="BB62" s="34">
        <v>2089.28</v>
      </c>
      <c r="BC62" s="34">
        <v>2094.24</v>
      </c>
      <c r="BD62" s="34">
        <v>1942.37</v>
      </c>
      <c r="BE62" s="34">
        <v>2117.9</v>
      </c>
      <c r="BF62" s="34">
        <v>2268.13</v>
      </c>
      <c r="BG62" s="34">
        <v>2435.08</v>
      </c>
      <c r="BH62" s="34">
        <v>2300.7</v>
      </c>
      <c r="BI62" s="34">
        <v>2166.52</v>
      </c>
      <c r="BJ62" s="34">
        <v>1855.47</v>
      </c>
      <c r="BK62" s="34">
        <v>412.34</v>
      </c>
      <c r="BL62" s="34">
        <v>356.65</v>
      </c>
      <c r="BM62" s="34">
        <v>242.42</v>
      </c>
      <c r="BN62" s="34">
        <v>209.58</v>
      </c>
      <c r="BO62" s="34">
        <v>157</v>
      </c>
      <c r="BP62" s="34">
        <v>137.33</v>
      </c>
      <c r="BQ62" s="34">
        <v>83.03</v>
      </c>
      <c r="BR62" s="34">
        <v>85.14</v>
      </c>
      <c r="BS62" s="34">
        <v>87.31</v>
      </c>
      <c r="BT62" s="34">
        <v>77.41</v>
      </c>
      <c r="BU62" s="34">
        <v>65</v>
      </c>
      <c r="BV62" s="34">
        <v>62.9</v>
      </c>
      <c r="BW62" s="34">
        <v>42.34</v>
      </c>
      <c r="BX62" s="36">
        <f t="shared" si="11"/>
        <v>42721.759999999995</v>
      </c>
      <c r="BY62" s="34"/>
      <c r="BZ62" s="37">
        <f t="shared" si="16"/>
        <v>9190.66</v>
      </c>
      <c r="CA62" s="37">
        <f t="shared" si="16"/>
        <v>10511.920000000002</v>
      </c>
      <c r="CB62" s="37">
        <f t="shared" si="16"/>
        <v>8757.769999999999</v>
      </c>
      <c r="CC62" s="37">
        <f t="shared" si="16"/>
        <v>2528.67</v>
      </c>
      <c r="CD62" s="37">
        <f t="shared" si="16"/>
        <v>5149.81</v>
      </c>
      <c r="CE62" s="37">
        <f t="shared" si="16"/>
        <v>2628.9199999999996</v>
      </c>
      <c r="CF62" s="37">
        <f t="shared" si="16"/>
        <v>2018.45</v>
      </c>
      <c r="CG62" s="37">
        <f t="shared" si="16"/>
        <v>444.7100000000001</v>
      </c>
      <c r="CH62" s="37">
        <f t="shared" si="16"/>
        <v>85.68</v>
      </c>
      <c r="CI62" s="37">
        <f t="shared" si="16"/>
        <v>1405.17</v>
      </c>
      <c r="CJ62" s="37">
        <f t="shared" si="12"/>
        <v>42721.75999999999</v>
      </c>
      <c r="CK62" s="37"/>
      <c r="CL62" s="37">
        <f t="shared" si="17"/>
        <v>394.73</v>
      </c>
      <c r="CM62" s="37">
        <f t="shared" si="17"/>
        <v>3102.27</v>
      </c>
      <c r="CN62" s="37">
        <f t="shared" si="17"/>
        <v>3165.41</v>
      </c>
      <c r="CO62" s="37">
        <f t="shared" si="17"/>
        <v>3085.19</v>
      </c>
      <c r="CP62" s="37">
        <f t="shared" si="17"/>
        <v>3349.19</v>
      </c>
      <c r="CQ62" s="37">
        <f t="shared" si="17"/>
        <v>3273.55</v>
      </c>
      <c r="CR62" s="37">
        <f t="shared" si="17"/>
        <v>3336.77</v>
      </c>
      <c r="CS62" s="37">
        <f t="shared" si="17"/>
        <v>3143.6200000000003</v>
      </c>
      <c r="CT62" s="37">
        <f t="shared" si="17"/>
        <v>3237.8700000000003</v>
      </c>
      <c r="CU62" s="37">
        <f t="shared" si="17"/>
        <v>3389.64</v>
      </c>
      <c r="CV62" s="37">
        <f t="shared" si="17"/>
        <v>3766.9799999999996</v>
      </c>
      <c r="CW62" s="37">
        <f t="shared" si="17"/>
        <v>3302.13</v>
      </c>
      <c r="CX62" s="37">
        <f t="shared" si="17"/>
        <v>3222.1600000000003</v>
      </c>
      <c r="CY62" s="37">
        <f t="shared" si="17"/>
        <v>2952.25</v>
      </c>
      <c r="CZ62" s="38">
        <f t="shared" si="13"/>
        <v>42721.76</v>
      </c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</row>
    <row r="63" spans="1:153" ht="12.75">
      <c r="A63" s="30">
        <v>59</v>
      </c>
      <c r="B63" s="30" t="s">
        <v>195</v>
      </c>
      <c r="C63" s="34">
        <v>299.42</v>
      </c>
      <c r="D63" s="34">
        <v>429.77</v>
      </c>
      <c r="E63" s="34">
        <v>611.59</v>
      </c>
      <c r="F63" s="34">
        <v>755.35</v>
      </c>
      <c r="G63" s="34">
        <v>1056.58</v>
      </c>
      <c r="H63" s="34">
        <v>1011.82</v>
      </c>
      <c r="I63" s="34">
        <v>1144.22</v>
      </c>
      <c r="J63" s="34">
        <v>1076.41</v>
      </c>
      <c r="K63" s="34">
        <v>1175.34</v>
      </c>
      <c r="L63" s="34">
        <v>1051.04</v>
      </c>
      <c r="M63" s="34">
        <v>1009.51</v>
      </c>
      <c r="N63" s="34">
        <v>1096.34</v>
      </c>
      <c r="O63" s="34">
        <v>591.35</v>
      </c>
      <c r="P63" s="34">
        <v>438.36</v>
      </c>
      <c r="Q63" s="34">
        <v>29.91</v>
      </c>
      <c r="R63" s="34">
        <v>14.64</v>
      </c>
      <c r="S63" s="34">
        <v>17.44</v>
      </c>
      <c r="T63" s="34">
        <v>20.92</v>
      </c>
      <c r="U63" s="34">
        <v>19.94</v>
      </c>
      <c r="V63" s="34">
        <v>16.12</v>
      </c>
      <c r="W63" s="34">
        <v>27.71</v>
      </c>
      <c r="X63" s="34">
        <v>23.79</v>
      </c>
      <c r="Y63" s="34">
        <v>20.37</v>
      </c>
      <c r="Z63" s="34">
        <v>26.52</v>
      </c>
      <c r="AA63" s="34">
        <v>38.49</v>
      </c>
      <c r="AB63" s="34">
        <v>28.8</v>
      </c>
      <c r="AC63" s="34">
        <v>19.34</v>
      </c>
      <c r="AD63" s="34">
        <v>29.64</v>
      </c>
      <c r="AE63" s="34">
        <v>3.66</v>
      </c>
      <c r="AF63" s="34">
        <v>2.08</v>
      </c>
      <c r="AG63" s="34">
        <v>2.56</v>
      </c>
      <c r="AH63" s="34">
        <v>3.81</v>
      </c>
      <c r="AI63" s="34">
        <v>3.55</v>
      </c>
      <c r="AJ63" s="34">
        <v>2.89</v>
      </c>
      <c r="AK63" s="34">
        <v>4.65</v>
      </c>
      <c r="AL63" s="34">
        <v>5.6</v>
      </c>
      <c r="AM63" s="34">
        <v>6.96</v>
      </c>
      <c r="AN63" s="34">
        <v>7.47</v>
      </c>
      <c r="AO63" s="34">
        <v>5.76</v>
      </c>
      <c r="AP63" s="34">
        <v>5.86</v>
      </c>
      <c r="AQ63" s="34">
        <v>7.11</v>
      </c>
      <c r="AR63" s="34">
        <v>13.64</v>
      </c>
      <c r="AS63" s="34">
        <v>558.52</v>
      </c>
      <c r="AT63" s="34">
        <v>360.46</v>
      </c>
      <c r="AU63" s="34">
        <v>384.51</v>
      </c>
      <c r="AV63" s="34">
        <v>517.23</v>
      </c>
      <c r="AW63" s="34">
        <v>40.98</v>
      </c>
      <c r="AX63" s="34">
        <v>3765.16</v>
      </c>
      <c r="AY63" s="34">
        <v>3766.43</v>
      </c>
      <c r="AZ63" s="34">
        <v>3432.34</v>
      </c>
      <c r="BA63" s="34">
        <v>3551.53</v>
      </c>
      <c r="BB63" s="34">
        <v>3457.6</v>
      </c>
      <c r="BC63" s="34">
        <v>3513.91</v>
      </c>
      <c r="BD63" s="34">
        <v>3723.78</v>
      </c>
      <c r="BE63" s="34">
        <v>3833.98</v>
      </c>
      <c r="BF63" s="34">
        <v>3845.32</v>
      </c>
      <c r="BG63" s="34">
        <v>4007.43</v>
      </c>
      <c r="BH63" s="34">
        <v>3934.11</v>
      </c>
      <c r="BI63" s="34">
        <v>3627.19</v>
      </c>
      <c r="BJ63" s="34">
        <v>3232.25</v>
      </c>
      <c r="BK63" s="34">
        <v>398.83</v>
      </c>
      <c r="BL63" s="34">
        <v>343.02</v>
      </c>
      <c r="BM63" s="34">
        <v>215.07</v>
      </c>
      <c r="BN63" s="34">
        <v>208.34</v>
      </c>
      <c r="BO63" s="34">
        <v>151.25</v>
      </c>
      <c r="BP63" s="34">
        <v>148.68</v>
      </c>
      <c r="BQ63" s="34">
        <v>118.8</v>
      </c>
      <c r="BR63" s="34">
        <v>130.98</v>
      </c>
      <c r="BS63" s="34">
        <v>119.23</v>
      </c>
      <c r="BT63" s="34">
        <v>131.1</v>
      </c>
      <c r="BU63" s="34">
        <v>131.98</v>
      </c>
      <c r="BV63" s="34">
        <v>100.11</v>
      </c>
      <c r="BW63" s="34">
        <v>70.48</v>
      </c>
      <c r="BX63" s="36">
        <f t="shared" si="11"/>
        <v>63976.930000000015</v>
      </c>
      <c r="BY63" s="34"/>
      <c r="BZ63" s="37">
        <f t="shared" si="16"/>
        <v>14556.44</v>
      </c>
      <c r="CA63" s="37">
        <f t="shared" si="16"/>
        <v>18374.59</v>
      </c>
      <c r="CB63" s="37">
        <f t="shared" si="16"/>
        <v>14800.98</v>
      </c>
      <c r="CC63" s="37">
        <f t="shared" si="16"/>
        <v>3152.71</v>
      </c>
      <c r="CD63" s="37">
        <f t="shared" si="16"/>
        <v>5458.83</v>
      </c>
      <c r="CE63" s="37">
        <f t="shared" si="16"/>
        <v>3135.56</v>
      </c>
      <c r="CF63" s="37">
        <f t="shared" si="16"/>
        <v>2267.87</v>
      </c>
      <c r="CG63" s="37">
        <f t="shared" si="16"/>
        <v>333.63</v>
      </c>
      <c r="CH63" s="37">
        <f t="shared" si="16"/>
        <v>75.6</v>
      </c>
      <c r="CI63" s="37">
        <f t="shared" si="16"/>
        <v>1820.72</v>
      </c>
      <c r="CJ63" s="37">
        <f t="shared" si="12"/>
        <v>63976.92999999999</v>
      </c>
      <c r="CK63" s="37"/>
      <c r="CL63" s="37">
        <f t="shared" si="17"/>
        <v>373.9700000000001</v>
      </c>
      <c r="CM63" s="37">
        <f t="shared" si="17"/>
        <v>4610.48</v>
      </c>
      <c r="CN63" s="37">
        <f t="shared" si="17"/>
        <v>4741.039999999999</v>
      </c>
      <c r="CO63" s="37">
        <f t="shared" si="17"/>
        <v>4427.49</v>
      </c>
      <c r="CP63" s="37">
        <f t="shared" si="17"/>
        <v>4839.9400000000005</v>
      </c>
      <c r="CQ63" s="37">
        <f t="shared" si="17"/>
        <v>4639.68</v>
      </c>
      <c r="CR63" s="37">
        <f t="shared" si="17"/>
        <v>4839.17</v>
      </c>
      <c r="CS63" s="37">
        <f t="shared" si="17"/>
        <v>4948.38</v>
      </c>
      <c r="CT63" s="37">
        <f t="shared" si="17"/>
        <v>5167.629999999999</v>
      </c>
      <c r="CU63" s="37">
        <f t="shared" si="17"/>
        <v>5049.58</v>
      </c>
      <c r="CV63" s="37">
        <f t="shared" si="17"/>
        <v>5750.81</v>
      </c>
      <c r="CW63" s="37">
        <f t="shared" si="17"/>
        <v>5557.549999999999</v>
      </c>
      <c r="CX63" s="37">
        <f t="shared" si="17"/>
        <v>4729.61</v>
      </c>
      <c r="CY63" s="37">
        <f t="shared" si="17"/>
        <v>4301.599999999999</v>
      </c>
      <c r="CZ63" s="38">
        <f t="shared" si="13"/>
        <v>63976.929999999986</v>
      </c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</row>
    <row r="64" spans="1:153" ht="12.75">
      <c r="A64" s="30">
        <v>60</v>
      </c>
      <c r="B64" s="30" t="s">
        <v>196</v>
      </c>
      <c r="C64" s="34">
        <v>19.32</v>
      </c>
      <c r="D64" s="34">
        <v>82.09</v>
      </c>
      <c r="E64" s="34">
        <v>84.22</v>
      </c>
      <c r="F64" s="34">
        <v>93.95</v>
      </c>
      <c r="G64" s="34">
        <v>100.52</v>
      </c>
      <c r="H64" s="34">
        <v>101.07</v>
      </c>
      <c r="I64" s="34">
        <v>83.3</v>
      </c>
      <c r="J64" s="34">
        <v>103.58</v>
      </c>
      <c r="K64" s="34">
        <v>106.62</v>
      </c>
      <c r="L64" s="34">
        <v>94.79</v>
      </c>
      <c r="M64" s="34">
        <v>131.38</v>
      </c>
      <c r="N64" s="34">
        <v>96.69</v>
      </c>
      <c r="O64" s="34">
        <v>54.23</v>
      </c>
      <c r="P64" s="34">
        <v>86.07</v>
      </c>
      <c r="Q64" s="34">
        <v>1.38</v>
      </c>
      <c r="R64" s="34">
        <v>1.02</v>
      </c>
      <c r="S64" s="34">
        <v>1</v>
      </c>
      <c r="T64" s="34">
        <v>0.52</v>
      </c>
      <c r="U64" s="34">
        <v>0.53</v>
      </c>
      <c r="V64" s="34">
        <v>0.99</v>
      </c>
      <c r="W64" s="34">
        <v>0.9</v>
      </c>
      <c r="X64" s="34">
        <v>0.49</v>
      </c>
      <c r="Y64" s="34">
        <v>4.31</v>
      </c>
      <c r="Z64" s="34">
        <v>7.81</v>
      </c>
      <c r="AA64" s="34">
        <v>5.58</v>
      </c>
      <c r="AB64" s="34">
        <v>4.53</v>
      </c>
      <c r="AC64" s="34">
        <v>2.61</v>
      </c>
      <c r="AD64" s="34">
        <v>5.7</v>
      </c>
      <c r="AE64" s="34">
        <v>0</v>
      </c>
      <c r="AF64" s="34">
        <v>1.13</v>
      </c>
      <c r="AG64" s="34">
        <v>0.76</v>
      </c>
      <c r="AH64" s="34">
        <v>0.23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0.09</v>
      </c>
      <c r="AO64" s="34">
        <v>0.61</v>
      </c>
      <c r="AP64" s="34">
        <v>0.43</v>
      </c>
      <c r="AQ64" s="34">
        <v>0.16</v>
      </c>
      <c r="AR64" s="34">
        <v>0.79</v>
      </c>
      <c r="AS64" s="34">
        <v>59.64</v>
      </c>
      <c r="AT64" s="34">
        <v>60.2</v>
      </c>
      <c r="AU64" s="34">
        <v>67.82</v>
      </c>
      <c r="AV64" s="34">
        <v>93.5</v>
      </c>
      <c r="AW64" s="34">
        <v>12.7</v>
      </c>
      <c r="AX64" s="34">
        <v>524.22</v>
      </c>
      <c r="AY64" s="34">
        <v>480.81</v>
      </c>
      <c r="AZ64" s="34">
        <v>510.09</v>
      </c>
      <c r="BA64" s="34">
        <v>451.85</v>
      </c>
      <c r="BB64" s="34">
        <v>464.58</v>
      </c>
      <c r="BC64" s="34">
        <v>425.85</v>
      </c>
      <c r="BD64" s="34">
        <v>501.64</v>
      </c>
      <c r="BE64" s="34">
        <v>464.99</v>
      </c>
      <c r="BF64" s="34">
        <v>512.5</v>
      </c>
      <c r="BG64" s="34">
        <v>412.38</v>
      </c>
      <c r="BH64" s="34">
        <v>396.34</v>
      </c>
      <c r="BI64" s="34">
        <v>250.42</v>
      </c>
      <c r="BJ64" s="34">
        <v>283.96</v>
      </c>
      <c r="BK64" s="34">
        <v>51.34</v>
      </c>
      <c r="BL64" s="34">
        <v>40.22</v>
      </c>
      <c r="BM64" s="34">
        <v>26.3</v>
      </c>
      <c r="BN64" s="34">
        <v>17.28</v>
      </c>
      <c r="BO64" s="34">
        <v>9.33</v>
      </c>
      <c r="BP64" s="34">
        <v>9.4</v>
      </c>
      <c r="BQ64" s="34">
        <v>9.4</v>
      </c>
      <c r="BR64" s="34">
        <v>7.75</v>
      </c>
      <c r="BS64" s="34">
        <v>6.84</v>
      </c>
      <c r="BT64" s="34">
        <v>6.55</v>
      </c>
      <c r="BU64" s="34">
        <v>7.48</v>
      </c>
      <c r="BV64" s="34">
        <v>5.71</v>
      </c>
      <c r="BW64" s="34">
        <v>2.89</v>
      </c>
      <c r="BX64" s="36">
        <f t="shared" si="11"/>
        <v>7453.38</v>
      </c>
      <c r="BY64" s="34"/>
      <c r="BZ64" s="37">
        <f t="shared" si="16"/>
        <v>1979.67</v>
      </c>
      <c r="CA64" s="37">
        <f t="shared" si="16"/>
        <v>2369.5600000000004</v>
      </c>
      <c r="CB64" s="37">
        <f t="shared" si="16"/>
        <v>1343.1000000000001</v>
      </c>
      <c r="CC64" s="37">
        <f t="shared" si="16"/>
        <v>380.09999999999997</v>
      </c>
      <c r="CD64" s="37">
        <f t="shared" si="16"/>
        <v>489.36</v>
      </c>
      <c r="CE64" s="37">
        <f t="shared" si="16"/>
        <v>368.37</v>
      </c>
      <c r="CF64" s="37">
        <f t="shared" si="16"/>
        <v>200.49</v>
      </c>
      <c r="CG64" s="37">
        <f t="shared" si="16"/>
        <v>37.370000000000005</v>
      </c>
      <c r="CH64" s="37">
        <f t="shared" si="16"/>
        <v>4.2</v>
      </c>
      <c r="CI64" s="37">
        <f t="shared" si="16"/>
        <v>281.15999999999997</v>
      </c>
      <c r="CJ64" s="37">
        <f t="shared" si="12"/>
        <v>7453.38</v>
      </c>
      <c r="CK64" s="37"/>
      <c r="CL64" s="37">
        <f t="shared" si="17"/>
        <v>33.4</v>
      </c>
      <c r="CM64" s="37">
        <f t="shared" si="17"/>
        <v>659.8000000000001</v>
      </c>
      <c r="CN64" s="37">
        <f t="shared" si="17"/>
        <v>607.01</v>
      </c>
      <c r="CO64" s="37">
        <f t="shared" si="17"/>
        <v>631.0899999999999</v>
      </c>
      <c r="CP64" s="37">
        <f t="shared" si="17"/>
        <v>570.18</v>
      </c>
      <c r="CQ64" s="37">
        <f t="shared" si="17"/>
        <v>575.97</v>
      </c>
      <c r="CR64" s="37">
        <f t="shared" si="17"/>
        <v>519.45</v>
      </c>
      <c r="CS64" s="37">
        <f t="shared" si="17"/>
        <v>615.11</v>
      </c>
      <c r="CT64" s="37">
        <f t="shared" si="17"/>
        <v>583.6700000000001</v>
      </c>
      <c r="CU64" s="37">
        <f t="shared" si="17"/>
        <v>622.0300000000001</v>
      </c>
      <c r="CV64" s="37">
        <f t="shared" si="17"/>
        <v>616.14</v>
      </c>
      <c r="CW64" s="37">
        <f t="shared" si="17"/>
        <v>565.6700000000001</v>
      </c>
      <c r="CX64" s="37">
        <f t="shared" si="17"/>
        <v>380.95</v>
      </c>
      <c r="CY64" s="37">
        <f t="shared" si="17"/>
        <v>472.90999999999997</v>
      </c>
      <c r="CZ64" s="38">
        <f t="shared" si="13"/>
        <v>7453.379999999999</v>
      </c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</row>
    <row r="65" spans="1:153" ht="12.75">
      <c r="A65" s="30">
        <v>61</v>
      </c>
      <c r="B65" s="30" t="s">
        <v>197</v>
      </c>
      <c r="C65" s="34">
        <v>51.33</v>
      </c>
      <c r="D65" s="34">
        <v>65.06</v>
      </c>
      <c r="E65" s="34">
        <v>61.01</v>
      </c>
      <c r="F65" s="34">
        <v>78.67</v>
      </c>
      <c r="G65" s="34">
        <v>70.33</v>
      </c>
      <c r="H65" s="34">
        <v>66.02</v>
      </c>
      <c r="I65" s="34">
        <v>56.96</v>
      </c>
      <c r="J65" s="34">
        <v>59.92</v>
      </c>
      <c r="K65" s="34">
        <v>60.54</v>
      </c>
      <c r="L65" s="34">
        <v>38.62</v>
      </c>
      <c r="M65" s="34">
        <v>58.48</v>
      </c>
      <c r="N65" s="34">
        <v>57.7</v>
      </c>
      <c r="O65" s="34">
        <v>38.74</v>
      </c>
      <c r="P65" s="34">
        <v>37.91</v>
      </c>
      <c r="Q65" s="34">
        <v>0</v>
      </c>
      <c r="R65" s="34">
        <v>0.89</v>
      </c>
      <c r="S65" s="34">
        <v>0.84</v>
      </c>
      <c r="T65" s="34">
        <v>0.73</v>
      </c>
      <c r="U65" s="34">
        <v>0.44</v>
      </c>
      <c r="V65" s="34">
        <v>0.44</v>
      </c>
      <c r="W65" s="34">
        <v>0.42</v>
      </c>
      <c r="X65" s="34">
        <v>0.46</v>
      </c>
      <c r="Y65" s="34">
        <v>0.46</v>
      </c>
      <c r="Z65" s="34">
        <v>0</v>
      </c>
      <c r="AA65" s="34">
        <v>0</v>
      </c>
      <c r="AB65" s="34">
        <v>0</v>
      </c>
      <c r="AC65" s="34">
        <v>0</v>
      </c>
      <c r="AD65" s="34">
        <v>1.01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64.79</v>
      </c>
      <c r="AT65" s="34">
        <v>64.15</v>
      </c>
      <c r="AU65" s="34">
        <v>52.52</v>
      </c>
      <c r="AV65" s="34">
        <v>49.64</v>
      </c>
      <c r="AW65" s="34">
        <v>2.42</v>
      </c>
      <c r="AX65" s="34">
        <v>378.93</v>
      </c>
      <c r="AY65" s="34">
        <v>396.14</v>
      </c>
      <c r="AZ65" s="34">
        <v>363.4</v>
      </c>
      <c r="BA65" s="34">
        <v>424.52</v>
      </c>
      <c r="BB65" s="34">
        <v>364.04</v>
      </c>
      <c r="BC65" s="34">
        <v>384.87</v>
      </c>
      <c r="BD65" s="34">
        <v>398.74</v>
      </c>
      <c r="BE65" s="34">
        <v>386.4</v>
      </c>
      <c r="BF65" s="34">
        <v>384.62</v>
      </c>
      <c r="BG65" s="34">
        <v>305.29</v>
      </c>
      <c r="BH65" s="34">
        <v>379.4</v>
      </c>
      <c r="BI65" s="34">
        <v>278.49</v>
      </c>
      <c r="BJ65" s="34">
        <v>269.11</v>
      </c>
      <c r="BK65" s="34">
        <v>31.13</v>
      </c>
      <c r="BL65" s="34">
        <v>29.06</v>
      </c>
      <c r="BM65" s="34">
        <v>19.2</v>
      </c>
      <c r="BN65" s="34">
        <v>15.42</v>
      </c>
      <c r="BO65" s="34">
        <v>4.49</v>
      </c>
      <c r="BP65" s="34">
        <v>2.86</v>
      </c>
      <c r="BQ65" s="34">
        <v>4.27</v>
      </c>
      <c r="BR65" s="34">
        <v>4.89</v>
      </c>
      <c r="BS65" s="34">
        <v>3.11</v>
      </c>
      <c r="BT65" s="34">
        <v>2.28</v>
      </c>
      <c r="BU65" s="34">
        <v>1.69</v>
      </c>
      <c r="BV65" s="34">
        <v>2.13</v>
      </c>
      <c r="BW65" s="34">
        <v>2.23</v>
      </c>
      <c r="BX65" s="36">
        <f t="shared" si="11"/>
        <v>5877.209999999998</v>
      </c>
      <c r="BY65" s="34"/>
      <c r="BZ65" s="37">
        <f aca="true" t="shared" si="18" ref="BZ65:CI79">SUMIF($C$3:$BW$3,BZ$3,$C65:$BW65)</f>
        <v>1565.4099999999999</v>
      </c>
      <c r="CA65" s="37">
        <f t="shared" si="18"/>
        <v>1918.67</v>
      </c>
      <c r="CB65" s="37">
        <f t="shared" si="18"/>
        <v>1232.29</v>
      </c>
      <c r="CC65" s="37">
        <f t="shared" si="18"/>
        <v>326.4</v>
      </c>
      <c r="CD65" s="37">
        <f t="shared" si="18"/>
        <v>282.05999999999995</v>
      </c>
      <c r="CE65" s="37">
        <f t="shared" si="18"/>
        <v>192.83</v>
      </c>
      <c r="CF65" s="37">
        <f t="shared" si="18"/>
        <v>122.75999999999999</v>
      </c>
      <c r="CG65" s="37">
        <f t="shared" si="18"/>
        <v>5.6899999999999995</v>
      </c>
      <c r="CH65" s="37">
        <f t="shared" si="18"/>
        <v>0</v>
      </c>
      <c r="CI65" s="37">
        <f t="shared" si="18"/>
        <v>231.10000000000002</v>
      </c>
      <c r="CJ65" s="37">
        <f t="shared" si="12"/>
        <v>5877.21</v>
      </c>
      <c r="CK65" s="37"/>
      <c r="CL65" s="37">
        <f aca="true" t="shared" si="19" ref="CL65:CY79">SUMIF($C$2:$BW$2,CL$3,$C65:$BW65)</f>
        <v>53.75</v>
      </c>
      <c r="CM65" s="37">
        <f t="shared" si="19"/>
        <v>476.01</v>
      </c>
      <c r="CN65" s="37">
        <f t="shared" si="19"/>
        <v>487.05</v>
      </c>
      <c r="CO65" s="37">
        <f t="shared" si="19"/>
        <v>461.99999999999994</v>
      </c>
      <c r="CP65" s="37">
        <f t="shared" si="19"/>
        <v>510.71</v>
      </c>
      <c r="CQ65" s="37">
        <f t="shared" si="19"/>
        <v>434.99</v>
      </c>
      <c r="CR65" s="37">
        <f t="shared" si="19"/>
        <v>445.11</v>
      </c>
      <c r="CS65" s="37">
        <f t="shared" si="19"/>
        <v>463.39</v>
      </c>
      <c r="CT65" s="37">
        <f t="shared" si="19"/>
        <v>452.28999999999996</v>
      </c>
      <c r="CU65" s="37">
        <f t="shared" si="19"/>
        <v>426.35</v>
      </c>
      <c r="CV65" s="37">
        <f t="shared" si="19"/>
        <v>430.84000000000003</v>
      </c>
      <c r="CW65" s="37">
        <f t="shared" si="19"/>
        <v>502.94</v>
      </c>
      <c r="CX65" s="37">
        <f t="shared" si="19"/>
        <v>371.88</v>
      </c>
      <c r="CY65" s="37">
        <f t="shared" si="19"/>
        <v>359.90000000000003</v>
      </c>
      <c r="CZ65" s="38">
        <f t="shared" si="13"/>
        <v>5877.21</v>
      </c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</row>
    <row r="66" spans="1:153" ht="12.75">
      <c r="A66" s="30">
        <v>62</v>
      </c>
      <c r="B66" s="30" t="s">
        <v>198</v>
      </c>
      <c r="C66" s="34">
        <v>34.5</v>
      </c>
      <c r="D66" s="34">
        <v>49.67</v>
      </c>
      <c r="E66" s="34">
        <v>44.65</v>
      </c>
      <c r="F66" s="34">
        <v>63.3</v>
      </c>
      <c r="G66" s="34">
        <v>43.25</v>
      </c>
      <c r="H66" s="34">
        <v>49.09</v>
      </c>
      <c r="I66" s="34">
        <v>48.3</v>
      </c>
      <c r="J66" s="34">
        <v>57.73</v>
      </c>
      <c r="K66" s="34">
        <v>50.57</v>
      </c>
      <c r="L66" s="34">
        <v>37.58</v>
      </c>
      <c r="M66" s="34">
        <v>31.45</v>
      </c>
      <c r="N66" s="34">
        <v>40.99</v>
      </c>
      <c r="O66" s="34">
        <v>39.7</v>
      </c>
      <c r="P66" s="34">
        <v>39.11</v>
      </c>
      <c r="Q66" s="34">
        <v>5.22</v>
      </c>
      <c r="R66" s="34">
        <v>1.74</v>
      </c>
      <c r="S66" s="34">
        <v>0.64</v>
      </c>
      <c r="T66" s="34">
        <v>0</v>
      </c>
      <c r="U66" s="34">
        <v>1.06</v>
      </c>
      <c r="V66" s="34">
        <v>2.02</v>
      </c>
      <c r="W66" s="34">
        <v>2.51</v>
      </c>
      <c r="X66" s="34">
        <v>1.81</v>
      </c>
      <c r="Y66" s="34">
        <v>2.86</v>
      </c>
      <c r="Z66" s="34">
        <v>3.48</v>
      </c>
      <c r="AA66" s="34">
        <v>1.26</v>
      </c>
      <c r="AB66" s="34">
        <v>1.04</v>
      </c>
      <c r="AC66" s="34">
        <v>0.43</v>
      </c>
      <c r="AD66" s="34">
        <v>0.63</v>
      </c>
      <c r="AE66" s="34">
        <v>0</v>
      </c>
      <c r="AF66" s="34">
        <v>0.85</v>
      </c>
      <c r="AG66" s="34">
        <v>0.58</v>
      </c>
      <c r="AH66" s="34">
        <v>0.66</v>
      </c>
      <c r="AI66" s="34">
        <v>0.99</v>
      </c>
      <c r="AJ66" s="34">
        <v>0.99</v>
      </c>
      <c r="AK66" s="34">
        <v>0.33</v>
      </c>
      <c r="AL66" s="34">
        <v>0.05</v>
      </c>
      <c r="AM66" s="34">
        <v>0.04</v>
      </c>
      <c r="AN66" s="34">
        <v>0</v>
      </c>
      <c r="AO66" s="34">
        <v>0</v>
      </c>
      <c r="AP66" s="34">
        <v>0.42</v>
      </c>
      <c r="AQ66" s="34">
        <v>1.05</v>
      </c>
      <c r="AR66" s="34">
        <v>2.11</v>
      </c>
      <c r="AS66" s="34">
        <v>5.86</v>
      </c>
      <c r="AT66" s="34">
        <v>5.32</v>
      </c>
      <c r="AU66" s="34">
        <v>11.58</v>
      </c>
      <c r="AV66" s="34">
        <v>22.62</v>
      </c>
      <c r="AW66" s="34">
        <v>2.49</v>
      </c>
      <c r="AX66" s="34">
        <v>214.49</v>
      </c>
      <c r="AY66" s="34">
        <v>205.64</v>
      </c>
      <c r="AZ66" s="34">
        <v>205.82</v>
      </c>
      <c r="BA66" s="34">
        <v>197.48</v>
      </c>
      <c r="BB66" s="34">
        <v>180.33</v>
      </c>
      <c r="BC66" s="34">
        <v>188.56</v>
      </c>
      <c r="BD66" s="34">
        <v>201.95</v>
      </c>
      <c r="BE66" s="34">
        <v>160.17</v>
      </c>
      <c r="BF66" s="34">
        <v>193.13</v>
      </c>
      <c r="BG66" s="34">
        <v>156.87</v>
      </c>
      <c r="BH66" s="34">
        <v>136.84</v>
      </c>
      <c r="BI66" s="34">
        <v>147.45</v>
      </c>
      <c r="BJ66" s="34">
        <v>101.52</v>
      </c>
      <c r="BK66" s="34">
        <v>0</v>
      </c>
      <c r="BL66" s="34">
        <v>0</v>
      </c>
      <c r="BM66" s="34">
        <v>0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6">
        <f t="shared" si="11"/>
        <v>3000.7799999999997</v>
      </c>
      <c r="BY66" s="34"/>
      <c r="BZ66" s="37">
        <f t="shared" si="18"/>
        <v>825.9200000000001</v>
      </c>
      <c r="CA66" s="37">
        <f t="shared" si="18"/>
        <v>924.1399999999999</v>
      </c>
      <c r="CB66" s="37">
        <f t="shared" si="18"/>
        <v>542.6800000000001</v>
      </c>
      <c r="CC66" s="37">
        <f t="shared" si="18"/>
        <v>235.37</v>
      </c>
      <c r="CD66" s="37">
        <f t="shared" si="18"/>
        <v>243.26999999999998</v>
      </c>
      <c r="CE66" s="37">
        <f t="shared" si="18"/>
        <v>151.25</v>
      </c>
      <c r="CF66" s="37">
        <f t="shared" si="18"/>
        <v>0</v>
      </c>
      <c r="CG66" s="37">
        <f t="shared" si="18"/>
        <v>24.7</v>
      </c>
      <c r="CH66" s="37">
        <f t="shared" si="18"/>
        <v>8.07</v>
      </c>
      <c r="CI66" s="37">
        <f t="shared" si="18"/>
        <v>45.379999999999995</v>
      </c>
      <c r="CJ66" s="37">
        <f t="shared" si="12"/>
        <v>3000.7799999999997</v>
      </c>
      <c r="CK66" s="37"/>
      <c r="CL66" s="37">
        <f t="shared" si="19"/>
        <v>42.21</v>
      </c>
      <c r="CM66" s="37">
        <f t="shared" si="19"/>
        <v>266.75</v>
      </c>
      <c r="CN66" s="37">
        <f t="shared" si="19"/>
        <v>251.51</v>
      </c>
      <c r="CO66" s="37">
        <f t="shared" si="19"/>
        <v>269.78</v>
      </c>
      <c r="CP66" s="37">
        <f t="shared" si="19"/>
        <v>242.78</v>
      </c>
      <c r="CQ66" s="37">
        <f t="shared" si="19"/>
        <v>232.43</v>
      </c>
      <c r="CR66" s="37">
        <f t="shared" si="19"/>
        <v>239.7</v>
      </c>
      <c r="CS66" s="37">
        <f t="shared" si="19"/>
        <v>261.53999999999996</v>
      </c>
      <c r="CT66" s="37">
        <f t="shared" si="19"/>
        <v>213.64</v>
      </c>
      <c r="CU66" s="37">
        <f t="shared" si="19"/>
        <v>234.19</v>
      </c>
      <c r="CV66" s="37">
        <f t="shared" si="19"/>
        <v>195.44</v>
      </c>
      <c r="CW66" s="37">
        <f t="shared" si="19"/>
        <v>184.61</v>
      </c>
      <c r="CX66" s="37">
        <f t="shared" si="19"/>
        <v>200.20999999999998</v>
      </c>
      <c r="CY66" s="37">
        <f t="shared" si="19"/>
        <v>165.99</v>
      </c>
      <c r="CZ66" s="38">
        <f t="shared" si="13"/>
        <v>3000.7800000000007</v>
      </c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</row>
    <row r="67" spans="1:153" ht="12.75">
      <c r="A67" s="30">
        <v>63</v>
      </c>
      <c r="B67" s="30" t="s">
        <v>199</v>
      </c>
      <c r="C67" s="34">
        <v>16.87</v>
      </c>
      <c r="D67" s="34">
        <v>38.66</v>
      </c>
      <c r="E67" s="34">
        <v>33.24</v>
      </c>
      <c r="F67" s="34">
        <v>28.22</v>
      </c>
      <c r="G67" s="34">
        <v>37.42</v>
      </c>
      <c r="H67" s="34">
        <v>37.9</v>
      </c>
      <c r="I67" s="34">
        <v>37.18</v>
      </c>
      <c r="J67" s="34">
        <v>37.72</v>
      </c>
      <c r="K67" s="34">
        <v>32.62</v>
      </c>
      <c r="L67" s="34">
        <v>42.51</v>
      </c>
      <c r="M67" s="34">
        <v>33.94</v>
      </c>
      <c r="N67" s="34">
        <v>25.57</v>
      </c>
      <c r="O67" s="34">
        <v>29.66</v>
      </c>
      <c r="P67" s="34">
        <v>21.4</v>
      </c>
      <c r="Q67" s="34">
        <v>0</v>
      </c>
      <c r="R67" s="34">
        <v>0</v>
      </c>
      <c r="S67" s="34">
        <v>0</v>
      </c>
      <c r="T67" s="34">
        <v>1.22</v>
      </c>
      <c r="U67" s="34">
        <v>2.16</v>
      </c>
      <c r="V67" s="34">
        <v>2.13</v>
      </c>
      <c r="W67" s="34">
        <v>1.42</v>
      </c>
      <c r="X67" s="34">
        <v>0.96</v>
      </c>
      <c r="Y67" s="34">
        <v>0.5</v>
      </c>
      <c r="Z67" s="34">
        <v>0.5</v>
      </c>
      <c r="AA67" s="34">
        <v>0.47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1.54</v>
      </c>
      <c r="AO67" s="34">
        <v>1.79</v>
      </c>
      <c r="AP67" s="34">
        <v>0.35</v>
      </c>
      <c r="AQ67" s="34">
        <v>0</v>
      </c>
      <c r="AR67" s="34">
        <v>0</v>
      </c>
      <c r="AS67" s="34">
        <v>36.18</v>
      </c>
      <c r="AT67" s="34">
        <v>28.53</v>
      </c>
      <c r="AU67" s="34">
        <v>19.97</v>
      </c>
      <c r="AV67" s="34">
        <v>21.88</v>
      </c>
      <c r="AW67" s="34">
        <v>6.4</v>
      </c>
      <c r="AX67" s="34">
        <v>162.96</v>
      </c>
      <c r="AY67" s="34">
        <v>160.65</v>
      </c>
      <c r="AZ67" s="34">
        <v>145.23</v>
      </c>
      <c r="BA67" s="34">
        <v>142.58</v>
      </c>
      <c r="BB67" s="34">
        <v>168.52</v>
      </c>
      <c r="BC67" s="34">
        <v>130.64</v>
      </c>
      <c r="BD67" s="34">
        <v>167.46</v>
      </c>
      <c r="BE67" s="34">
        <v>135.85</v>
      </c>
      <c r="BF67" s="34">
        <v>143.34</v>
      </c>
      <c r="BG67" s="34">
        <v>100.46</v>
      </c>
      <c r="BH67" s="34">
        <v>98.76</v>
      </c>
      <c r="BI67" s="34">
        <v>119.09</v>
      </c>
      <c r="BJ67" s="34">
        <v>118.83</v>
      </c>
      <c r="BK67" s="34">
        <v>0</v>
      </c>
      <c r="BL67" s="34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6">
        <f t="shared" si="11"/>
        <v>2373.28</v>
      </c>
      <c r="BY67" s="34"/>
      <c r="BZ67" s="37">
        <f t="shared" si="18"/>
        <v>617.82</v>
      </c>
      <c r="CA67" s="37">
        <f t="shared" si="18"/>
        <v>745.8100000000001</v>
      </c>
      <c r="CB67" s="37">
        <f t="shared" si="18"/>
        <v>437.14</v>
      </c>
      <c r="CC67" s="37">
        <f t="shared" si="18"/>
        <v>154.41000000000003</v>
      </c>
      <c r="CD67" s="37">
        <f t="shared" si="18"/>
        <v>187.92999999999998</v>
      </c>
      <c r="CE67" s="37">
        <f t="shared" si="18"/>
        <v>110.57</v>
      </c>
      <c r="CF67" s="37">
        <f t="shared" si="18"/>
        <v>0</v>
      </c>
      <c r="CG67" s="37">
        <f t="shared" si="18"/>
        <v>9.360000000000001</v>
      </c>
      <c r="CH67" s="37">
        <f t="shared" si="18"/>
        <v>3.68</v>
      </c>
      <c r="CI67" s="37">
        <f t="shared" si="18"/>
        <v>106.56</v>
      </c>
      <c r="CJ67" s="37">
        <f t="shared" si="12"/>
        <v>2373.28</v>
      </c>
      <c r="CK67" s="37"/>
      <c r="CL67" s="37">
        <f t="shared" si="19"/>
        <v>23.270000000000003</v>
      </c>
      <c r="CM67" s="37">
        <f t="shared" si="19"/>
        <v>201.62</v>
      </c>
      <c r="CN67" s="37">
        <f t="shared" si="19"/>
        <v>193.89000000000001</v>
      </c>
      <c r="CO67" s="37">
        <f t="shared" si="19"/>
        <v>174.67</v>
      </c>
      <c r="CP67" s="37">
        <f t="shared" si="19"/>
        <v>182.16000000000003</v>
      </c>
      <c r="CQ67" s="37">
        <f t="shared" si="19"/>
        <v>208.55</v>
      </c>
      <c r="CR67" s="37">
        <f t="shared" si="19"/>
        <v>169.23999999999998</v>
      </c>
      <c r="CS67" s="37">
        <f t="shared" si="19"/>
        <v>206.14000000000001</v>
      </c>
      <c r="CT67" s="37">
        <f t="shared" si="19"/>
        <v>168.97</v>
      </c>
      <c r="CU67" s="37">
        <f t="shared" si="19"/>
        <v>187.89</v>
      </c>
      <c r="CV67" s="37">
        <f t="shared" si="19"/>
        <v>172.83999999999997</v>
      </c>
      <c r="CW67" s="37">
        <f t="shared" si="19"/>
        <v>153.21</v>
      </c>
      <c r="CX67" s="37">
        <f t="shared" si="19"/>
        <v>168.72</v>
      </c>
      <c r="CY67" s="37">
        <f t="shared" si="19"/>
        <v>162.11</v>
      </c>
      <c r="CZ67" s="38">
        <f t="shared" si="13"/>
        <v>2373.28</v>
      </c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</row>
    <row r="68" spans="1:153" ht="12.75">
      <c r="A68" s="30">
        <v>64</v>
      </c>
      <c r="B68" s="30" t="s">
        <v>200</v>
      </c>
      <c r="C68" s="34">
        <v>176.5</v>
      </c>
      <c r="D68" s="34">
        <v>428.49</v>
      </c>
      <c r="E68" s="34">
        <v>602.98</v>
      </c>
      <c r="F68" s="34">
        <v>729.14</v>
      </c>
      <c r="G68" s="34">
        <v>975.11</v>
      </c>
      <c r="H68" s="34">
        <v>974.91</v>
      </c>
      <c r="I68" s="34">
        <v>1082.26</v>
      </c>
      <c r="J68" s="34">
        <v>1172.12</v>
      </c>
      <c r="K68" s="34">
        <v>1198.5</v>
      </c>
      <c r="L68" s="34">
        <v>1076.11</v>
      </c>
      <c r="M68" s="34">
        <v>1394.85</v>
      </c>
      <c r="N68" s="34">
        <v>1155.84</v>
      </c>
      <c r="O68" s="34">
        <v>837.34</v>
      </c>
      <c r="P68" s="34">
        <v>746.69</v>
      </c>
      <c r="Q68" s="34">
        <v>102.96</v>
      </c>
      <c r="R68" s="34">
        <v>32.62</v>
      </c>
      <c r="S68" s="34">
        <v>31.67</v>
      </c>
      <c r="T68" s="34">
        <v>29.89</v>
      </c>
      <c r="U68" s="34">
        <v>33.13</v>
      </c>
      <c r="V68" s="34">
        <v>34.71</v>
      </c>
      <c r="W68" s="34">
        <v>47.19</v>
      </c>
      <c r="X68" s="34">
        <v>44.72</v>
      </c>
      <c r="Y68" s="34">
        <v>48.12</v>
      </c>
      <c r="Z68" s="34">
        <v>58.86</v>
      </c>
      <c r="AA68" s="34">
        <v>56.83</v>
      </c>
      <c r="AB68" s="34">
        <v>44.66</v>
      </c>
      <c r="AC68" s="34">
        <v>41.21</v>
      </c>
      <c r="AD68" s="34">
        <v>80</v>
      </c>
      <c r="AE68" s="34">
        <v>13.35</v>
      </c>
      <c r="AF68" s="34">
        <v>9.43</v>
      </c>
      <c r="AG68" s="34">
        <v>12.08</v>
      </c>
      <c r="AH68" s="34">
        <v>10.96</v>
      </c>
      <c r="AI68" s="34">
        <v>9.84</v>
      </c>
      <c r="AJ68" s="34">
        <v>13.03</v>
      </c>
      <c r="AK68" s="34">
        <v>12.34</v>
      </c>
      <c r="AL68" s="34">
        <v>7.44</v>
      </c>
      <c r="AM68" s="34">
        <v>9.21</v>
      </c>
      <c r="AN68" s="34">
        <v>13.09</v>
      </c>
      <c r="AO68" s="34">
        <v>18.88</v>
      </c>
      <c r="AP68" s="34">
        <v>9.5</v>
      </c>
      <c r="AQ68" s="34">
        <v>9.15</v>
      </c>
      <c r="AR68" s="34">
        <v>25.55</v>
      </c>
      <c r="AS68" s="34">
        <v>445.36</v>
      </c>
      <c r="AT68" s="34">
        <v>391.03</v>
      </c>
      <c r="AU68" s="34">
        <v>435.44</v>
      </c>
      <c r="AV68" s="34">
        <v>371.05</v>
      </c>
      <c r="AW68" s="34">
        <v>101.94</v>
      </c>
      <c r="AX68" s="34">
        <v>4013.54</v>
      </c>
      <c r="AY68" s="34">
        <v>3527.63</v>
      </c>
      <c r="AZ68" s="34">
        <v>3362.56</v>
      </c>
      <c r="BA68" s="34">
        <v>3585.83</v>
      </c>
      <c r="BB68" s="34">
        <v>3361.48</v>
      </c>
      <c r="BC68" s="34">
        <v>3516.22</v>
      </c>
      <c r="BD68" s="34">
        <v>3492.28</v>
      </c>
      <c r="BE68" s="34">
        <v>3526.16</v>
      </c>
      <c r="BF68" s="34">
        <v>3736.66</v>
      </c>
      <c r="BG68" s="34">
        <v>3563.02</v>
      </c>
      <c r="BH68" s="34">
        <v>3486.44</v>
      </c>
      <c r="BI68" s="34">
        <v>2714.44</v>
      </c>
      <c r="BJ68" s="34">
        <v>2751.64</v>
      </c>
      <c r="BK68" s="34">
        <v>567.11</v>
      </c>
      <c r="BL68" s="34">
        <v>497.83</v>
      </c>
      <c r="BM68" s="34">
        <v>352.64</v>
      </c>
      <c r="BN68" s="34">
        <v>284.98</v>
      </c>
      <c r="BO68" s="34">
        <v>222.66</v>
      </c>
      <c r="BP68" s="34">
        <v>201</v>
      </c>
      <c r="BQ68" s="34">
        <v>127.05</v>
      </c>
      <c r="BR68" s="34">
        <v>119.56</v>
      </c>
      <c r="BS68" s="34">
        <v>90.01</v>
      </c>
      <c r="BT68" s="34">
        <v>89.58</v>
      </c>
      <c r="BU68" s="34">
        <v>61.69</v>
      </c>
      <c r="BV68" s="34">
        <v>41.26</v>
      </c>
      <c r="BW68" s="34">
        <v>34.95</v>
      </c>
      <c r="BX68" s="36">
        <f t="shared" si="11"/>
        <v>62484.30000000002</v>
      </c>
      <c r="BY68" s="34"/>
      <c r="BZ68" s="37">
        <f t="shared" si="18"/>
        <v>14591.5</v>
      </c>
      <c r="CA68" s="37">
        <f t="shared" si="18"/>
        <v>17632.8</v>
      </c>
      <c r="CB68" s="37">
        <f t="shared" si="18"/>
        <v>12515.539999999999</v>
      </c>
      <c r="CC68" s="37">
        <f t="shared" si="18"/>
        <v>2912.2200000000003</v>
      </c>
      <c r="CD68" s="37">
        <f t="shared" si="18"/>
        <v>5503.9</v>
      </c>
      <c r="CE68" s="37">
        <f t="shared" si="18"/>
        <v>4134.719999999999</v>
      </c>
      <c r="CF68" s="37">
        <f t="shared" si="18"/>
        <v>2690.3200000000006</v>
      </c>
      <c r="CG68" s="37">
        <f t="shared" si="18"/>
        <v>686.57</v>
      </c>
      <c r="CH68" s="37">
        <f t="shared" si="18"/>
        <v>173.85000000000002</v>
      </c>
      <c r="CI68" s="37">
        <f t="shared" si="18"/>
        <v>1642.8799999999999</v>
      </c>
      <c r="CJ68" s="37">
        <f t="shared" si="12"/>
        <v>62484.299999999996</v>
      </c>
      <c r="CK68" s="37"/>
      <c r="CL68" s="37">
        <f t="shared" si="19"/>
        <v>394.75</v>
      </c>
      <c r="CM68" s="37">
        <f t="shared" si="19"/>
        <v>5051.19</v>
      </c>
      <c r="CN68" s="37">
        <f t="shared" si="19"/>
        <v>4672.1900000000005</v>
      </c>
      <c r="CO68" s="37">
        <f t="shared" si="19"/>
        <v>4485.1900000000005</v>
      </c>
      <c r="CP68" s="37">
        <f t="shared" si="19"/>
        <v>4888.889999999999</v>
      </c>
      <c r="CQ68" s="37">
        <f t="shared" si="19"/>
        <v>4606.79</v>
      </c>
      <c r="CR68" s="37">
        <f t="shared" si="19"/>
        <v>4859.01</v>
      </c>
      <c r="CS68" s="37">
        <f t="shared" si="19"/>
        <v>4843.610000000001</v>
      </c>
      <c r="CT68" s="37">
        <f t="shared" si="19"/>
        <v>4901.55</v>
      </c>
      <c r="CU68" s="37">
        <f t="shared" si="19"/>
        <v>4974.73</v>
      </c>
      <c r="CV68" s="37">
        <f t="shared" si="19"/>
        <v>5568.52</v>
      </c>
      <c r="CW68" s="37">
        <f t="shared" si="19"/>
        <v>5149.16</v>
      </c>
      <c r="CX68" s="37">
        <f t="shared" si="19"/>
        <v>4078.84</v>
      </c>
      <c r="CY68" s="37">
        <f t="shared" si="19"/>
        <v>4009.8799999999997</v>
      </c>
      <c r="CZ68" s="38">
        <f t="shared" si="13"/>
        <v>62484.30000000001</v>
      </c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</row>
    <row r="69" spans="1:153" ht="12.75">
      <c r="A69" s="30">
        <v>65</v>
      </c>
      <c r="B69" s="30" t="s">
        <v>201</v>
      </c>
      <c r="C69" s="34">
        <v>246.26</v>
      </c>
      <c r="D69" s="34">
        <v>74.7</v>
      </c>
      <c r="E69" s="34">
        <v>52.69</v>
      </c>
      <c r="F69" s="34">
        <v>66.03</v>
      </c>
      <c r="G69" s="34">
        <v>73.94</v>
      </c>
      <c r="H69" s="34">
        <v>69.57</v>
      </c>
      <c r="I69" s="34">
        <v>84.99</v>
      </c>
      <c r="J69" s="34">
        <v>94.69</v>
      </c>
      <c r="K69" s="34">
        <v>88.66</v>
      </c>
      <c r="L69" s="34">
        <v>90.11</v>
      </c>
      <c r="M69" s="34">
        <v>81.05</v>
      </c>
      <c r="N69" s="34">
        <v>69.47</v>
      </c>
      <c r="O69" s="34">
        <v>59.18</v>
      </c>
      <c r="P69" s="34">
        <v>66.1</v>
      </c>
      <c r="Q69" s="34">
        <v>3.78</v>
      </c>
      <c r="R69" s="34">
        <v>4.41</v>
      </c>
      <c r="S69" s="34">
        <v>2.54</v>
      </c>
      <c r="T69" s="34">
        <v>1.27</v>
      </c>
      <c r="U69" s="34">
        <v>2.1</v>
      </c>
      <c r="V69" s="34">
        <v>0.68</v>
      </c>
      <c r="W69" s="34">
        <v>0</v>
      </c>
      <c r="X69" s="34">
        <v>2.19</v>
      </c>
      <c r="Y69" s="34">
        <v>2.53</v>
      </c>
      <c r="Z69" s="34">
        <v>1.45</v>
      </c>
      <c r="AA69" s="34">
        <v>0.91</v>
      </c>
      <c r="AB69" s="34">
        <v>0</v>
      </c>
      <c r="AC69" s="34">
        <v>0.9</v>
      </c>
      <c r="AD69" s="34">
        <v>1.64</v>
      </c>
      <c r="AE69" s="34">
        <v>3.43</v>
      </c>
      <c r="AF69" s="34">
        <v>2.48</v>
      </c>
      <c r="AG69" s="34">
        <v>2.16</v>
      </c>
      <c r="AH69" s="34">
        <v>1.95</v>
      </c>
      <c r="AI69" s="34">
        <v>2.48</v>
      </c>
      <c r="AJ69" s="34">
        <v>1.15</v>
      </c>
      <c r="AK69" s="34">
        <v>0</v>
      </c>
      <c r="AL69" s="34">
        <v>0</v>
      </c>
      <c r="AM69" s="34">
        <v>0.58</v>
      </c>
      <c r="AN69" s="34">
        <v>0.6</v>
      </c>
      <c r="AO69" s="34">
        <v>0.55</v>
      </c>
      <c r="AP69" s="34">
        <v>0.47</v>
      </c>
      <c r="AQ69" s="34">
        <v>0.51</v>
      </c>
      <c r="AR69" s="34">
        <v>1.24</v>
      </c>
      <c r="AS69" s="34">
        <v>35.94</v>
      </c>
      <c r="AT69" s="34">
        <v>44.21</v>
      </c>
      <c r="AU69" s="34">
        <v>41.17</v>
      </c>
      <c r="AV69" s="34">
        <v>50.59</v>
      </c>
      <c r="AW69" s="34">
        <v>0</v>
      </c>
      <c r="AX69" s="34">
        <v>355.66</v>
      </c>
      <c r="AY69" s="34">
        <v>347.6</v>
      </c>
      <c r="AZ69" s="34">
        <v>313.38</v>
      </c>
      <c r="BA69" s="34">
        <v>361.13</v>
      </c>
      <c r="BB69" s="34">
        <v>340.95</v>
      </c>
      <c r="BC69" s="34">
        <v>330.58</v>
      </c>
      <c r="BD69" s="34">
        <v>336.92</v>
      </c>
      <c r="BE69" s="34">
        <v>304.16</v>
      </c>
      <c r="BF69" s="34">
        <v>302.87</v>
      </c>
      <c r="BG69" s="34">
        <v>246.63</v>
      </c>
      <c r="BH69" s="34">
        <v>253.73</v>
      </c>
      <c r="BI69" s="34">
        <v>177.99</v>
      </c>
      <c r="BJ69" s="34">
        <v>166.14</v>
      </c>
      <c r="BK69" s="34">
        <v>3.14</v>
      </c>
      <c r="BL69" s="34">
        <v>1.5</v>
      </c>
      <c r="BM69" s="34">
        <v>0.67</v>
      </c>
      <c r="BN69" s="34">
        <v>2.32</v>
      </c>
      <c r="BO69" s="34">
        <v>1.45</v>
      </c>
      <c r="BP69" s="34">
        <v>0</v>
      </c>
      <c r="BQ69" s="34">
        <v>0</v>
      </c>
      <c r="BR69" s="34">
        <v>0</v>
      </c>
      <c r="BS69" s="34">
        <v>0</v>
      </c>
      <c r="BT69" s="34">
        <v>0</v>
      </c>
      <c r="BU69" s="34">
        <v>0.63</v>
      </c>
      <c r="BV69" s="34">
        <v>1.06</v>
      </c>
      <c r="BW69" s="34">
        <v>0.59</v>
      </c>
      <c r="BX69" s="36">
        <f>SUM(C69:BW69)</f>
        <v>5280.450000000001</v>
      </c>
      <c r="BY69" s="34"/>
      <c r="BZ69" s="37">
        <f t="shared" si="18"/>
        <v>1377.77</v>
      </c>
      <c r="CA69" s="37">
        <f t="shared" si="18"/>
        <v>1615.48</v>
      </c>
      <c r="CB69" s="37">
        <f t="shared" si="18"/>
        <v>844.49</v>
      </c>
      <c r="CC69" s="37">
        <f t="shared" si="18"/>
        <v>513.6199999999999</v>
      </c>
      <c r="CD69" s="37">
        <f t="shared" si="18"/>
        <v>428.02</v>
      </c>
      <c r="CE69" s="37">
        <f t="shared" si="18"/>
        <v>275.79999999999995</v>
      </c>
      <c r="CF69" s="37">
        <f t="shared" si="18"/>
        <v>11.360000000000001</v>
      </c>
      <c r="CG69" s="37">
        <f t="shared" si="18"/>
        <v>24.4</v>
      </c>
      <c r="CH69" s="37">
        <f t="shared" si="18"/>
        <v>17.6</v>
      </c>
      <c r="CI69" s="37">
        <f t="shared" si="18"/>
        <v>171.91000000000003</v>
      </c>
      <c r="CJ69" s="37">
        <f>SUM(BZ69:CI69)</f>
        <v>5280.449999999999</v>
      </c>
      <c r="CK69" s="37"/>
      <c r="CL69" s="37">
        <f t="shared" si="19"/>
        <v>253.47</v>
      </c>
      <c r="CM69" s="37">
        <f t="shared" si="19"/>
        <v>440.39</v>
      </c>
      <c r="CN69" s="37">
        <f t="shared" si="19"/>
        <v>406.49</v>
      </c>
      <c r="CO69" s="37">
        <f t="shared" si="19"/>
        <v>383.3</v>
      </c>
      <c r="CP69" s="37">
        <f t="shared" si="19"/>
        <v>441.96999999999997</v>
      </c>
      <c r="CQ69" s="37">
        <f t="shared" si="19"/>
        <v>413.8</v>
      </c>
      <c r="CR69" s="37">
        <f t="shared" si="19"/>
        <v>415.57</v>
      </c>
      <c r="CS69" s="37">
        <f t="shared" si="19"/>
        <v>433.8</v>
      </c>
      <c r="CT69" s="37">
        <f t="shared" si="19"/>
        <v>395.93</v>
      </c>
      <c r="CU69" s="37">
        <f t="shared" si="19"/>
        <v>395.03</v>
      </c>
      <c r="CV69" s="37">
        <f t="shared" si="19"/>
        <v>365.08</v>
      </c>
      <c r="CW69" s="37">
        <f t="shared" si="19"/>
        <v>368.51</v>
      </c>
      <c r="CX69" s="37">
        <f t="shared" si="19"/>
        <v>280.81</v>
      </c>
      <c r="CY69" s="37">
        <f t="shared" si="19"/>
        <v>286.29999999999995</v>
      </c>
      <c r="CZ69" s="38">
        <f>SUM(CL69:CY69)</f>
        <v>5280.450000000001</v>
      </c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</row>
    <row r="70" spans="1:153" ht="12.75">
      <c r="A70" s="30">
        <v>66</v>
      </c>
      <c r="B70" s="30" t="s">
        <v>202</v>
      </c>
      <c r="C70" s="34">
        <v>44.66</v>
      </c>
      <c r="D70" s="34">
        <v>55.02</v>
      </c>
      <c r="E70" s="34">
        <v>80.67</v>
      </c>
      <c r="F70" s="34">
        <v>83.38</v>
      </c>
      <c r="G70" s="34">
        <v>88.81</v>
      </c>
      <c r="H70" s="34">
        <v>87.38</v>
      </c>
      <c r="I70" s="34">
        <v>89.13</v>
      </c>
      <c r="J70" s="34">
        <v>93.48</v>
      </c>
      <c r="K70" s="34">
        <v>110.3</v>
      </c>
      <c r="L70" s="34">
        <v>94.54</v>
      </c>
      <c r="M70" s="34">
        <v>117.23</v>
      </c>
      <c r="N70" s="34">
        <v>85.38</v>
      </c>
      <c r="O70" s="34">
        <v>54.48</v>
      </c>
      <c r="P70" s="34">
        <v>56.3</v>
      </c>
      <c r="Q70" s="34">
        <v>0</v>
      </c>
      <c r="R70" s="34">
        <v>2.25</v>
      </c>
      <c r="S70" s="34">
        <v>1.02</v>
      </c>
      <c r="T70" s="34">
        <v>0</v>
      </c>
      <c r="U70" s="34">
        <v>1.23</v>
      </c>
      <c r="V70" s="34">
        <v>1.07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0.36</v>
      </c>
      <c r="AG70" s="34">
        <v>0.33</v>
      </c>
      <c r="AH70" s="34">
        <v>0.34</v>
      </c>
      <c r="AI70" s="34">
        <v>0.34</v>
      </c>
      <c r="AJ70" s="34">
        <v>0.34</v>
      </c>
      <c r="AK70" s="34">
        <v>0.35</v>
      </c>
      <c r="AL70" s="34">
        <v>0.3</v>
      </c>
      <c r="AM70" s="34">
        <v>0.57</v>
      </c>
      <c r="AN70" s="34">
        <v>0.6</v>
      </c>
      <c r="AO70" s="34">
        <v>0.21</v>
      </c>
      <c r="AP70" s="34">
        <v>0.28</v>
      </c>
      <c r="AQ70" s="34">
        <v>0.42</v>
      </c>
      <c r="AR70" s="34">
        <v>0.19</v>
      </c>
      <c r="AS70" s="34">
        <v>40.62</v>
      </c>
      <c r="AT70" s="34">
        <v>38.4</v>
      </c>
      <c r="AU70" s="34">
        <v>59.98</v>
      </c>
      <c r="AV70" s="34">
        <v>69.12</v>
      </c>
      <c r="AW70" s="34">
        <v>2.71</v>
      </c>
      <c r="AX70" s="34">
        <v>550.9</v>
      </c>
      <c r="AY70" s="34">
        <v>518.35</v>
      </c>
      <c r="AZ70" s="34">
        <v>531.38</v>
      </c>
      <c r="BA70" s="34">
        <v>535</v>
      </c>
      <c r="BB70" s="34">
        <v>447.64</v>
      </c>
      <c r="BC70" s="34">
        <v>425.55</v>
      </c>
      <c r="BD70" s="34">
        <v>442</v>
      </c>
      <c r="BE70" s="34">
        <v>434.01</v>
      </c>
      <c r="BF70" s="34">
        <v>406.66</v>
      </c>
      <c r="BG70" s="34">
        <v>414.75</v>
      </c>
      <c r="BH70" s="34">
        <v>351.83</v>
      </c>
      <c r="BI70" s="34">
        <v>369.36</v>
      </c>
      <c r="BJ70" s="34">
        <v>277.84</v>
      </c>
      <c r="BK70" s="34">
        <v>30.58</v>
      </c>
      <c r="BL70" s="34">
        <v>25.22</v>
      </c>
      <c r="BM70" s="34">
        <v>14.74</v>
      </c>
      <c r="BN70" s="34">
        <v>8.96</v>
      </c>
      <c r="BO70" s="34">
        <v>9.48</v>
      </c>
      <c r="BP70" s="34">
        <v>8.51</v>
      </c>
      <c r="BQ70" s="34">
        <v>7.11</v>
      </c>
      <c r="BR70" s="34">
        <v>9.02</v>
      </c>
      <c r="BS70" s="34">
        <v>10.16</v>
      </c>
      <c r="BT70" s="34">
        <v>10.34</v>
      </c>
      <c r="BU70" s="34">
        <v>7.2</v>
      </c>
      <c r="BV70" s="34">
        <v>5.32</v>
      </c>
      <c r="BW70" s="34">
        <v>1.37</v>
      </c>
      <c r="BX70" s="36">
        <f>SUM(C70:BW70)</f>
        <v>7215.069999999999</v>
      </c>
      <c r="BY70" s="34"/>
      <c r="BZ70" s="37">
        <f t="shared" si="18"/>
        <v>2138.34</v>
      </c>
      <c r="CA70" s="37">
        <f t="shared" si="18"/>
        <v>2155.86</v>
      </c>
      <c r="CB70" s="37">
        <f t="shared" si="18"/>
        <v>1413.78</v>
      </c>
      <c r="CC70" s="37">
        <f t="shared" si="18"/>
        <v>352.54</v>
      </c>
      <c r="CD70" s="37">
        <f t="shared" si="18"/>
        <v>474.83000000000004</v>
      </c>
      <c r="CE70" s="37">
        <f t="shared" si="18"/>
        <v>313.39000000000004</v>
      </c>
      <c r="CF70" s="37">
        <f t="shared" si="18"/>
        <v>148.01</v>
      </c>
      <c r="CG70" s="37">
        <f t="shared" si="18"/>
        <v>5.57</v>
      </c>
      <c r="CH70" s="37">
        <f t="shared" si="18"/>
        <v>4.63</v>
      </c>
      <c r="CI70" s="37">
        <f t="shared" si="18"/>
        <v>208.12</v>
      </c>
      <c r="CJ70" s="37">
        <f>SUM(BZ70:CI70)</f>
        <v>7215.070000000001</v>
      </c>
      <c r="CK70" s="37"/>
      <c r="CL70" s="37">
        <f t="shared" si="19"/>
        <v>47.37</v>
      </c>
      <c r="CM70" s="37">
        <f t="shared" si="19"/>
        <v>639.11</v>
      </c>
      <c r="CN70" s="37">
        <f t="shared" si="19"/>
        <v>625.59</v>
      </c>
      <c r="CO70" s="37">
        <f t="shared" si="19"/>
        <v>629.84</v>
      </c>
      <c r="CP70" s="37">
        <f t="shared" si="19"/>
        <v>634.34</v>
      </c>
      <c r="CQ70" s="37">
        <f t="shared" si="19"/>
        <v>545.91</v>
      </c>
      <c r="CR70" s="37">
        <f t="shared" si="19"/>
        <v>523.54</v>
      </c>
      <c r="CS70" s="37">
        <f t="shared" si="19"/>
        <v>542.89</v>
      </c>
      <c r="CT70" s="37">
        <f t="shared" si="19"/>
        <v>553.9</v>
      </c>
      <c r="CU70" s="37">
        <f t="shared" si="19"/>
        <v>511.96000000000004</v>
      </c>
      <c r="CV70" s="37">
        <f t="shared" si="19"/>
        <v>583.15</v>
      </c>
      <c r="CW70" s="37">
        <f t="shared" si="19"/>
        <v>483.09</v>
      </c>
      <c r="CX70" s="37">
        <f t="shared" si="19"/>
        <v>489.56</v>
      </c>
      <c r="CY70" s="37">
        <f t="shared" si="19"/>
        <v>404.82</v>
      </c>
      <c r="CZ70" s="38">
        <f>SUM(CL70:CY70)</f>
        <v>7215.07</v>
      </c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</row>
    <row r="71" spans="1:153" ht="12.75">
      <c r="A71" s="30">
        <v>67</v>
      </c>
      <c r="B71" s="30" t="s">
        <v>203</v>
      </c>
      <c r="C71" s="34">
        <v>21.48</v>
      </c>
      <c r="D71" s="34">
        <v>29.62</v>
      </c>
      <c r="E71" s="34">
        <v>38.08</v>
      </c>
      <c r="F71" s="34">
        <v>34.17</v>
      </c>
      <c r="G71" s="34">
        <v>61.12</v>
      </c>
      <c r="H71" s="34">
        <v>59.19</v>
      </c>
      <c r="I71" s="34">
        <v>47.43</v>
      </c>
      <c r="J71" s="34">
        <v>53.34</v>
      </c>
      <c r="K71" s="34">
        <v>56.9</v>
      </c>
      <c r="L71" s="34">
        <v>56.27</v>
      </c>
      <c r="M71" s="34">
        <v>58</v>
      </c>
      <c r="N71" s="34">
        <v>47.16</v>
      </c>
      <c r="O71" s="34">
        <v>28.36</v>
      </c>
      <c r="P71" s="34">
        <v>23.88</v>
      </c>
      <c r="Q71" s="34">
        <v>2.03</v>
      </c>
      <c r="R71" s="34">
        <v>2.71</v>
      </c>
      <c r="S71" s="34">
        <v>2.61</v>
      </c>
      <c r="T71" s="34">
        <v>1.77</v>
      </c>
      <c r="U71" s="34">
        <v>1.49</v>
      </c>
      <c r="V71" s="34">
        <v>2.41</v>
      </c>
      <c r="W71" s="34">
        <v>1.58</v>
      </c>
      <c r="X71" s="34">
        <v>1.78</v>
      </c>
      <c r="Y71" s="34">
        <v>2.11</v>
      </c>
      <c r="Z71" s="34">
        <v>0.73</v>
      </c>
      <c r="AA71" s="34">
        <v>1.1</v>
      </c>
      <c r="AB71" s="34">
        <v>0.38</v>
      </c>
      <c r="AC71" s="34">
        <v>0.41</v>
      </c>
      <c r="AD71" s="34">
        <v>1.22</v>
      </c>
      <c r="AE71" s="34">
        <v>1.26</v>
      </c>
      <c r="AF71" s="34">
        <v>0.29</v>
      </c>
      <c r="AG71" s="34">
        <v>1.28</v>
      </c>
      <c r="AH71" s="34">
        <v>1.47</v>
      </c>
      <c r="AI71" s="34">
        <v>0.43</v>
      </c>
      <c r="AJ71" s="34">
        <v>0.52</v>
      </c>
      <c r="AK71" s="34">
        <v>0.5</v>
      </c>
      <c r="AL71" s="34">
        <v>0.07</v>
      </c>
      <c r="AM71" s="34">
        <v>0.17</v>
      </c>
      <c r="AN71" s="34">
        <v>0.11</v>
      </c>
      <c r="AO71" s="34">
        <v>0.06</v>
      </c>
      <c r="AP71" s="34">
        <v>0.17</v>
      </c>
      <c r="AQ71" s="34">
        <v>0.12</v>
      </c>
      <c r="AR71" s="34">
        <v>0</v>
      </c>
      <c r="AS71" s="34">
        <v>39.81</v>
      </c>
      <c r="AT71" s="34">
        <v>29.13</v>
      </c>
      <c r="AU71" s="34">
        <v>14.23</v>
      </c>
      <c r="AV71" s="34">
        <v>12.81</v>
      </c>
      <c r="AW71" s="34">
        <v>7.71</v>
      </c>
      <c r="AX71" s="34">
        <v>267.92</v>
      </c>
      <c r="AY71" s="34">
        <v>266.04</v>
      </c>
      <c r="AZ71" s="34">
        <v>218.41</v>
      </c>
      <c r="BA71" s="34">
        <v>215.69</v>
      </c>
      <c r="BB71" s="34">
        <v>224.75</v>
      </c>
      <c r="BC71" s="34">
        <v>240.37</v>
      </c>
      <c r="BD71" s="34">
        <v>241.95</v>
      </c>
      <c r="BE71" s="34">
        <v>200.3</v>
      </c>
      <c r="BF71" s="34">
        <v>207.19</v>
      </c>
      <c r="BG71" s="34">
        <v>204.18</v>
      </c>
      <c r="BH71" s="34">
        <v>211.21</v>
      </c>
      <c r="BI71" s="34">
        <v>203.96</v>
      </c>
      <c r="BJ71" s="34">
        <v>202.21</v>
      </c>
      <c r="BK71" s="34">
        <v>0</v>
      </c>
      <c r="BL71" s="34">
        <v>0</v>
      </c>
      <c r="BM71" s="34">
        <v>0</v>
      </c>
      <c r="BN71" s="34">
        <v>0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6">
        <f>SUM(C71:BW71)</f>
        <v>3651.6499999999996</v>
      </c>
      <c r="BY71" s="34"/>
      <c r="BZ71" s="37">
        <f t="shared" si="18"/>
        <v>975.77</v>
      </c>
      <c r="CA71" s="37">
        <f t="shared" si="18"/>
        <v>1114.56</v>
      </c>
      <c r="CB71" s="37">
        <f t="shared" si="18"/>
        <v>821.5600000000001</v>
      </c>
      <c r="CC71" s="37">
        <f t="shared" si="18"/>
        <v>184.47</v>
      </c>
      <c r="CD71" s="37">
        <f t="shared" si="18"/>
        <v>273.13</v>
      </c>
      <c r="CE71" s="37">
        <f t="shared" si="18"/>
        <v>157.39999999999998</v>
      </c>
      <c r="CF71" s="37">
        <f t="shared" si="18"/>
        <v>0</v>
      </c>
      <c r="CG71" s="37">
        <f t="shared" si="18"/>
        <v>22.33</v>
      </c>
      <c r="CH71" s="37">
        <f t="shared" si="18"/>
        <v>6.45</v>
      </c>
      <c r="CI71" s="37">
        <f t="shared" si="18"/>
        <v>95.98</v>
      </c>
      <c r="CJ71" s="37">
        <f>SUM(BZ71:CI71)</f>
        <v>3651.6499999999996</v>
      </c>
      <c r="CK71" s="37"/>
      <c r="CL71" s="37">
        <f t="shared" si="19"/>
        <v>32.480000000000004</v>
      </c>
      <c r="CM71" s="37">
        <f t="shared" si="19"/>
        <v>300.54</v>
      </c>
      <c r="CN71" s="37">
        <f t="shared" si="19"/>
        <v>308.01</v>
      </c>
      <c r="CO71" s="37">
        <f t="shared" si="19"/>
        <v>255.82</v>
      </c>
      <c r="CP71" s="37">
        <f t="shared" si="19"/>
        <v>278.73</v>
      </c>
      <c r="CQ71" s="37">
        <f t="shared" si="19"/>
        <v>286.87</v>
      </c>
      <c r="CR71" s="37">
        <f t="shared" si="19"/>
        <v>289.88</v>
      </c>
      <c r="CS71" s="37">
        <f t="shared" si="19"/>
        <v>297.14</v>
      </c>
      <c r="CT71" s="37">
        <f t="shared" si="19"/>
        <v>259.48</v>
      </c>
      <c r="CU71" s="37">
        <f t="shared" si="19"/>
        <v>264.3</v>
      </c>
      <c r="CV71" s="37">
        <f t="shared" si="19"/>
        <v>303.15</v>
      </c>
      <c r="CW71" s="37">
        <f t="shared" si="19"/>
        <v>288.05</v>
      </c>
      <c r="CX71" s="37">
        <f t="shared" si="19"/>
        <v>247.08</v>
      </c>
      <c r="CY71" s="37">
        <f t="shared" si="19"/>
        <v>240.12</v>
      </c>
      <c r="CZ71" s="38">
        <f>SUM(CL71:CY71)</f>
        <v>3651.65</v>
      </c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</row>
    <row r="72" spans="1:153" ht="12.75">
      <c r="A72" s="54">
        <v>68</v>
      </c>
      <c r="B72" s="54" t="s">
        <v>204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5.54</v>
      </c>
      <c r="K72" s="34">
        <v>8.67</v>
      </c>
      <c r="L72" s="34">
        <v>21.31</v>
      </c>
      <c r="M72" s="34">
        <v>103.81</v>
      </c>
      <c r="N72" s="34">
        <v>58.09</v>
      </c>
      <c r="O72" s="34">
        <v>23.93</v>
      </c>
      <c r="P72" s="34">
        <v>9.72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4">
        <v>0</v>
      </c>
      <c r="AS72" s="34">
        <v>15.59</v>
      </c>
      <c r="AT72" s="34">
        <v>10.91</v>
      </c>
      <c r="AU72" s="34">
        <v>4.47</v>
      </c>
      <c r="AV72" s="34">
        <v>2.73</v>
      </c>
      <c r="AW72" s="34">
        <v>0</v>
      </c>
      <c r="AX72" s="34">
        <v>0</v>
      </c>
      <c r="AY72" s="34">
        <v>0</v>
      </c>
      <c r="AZ72" s="34">
        <v>0</v>
      </c>
      <c r="BA72" s="34">
        <v>0</v>
      </c>
      <c r="BB72" s="34">
        <v>0</v>
      </c>
      <c r="BC72" s="34">
        <v>0</v>
      </c>
      <c r="BD72" s="34">
        <v>5.64</v>
      </c>
      <c r="BE72" s="34">
        <v>7.31</v>
      </c>
      <c r="BF72" s="34">
        <v>30.94</v>
      </c>
      <c r="BG72" s="34">
        <v>85.59</v>
      </c>
      <c r="BH72" s="34">
        <v>47.85</v>
      </c>
      <c r="BI72" s="34">
        <v>18.1</v>
      </c>
      <c r="BJ72" s="34">
        <v>12.39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0</v>
      </c>
      <c r="BT72" s="34">
        <v>0</v>
      </c>
      <c r="BU72" s="34">
        <v>0</v>
      </c>
      <c r="BV72" s="34">
        <v>0</v>
      </c>
      <c r="BW72" s="34">
        <v>0</v>
      </c>
      <c r="BX72" s="36">
        <f>SUM(C72:BW72)</f>
        <v>472.59000000000003</v>
      </c>
      <c r="BY72" s="34"/>
      <c r="BZ72" s="37">
        <f t="shared" si="18"/>
        <v>0</v>
      </c>
      <c r="CA72" s="37">
        <f t="shared" si="18"/>
        <v>43.89</v>
      </c>
      <c r="CB72" s="37">
        <f t="shared" si="18"/>
        <v>163.93</v>
      </c>
      <c r="CC72" s="37">
        <f t="shared" si="18"/>
        <v>0</v>
      </c>
      <c r="CD72" s="37">
        <f t="shared" si="18"/>
        <v>35.519999999999996</v>
      </c>
      <c r="CE72" s="37">
        <f t="shared" si="18"/>
        <v>195.55</v>
      </c>
      <c r="CF72" s="37">
        <f t="shared" si="18"/>
        <v>0</v>
      </c>
      <c r="CG72" s="37">
        <f t="shared" si="18"/>
        <v>0</v>
      </c>
      <c r="CH72" s="37">
        <f t="shared" si="18"/>
        <v>0</v>
      </c>
      <c r="CI72" s="37">
        <f t="shared" si="18"/>
        <v>33.699999999999996</v>
      </c>
      <c r="CJ72" s="37">
        <f>SUM(BZ72:CI72)</f>
        <v>472.59</v>
      </c>
      <c r="CK72" s="37"/>
      <c r="CL72" s="37">
        <f t="shared" si="19"/>
        <v>0</v>
      </c>
      <c r="CM72" s="37">
        <f t="shared" si="19"/>
        <v>0</v>
      </c>
      <c r="CN72" s="37">
        <f t="shared" si="19"/>
        <v>0</v>
      </c>
      <c r="CO72" s="37">
        <f t="shared" si="19"/>
        <v>0</v>
      </c>
      <c r="CP72" s="37">
        <f t="shared" si="19"/>
        <v>0</v>
      </c>
      <c r="CQ72" s="37">
        <f t="shared" si="19"/>
        <v>0</v>
      </c>
      <c r="CR72" s="37">
        <f t="shared" si="19"/>
        <v>0</v>
      </c>
      <c r="CS72" s="37">
        <f t="shared" si="19"/>
        <v>11.18</v>
      </c>
      <c r="CT72" s="37">
        <f t="shared" si="19"/>
        <v>15.98</v>
      </c>
      <c r="CU72" s="37">
        <f t="shared" si="19"/>
        <v>52.25</v>
      </c>
      <c r="CV72" s="37">
        <f t="shared" si="19"/>
        <v>204.99</v>
      </c>
      <c r="CW72" s="37">
        <f t="shared" si="19"/>
        <v>116.85</v>
      </c>
      <c r="CX72" s="37">
        <f t="shared" si="19"/>
        <v>46.5</v>
      </c>
      <c r="CY72" s="37">
        <f t="shared" si="19"/>
        <v>24.840000000000003</v>
      </c>
      <c r="CZ72" s="38">
        <f>SUM(CL72:CY72)</f>
        <v>472.59000000000003</v>
      </c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</row>
    <row r="73" spans="1:153" ht="12.75">
      <c r="A73" s="54">
        <v>69</v>
      </c>
      <c r="B73" s="54" t="s">
        <v>205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2.64</v>
      </c>
      <c r="AT73" s="34">
        <v>1.15</v>
      </c>
      <c r="AU73" s="34">
        <v>1.99</v>
      </c>
      <c r="AV73" s="34">
        <v>1.49</v>
      </c>
      <c r="AW73" s="34">
        <v>0</v>
      </c>
      <c r="AX73" s="34">
        <v>17.91</v>
      </c>
      <c r="AY73" s="34">
        <v>26.86</v>
      </c>
      <c r="AZ73" s="34">
        <v>18.9</v>
      </c>
      <c r="BA73" s="34">
        <v>29.85</v>
      </c>
      <c r="BB73" s="34">
        <v>26.78</v>
      </c>
      <c r="BC73" s="34">
        <v>30.75</v>
      </c>
      <c r="BD73" s="34">
        <v>20.83</v>
      </c>
      <c r="BE73" s="34">
        <v>30.75</v>
      </c>
      <c r="BF73" s="34">
        <v>30.75</v>
      </c>
      <c r="BG73" s="34">
        <v>34.76</v>
      </c>
      <c r="BH73" s="34">
        <v>30.33</v>
      </c>
      <c r="BI73" s="34">
        <v>25.57</v>
      </c>
      <c r="BJ73" s="34">
        <v>34.92</v>
      </c>
      <c r="BK73" s="34">
        <v>0</v>
      </c>
      <c r="BL73" s="34">
        <v>0</v>
      </c>
      <c r="BM73" s="34">
        <v>0</v>
      </c>
      <c r="BN73" s="34">
        <v>0</v>
      </c>
      <c r="BO73" s="34">
        <v>0</v>
      </c>
      <c r="BP73" s="34">
        <v>0</v>
      </c>
      <c r="BQ73" s="34">
        <v>0</v>
      </c>
      <c r="BR73" s="34">
        <v>0</v>
      </c>
      <c r="BS73" s="34">
        <v>0</v>
      </c>
      <c r="BT73" s="34">
        <v>0</v>
      </c>
      <c r="BU73" s="34">
        <v>0</v>
      </c>
      <c r="BV73" s="34">
        <v>0</v>
      </c>
      <c r="BW73" s="34">
        <v>0</v>
      </c>
      <c r="BX73" s="36">
        <f>SUM(C73:BW73)</f>
        <v>366.22999999999996</v>
      </c>
      <c r="BY73" s="34"/>
      <c r="BZ73" s="37">
        <f t="shared" si="18"/>
        <v>93.52</v>
      </c>
      <c r="CA73" s="37">
        <f t="shared" si="18"/>
        <v>139.86</v>
      </c>
      <c r="CB73" s="37">
        <f t="shared" si="18"/>
        <v>125.58</v>
      </c>
      <c r="CC73" s="37">
        <f t="shared" si="18"/>
        <v>0</v>
      </c>
      <c r="CD73" s="37">
        <f t="shared" si="18"/>
        <v>0</v>
      </c>
      <c r="CE73" s="37">
        <f t="shared" si="18"/>
        <v>0</v>
      </c>
      <c r="CF73" s="37">
        <f t="shared" si="18"/>
        <v>0</v>
      </c>
      <c r="CG73" s="37">
        <f t="shared" si="18"/>
        <v>0</v>
      </c>
      <c r="CH73" s="37">
        <f t="shared" si="18"/>
        <v>0</v>
      </c>
      <c r="CI73" s="37">
        <f t="shared" si="18"/>
        <v>7.2700000000000005</v>
      </c>
      <c r="CJ73" s="37">
        <f>SUM(BZ73:CI73)</f>
        <v>366.22999999999996</v>
      </c>
      <c r="CK73" s="37"/>
      <c r="CL73" s="37">
        <f t="shared" si="19"/>
        <v>0</v>
      </c>
      <c r="CM73" s="37">
        <f t="shared" si="19"/>
        <v>17.91</v>
      </c>
      <c r="CN73" s="37">
        <f t="shared" si="19"/>
        <v>26.86</v>
      </c>
      <c r="CO73" s="37">
        <f t="shared" si="19"/>
        <v>18.9</v>
      </c>
      <c r="CP73" s="37">
        <f t="shared" si="19"/>
        <v>29.85</v>
      </c>
      <c r="CQ73" s="37">
        <f t="shared" si="19"/>
        <v>26.78</v>
      </c>
      <c r="CR73" s="37">
        <f t="shared" si="19"/>
        <v>30.75</v>
      </c>
      <c r="CS73" s="37">
        <f t="shared" si="19"/>
        <v>20.83</v>
      </c>
      <c r="CT73" s="37">
        <f t="shared" si="19"/>
        <v>30.75</v>
      </c>
      <c r="CU73" s="37">
        <f t="shared" si="19"/>
        <v>30.75</v>
      </c>
      <c r="CV73" s="37">
        <f t="shared" si="19"/>
        <v>37.4</v>
      </c>
      <c r="CW73" s="37">
        <f t="shared" si="19"/>
        <v>31.479999999999997</v>
      </c>
      <c r="CX73" s="37">
        <f t="shared" si="19"/>
        <v>27.56</v>
      </c>
      <c r="CY73" s="37">
        <f t="shared" si="19"/>
        <v>36.410000000000004</v>
      </c>
      <c r="CZ73" s="38">
        <f>SUM(CL73:CY73)</f>
        <v>366.23</v>
      </c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</row>
    <row r="74" spans="1:153" ht="12.75">
      <c r="A74" s="54">
        <v>70</v>
      </c>
      <c r="B74" s="54" t="s">
        <v>213</v>
      </c>
      <c r="C74" s="34">
        <v>0</v>
      </c>
      <c r="D74" s="34">
        <v>8.62</v>
      </c>
      <c r="E74" s="34">
        <v>15.04</v>
      </c>
      <c r="F74" s="34">
        <v>12.9</v>
      </c>
      <c r="G74" s="34">
        <v>10.76</v>
      </c>
      <c r="H74" s="34">
        <v>7.87</v>
      </c>
      <c r="I74" s="34">
        <v>6.87</v>
      </c>
      <c r="J74" s="34">
        <v>5.93</v>
      </c>
      <c r="K74" s="34">
        <v>5.9</v>
      </c>
      <c r="L74" s="34">
        <v>4.92</v>
      </c>
      <c r="M74" s="34">
        <v>0.98</v>
      </c>
      <c r="N74" s="34">
        <v>0.98</v>
      </c>
      <c r="O74" s="34">
        <v>0.98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v>0</v>
      </c>
      <c r="AU74" s="34">
        <v>0</v>
      </c>
      <c r="AV74" s="34">
        <v>0</v>
      </c>
      <c r="AW74" s="34">
        <v>0</v>
      </c>
      <c r="AX74" s="34">
        <v>43.95</v>
      </c>
      <c r="AY74" s="34">
        <v>43.94</v>
      </c>
      <c r="AZ74" s="34">
        <v>43.94</v>
      </c>
      <c r="BA74" s="34">
        <v>43.94</v>
      </c>
      <c r="BB74" s="34">
        <v>62.17</v>
      </c>
      <c r="BC74" s="34">
        <v>62.17</v>
      </c>
      <c r="BD74" s="34">
        <v>62.17</v>
      </c>
      <c r="BE74" s="34">
        <v>62.17</v>
      </c>
      <c r="BF74" s="34">
        <v>62.19</v>
      </c>
      <c r="BG74" s="34">
        <v>34.57</v>
      </c>
      <c r="BH74" s="34">
        <v>28.25</v>
      </c>
      <c r="BI74" s="34">
        <v>19.35</v>
      </c>
      <c r="BJ74" s="34">
        <v>18.65</v>
      </c>
      <c r="BK74" s="34">
        <v>0</v>
      </c>
      <c r="BL74" s="34">
        <v>0</v>
      </c>
      <c r="BM74" s="34">
        <v>0</v>
      </c>
      <c r="BN74" s="34">
        <v>0</v>
      </c>
      <c r="BO74" s="34">
        <v>0</v>
      </c>
      <c r="BP74" s="34">
        <v>0</v>
      </c>
      <c r="BQ74" s="34">
        <v>0</v>
      </c>
      <c r="BR74" s="34">
        <v>0</v>
      </c>
      <c r="BS74" s="34">
        <v>0</v>
      </c>
      <c r="BT74" s="34">
        <v>0</v>
      </c>
      <c r="BU74" s="34">
        <v>0</v>
      </c>
      <c r="BV74" s="34">
        <v>0</v>
      </c>
      <c r="BW74" s="34">
        <v>0</v>
      </c>
      <c r="BX74" s="36">
        <f>SUM(C74:BW74)</f>
        <v>669.2100000000002</v>
      </c>
      <c r="BY74" s="34"/>
      <c r="BZ74" s="37">
        <f t="shared" si="18"/>
        <v>175.76999999999998</v>
      </c>
      <c r="CA74" s="37">
        <f t="shared" si="18"/>
        <v>310.87</v>
      </c>
      <c r="CB74" s="37">
        <f t="shared" si="18"/>
        <v>100.82</v>
      </c>
      <c r="CC74" s="37">
        <f t="shared" si="18"/>
        <v>47.31999999999999</v>
      </c>
      <c r="CD74" s="37">
        <f t="shared" si="18"/>
        <v>31.490000000000002</v>
      </c>
      <c r="CE74" s="37">
        <f t="shared" si="18"/>
        <v>2.94</v>
      </c>
      <c r="CF74" s="37">
        <f t="shared" si="18"/>
        <v>0</v>
      </c>
      <c r="CG74" s="37">
        <f t="shared" si="18"/>
        <v>0</v>
      </c>
      <c r="CH74" s="37">
        <f t="shared" si="18"/>
        <v>0</v>
      </c>
      <c r="CI74" s="37">
        <f t="shared" si="18"/>
        <v>0</v>
      </c>
      <c r="CJ74" s="37">
        <f>SUM(BZ74:CI74)</f>
        <v>669.21</v>
      </c>
      <c r="CK74" s="37"/>
      <c r="CL74" s="37">
        <f t="shared" si="19"/>
        <v>0</v>
      </c>
      <c r="CM74" s="37">
        <f t="shared" si="19"/>
        <v>52.57</v>
      </c>
      <c r="CN74" s="37">
        <f t="shared" si="19"/>
        <v>58.98</v>
      </c>
      <c r="CO74" s="37">
        <f t="shared" si="19"/>
        <v>56.839999999999996</v>
      </c>
      <c r="CP74" s="37">
        <f t="shared" si="19"/>
        <v>54.699999999999996</v>
      </c>
      <c r="CQ74" s="37">
        <f t="shared" si="19"/>
        <v>70.04</v>
      </c>
      <c r="CR74" s="37">
        <f t="shared" si="19"/>
        <v>69.04</v>
      </c>
      <c r="CS74" s="37">
        <f t="shared" si="19"/>
        <v>68.1</v>
      </c>
      <c r="CT74" s="37">
        <f t="shared" si="19"/>
        <v>68.07000000000001</v>
      </c>
      <c r="CU74" s="37">
        <f t="shared" si="19"/>
        <v>67.11</v>
      </c>
      <c r="CV74" s="37">
        <f t="shared" si="19"/>
        <v>35.55</v>
      </c>
      <c r="CW74" s="37">
        <f t="shared" si="19"/>
        <v>29.23</v>
      </c>
      <c r="CX74" s="37">
        <f t="shared" si="19"/>
        <v>20.330000000000002</v>
      </c>
      <c r="CY74" s="37">
        <f t="shared" si="19"/>
        <v>18.65</v>
      </c>
      <c r="CZ74" s="38">
        <f>SUM(CL74:CY74)</f>
        <v>669.2099999999999</v>
      </c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</row>
    <row r="75" spans="1:153" ht="12.75">
      <c r="A75" s="54">
        <v>71</v>
      </c>
      <c r="B75" s="54" t="s">
        <v>214</v>
      </c>
      <c r="C75" s="34">
        <v>0</v>
      </c>
      <c r="D75" s="34">
        <v>6</v>
      </c>
      <c r="E75" s="34">
        <v>11</v>
      </c>
      <c r="F75" s="34">
        <v>9</v>
      </c>
      <c r="G75" s="34">
        <v>8</v>
      </c>
      <c r="H75" s="34">
        <v>6.5</v>
      </c>
      <c r="I75" s="34">
        <v>6.5</v>
      </c>
      <c r="J75" s="34">
        <v>6</v>
      </c>
      <c r="K75" s="34">
        <v>5</v>
      </c>
      <c r="L75" s="34">
        <v>4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2</v>
      </c>
      <c r="S75" s="34">
        <v>2</v>
      </c>
      <c r="T75" s="34">
        <v>2</v>
      </c>
      <c r="U75" s="34">
        <v>2</v>
      </c>
      <c r="V75" s="34">
        <v>2</v>
      </c>
      <c r="W75" s="34">
        <v>2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0</v>
      </c>
      <c r="AV75" s="34">
        <v>0</v>
      </c>
      <c r="AW75" s="34">
        <v>0</v>
      </c>
      <c r="AX75" s="34">
        <v>144</v>
      </c>
      <c r="AY75" s="34">
        <v>144</v>
      </c>
      <c r="AZ75" s="34">
        <v>144</v>
      </c>
      <c r="BA75" s="34">
        <v>144</v>
      </c>
      <c r="BB75" s="34">
        <v>154</v>
      </c>
      <c r="BC75" s="34">
        <v>154</v>
      </c>
      <c r="BD75" s="34">
        <v>220</v>
      </c>
      <c r="BE75" s="34">
        <v>216</v>
      </c>
      <c r="BF75" s="34">
        <v>180</v>
      </c>
      <c r="BG75" s="34">
        <v>0</v>
      </c>
      <c r="BH75" s="34">
        <v>0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0</v>
      </c>
      <c r="BO75" s="34">
        <v>0</v>
      </c>
      <c r="BP75" s="34">
        <v>0</v>
      </c>
      <c r="BQ75" s="34">
        <v>0</v>
      </c>
      <c r="BR75" s="34">
        <v>0</v>
      </c>
      <c r="BS75" s="34">
        <v>0</v>
      </c>
      <c r="BT75" s="34">
        <v>0</v>
      </c>
      <c r="BU75" s="34">
        <v>0</v>
      </c>
      <c r="BV75" s="34">
        <v>0</v>
      </c>
      <c r="BW75" s="34">
        <v>0</v>
      </c>
      <c r="BX75" s="36">
        <f>SUM(C75:BW75)</f>
        <v>1574</v>
      </c>
      <c r="BY75" s="34"/>
      <c r="BZ75" s="37">
        <f t="shared" si="18"/>
        <v>576</v>
      </c>
      <c r="CA75" s="37">
        <f t="shared" si="18"/>
        <v>924</v>
      </c>
      <c r="CB75" s="37">
        <f t="shared" si="18"/>
        <v>0</v>
      </c>
      <c r="CC75" s="37">
        <f t="shared" si="18"/>
        <v>34</v>
      </c>
      <c r="CD75" s="37">
        <f t="shared" si="18"/>
        <v>28</v>
      </c>
      <c r="CE75" s="37">
        <f t="shared" si="18"/>
        <v>0</v>
      </c>
      <c r="CF75" s="37">
        <f t="shared" si="18"/>
        <v>0</v>
      </c>
      <c r="CG75" s="37">
        <f t="shared" si="18"/>
        <v>12</v>
      </c>
      <c r="CH75" s="37">
        <f t="shared" si="18"/>
        <v>0</v>
      </c>
      <c r="CI75" s="37">
        <f t="shared" si="18"/>
        <v>0</v>
      </c>
      <c r="CJ75" s="37">
        <f>SUM(BZ75:CI75)</f>
        <v>1574</v>
      </c>
      <c r="CK75" s="37"/>
      <c r="CL75" s="37">
        <f t="shared" si="19"/>
        <v>0</v>
      </c>
      <c r="CM75" s="37">
        <f t="shared" si="19"/>
        <v>152</v>
      </c>
      <c r="CN75" s="37">
        <f t="shared" si="19"/>
        <v>157</v>
      </c>
      <c r="CO75" s="37">
        <f t="shared" si="19"/>
        <v>155</v>
      </c>
      <c r="CP75" s="37">
        <f t="shared" si="19"/>
        <v>154</v>
      </c>
      <c r="CQ75" s="37">
        <f t="shared" si="19"/>
        <v>162.5</v>
      </c>
      <c r="CR75" s="37">
        <f t="shared" si="19"/>
        <v>162.5</v>
      </c>
      <c r="CS75" s="37">
        <f t="shared" si="19"/>
        <v>226</v>
      </c>
      <c r="CT75" s="37">
        <f t="shared" si="19"/>
        <v>221</v>
      </c>
      <c r="CU75" s="37">
        <f t="shared" si="19"/>
        <v>184</v>
      </c>
      <c r="CV75" s="37">
        <f t="shared" si="19"/>
        <v>0</v>
      </c>
      <c r="CW75" s="37">
        <f t="shared" si="19"/>
        <v>0</v>
      </c>
      <c r="CX75" s="37">
        <f t="shared" si="19"/>
        <v>0</v>
      </c>
      <c r="CY75" s="37">
        <f t="shared" si="19"/>
        <v>0</v>
      </c>
      <c r="CZ75" s="38">
        <f>SUM(CL75:CY75)</f>
        <v>1574</v>
      </c>
      <c r="DA75" s="37">
        <f>SUMIF($C$2:$BW$2,DA$3,$C75:$BW75)</f>
        <v>0</v>
      </c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</row>
    <row r="76" spans="1:153" ht="12.75">
      <c r="A76" s="54">
        <v>72</v>
      </c>
      <c r="B76" s="54" t="s">
        <v>215</v>
      </c>
      <c r="C76" s="34">
        <v>0</v>
      </c>
      <c r="D76" s="34">
        <v>13.51</v>
      </c>
      <c r="E76" s="34">
        <v>14.51</v>
      </c>
      <c r="F76" s="34">
        <v>14.07</v>
      </c>
      <c r="G76" s="34">
        <v>25.92</v>
      </c>
      <c r="H76" s="34">
        <v>20.71</v>
      </c>
      <c r="I76" s="34">
        <v>26.79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1.98</v>
      </c>
      <c r="U76" s="34">
        <v>1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96.08</v>
      </c>
      <c r="AY76" s="34">
        <v>88.19</v>
      </c>
      <c r="AZ76" s="34">
        <v>97.24</v>
      </c>
      <c r="BA76" s="34">
        <v>81.25</v>
      </c>
      <c r="BB76" s="34">
        <v>92.35</v>
      </c>
      <c r="BC76" s="34">
        <v>83.58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0</v>
      </c>
      <c r="BL76" s="34">
        <v>6</v>
      </c>
      <c r="BM76" s="34">
        <v>3</v>
      </c>
      <c r="BN76" s="34">
        <v>1</v>
      </c>
      <c r="BO76" s="34">
        <v>0</v>
      </c>
      <c r="BP76" s="34">
        <v>0</v>
      </c>
      <c r="BQ76" s="34">
        <v>0</v>
      </c>
      <c r="BR76" s="34">
        <v>0</v>
      </c>
      <c r="BS76" s="34">
        <v>0</v>
      </c>
      <c r="BT76" s="34">
        <v>0</v>
      </c>
      <c r="BU76" s="34">
        <v>0</v>
      </c>
      <c r="BV76" s="34">
        <v>0</v>
      </c>
      <c r="BW76" s="34">
        <v>0</v>
      </c>
      <c r="BX76" s="36">
        <f>SUM(C76:BW76)</f>
        <v>667.1800000000001</v>
      </c>
      <c r="BY76" s="34"/>
      <c r="BZ76" s="37">
        <f t="shared" si="18"/>
        <v>362.76</v>
      </c>
      <c r="CA76" s="37">
        <f t="shared" si="18"/>
        <v>175.93</v>
      </c>
      <c r="CB76" s="37">
        <f t="shared" si="18"/>
        <v>0</v>
      </c>
      <c r="CC76" s="37">
        <f t="shared" si="18"/>
        <v>68.01</v>
      </c>
      <c r="CD76" s="37">
        <f t="shared" si="18"/>
        <v>47.5</v>
      </c>
      <c r="CE76" s="37">
        <f t="shared" si="18"/>
        <v>0</v>
      </c>
      <c r="CF76" s="37">
        <f t="shared" si="18"/>
        <v>10</v>
      </c>
      <c r="CG76" s="37">
        <f t="shared" si="18"/>
        <v>2.98</v>
      </c>
      <c r="CH76" s="37">
        <f t="shared" si="18"/>
        <v>0</v>
      </c>
      <c r="CI76" s="37">
        <f t="shared" si="18"/>
        <v>0</v>
      </c>
      <c r="CJ76" s="37">
        <f>SUM(BZ76:CI76)</f>
        <v>667.1800000000001</v>
      </c>
      <c r="CK76" s="37"/>
      <c r="CL76" s="37">
        <f t="shared" si="19"/>
        <v>0</v>
      </c>
      <c r="CM76" s="37">
        <f t="shared" si="19"/>
        <v>109.59</v>
      </c>
      <c r="CN76" s="37">
        <f t="shared" si="19"/>
        <v>108.7</v>
      </c>
      <c r="CO76" s="37">
        <f t="shared" si="19"/>
        <v>116.28999999999999</v>
      </c>
      <c r="CP76" s="37">
        <f t="shared" si="19"/>
        <v>109.17</v>
      </c>
      <c r="CQ76" s="37">
        <f t="shared" si="19"/>
        <v>113.06</v>
      </c>
      <c r="CR76" s="37">
        <f t="shared" si="19"/>
        <v>110.37</v>
      </c>
      <c r="CS76" s="37">
        <f t="shared" si="19"/>
        <v>0</v>
      </c>
      <c r="CT76" s="37">
        <f t="shared" si="19"/>
        <v>0</v>
      </c>
      <c r="CU76" s="37">
        <f t="shared" si="19"/>
        <v>0</v>
      </c>
      <c r="CV76" s="37">
        <f t="shared" si="19"/>
        <v>0</v>
      </c>
      <c r="CW76" s="37">
        <f t="shared" si="19"/>
        <v>0</v>
      </c>
      <c r="CX76" s="37">
        <f t="shared" si="19"/>
        <v>0</v>
      </c>
      <c r="CY76" s="37">
        <f t="shared" si="19"/>
        <v>0</v>
      </c>
      <c r="CZ76" s="38">
        <f>SUM(CL76:CY76)</f>
        <v>667.1800000000001</v>
      </c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</row>
    <row r="77" spans="1:153" ht="12.75">
      <c r="A77" s="54">
        <v>73</v>
      </c>
      <c r="B77" s="54" t="s">
        <v>216</v>
      </c>
      <c r="C77" s="34">
        <v>0</v>
      </c>
      <c r="D77" s="34">
        <v>4.2</v>
      </c>
      <c r="E77" s="34">
        <v>15.66</v>
      </c>
      <c r="F77" s="34">
        <v>11.56</v>
      </c>
      <c r="G77" s="34">
        <v>15.76</v>
      </c>
      <c r="H77" s="34">
        <v>4.31</v>
      </c>
      <c r="I77" s="34">
        <v>14.83</v>
      </c>
      <c r="J77" s="34">
        <v>15.82</v>
      </c>
      <c r="K77" s="34">
        <v>13.35</v>
      </c>
      <c r="L77" s="34">
        <v>21.74</v>
      </c>
      <c r="M77" s="34">
        <v>16.63</v>
      </c>
      <c r="N77" s="34">
        <v>23</v>
      </c>
      <c r="O77" s="34">
        <v>16.63</v>
      </c>
      <c r="P77" s="34">
        <v>10.43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13.51</v>
      </c>
      <c r="AT77" s="34">
        <v>9.53</v>
      </c>
      <c r="AU77" s="34">
        <v>6.61</v>
      </c>
      <c r="AV77" s="34">
        <v>17.92</v>
      </c>
      <c r="AW77" s="34">
        <v>0</v>
      </c>
      <c r="AX77" s="34">
        <v>66.89</v>
      </c>
      <c r="AY77" s="34">
        <v>66.4</v>
      </c>
      <c r="AZ77" s="34">
        <v>67.39</v>
      </c>
      <c r="BA77" s="34">
        <v>72.34</v>
      </c>
      <c r="BB77" s="34">
        <v>74.27</v>
      </c>
      <c r="BC77" s="34">
        <v>82.59</v>
      </c>
      <c r="BD77" s="34">
        <v>151.24</v>
      </c>
      <c r="BE77" s="34">
        <v>148.9</v>
      </c>
      <c r="BF77" s="34">
        <v>141.35</v>
      </c>
      <c r="BG77" s="34">
        <v>130.52</v>
      </c>
      <c r="BH77" s="34">
        <v>144.46</v>
      </c>
      <c r="BI77" s="34">
        <v>112.94</v>
      </c>
      <c r="BJ77" s="34">
        <v>100.22</v>
      </c>
      <c r="BK77" s="34">
        <v>1</v>
      </c>
      <c r="BL77" s="34">
        <v>2</v>
      </c>
      <c r="BM77" s="34">
        <v>3.01</v>
      </c>
      <c r="BN77" s="34">
        <v>1</v>
      </c>
      <c r="BO77" s="34">
        <v>1.04</v>
      </c>
      <c r="BP77" s="34">
        <v>0</v>
      </c>
      <c r="BQ77" s="34">
        <v>0.66</v>
      </c>
      <c r="BR77" s="34">
        <v>0.84</v>
      </c>
      <c r="BS77" s="34">
        <v>0.66</v>
      </c>
      <c r="BT77" s="34">
        <v>0</v>
      </c>
      <c r="BU77" s="34">
        <v>0</v>
      </c>
      <c r="BV77" s="34">
        <v>0</v>
      </c>
      <c r="BW77" s="34">
        <v>2.35</v>
      </c>
      <c r="BX77" s="36">
        <f>SUM(C77:BW77)</f>
        <v>1603.56</v>
      </c>
      <c r="BY77" s="34"/>
      <c r="BZ77" s="37">
        <f t="shared" si="18"/>
        <v>273.02</v>
      </c>
      <c r="CA77" s="37">
        <f t="shared" si="18"/>
        <v>598.35</v>
      </c>
      <c r="CB77" s="37">
        <f t="shared" si="18"/>
        <v>488.14</v>
      </c>
      <c r="CC77" s="37">
        <f t="shared" si="18"/>
        <v>47.18</v>
      </c>
      <c r="CD77" s="37">
        <f t="shared" si="18"/>
        <v>70.05</v>
      </c>
      <c r="CE77" s="37">
        <f t="shared" si="18"/>
        <v>66.69</v>
      </c>
      <c r="CF77" s="37">
        <f t="shared" si="18"/>
        <v>12.56</v>
      </c>
      <c r="CG77" s="37">
        <f t="shared" si="18"/>
        <v>0</v>
      </c>
      <c r="CH77" s="37">
        <f t="shared" si="18"/>
        <v>0</v>
      </c>
      <c r="CI77" s="37">
        <f t="shared" si="18"/>
        <v>47.57</v>
      </c>
      <c r="CJ77" s="37">
        <f>SUM(BZ77:CI77)</f>
        <v>1603.56</v>
      </c>
      <c r="CK77" s="37"/>
      <c r="CL77" s="37">
        <f t="shared" si="19"/>
        <v>0</v>
      </c>
      <c r="CM77" s="37">
        <f t="shared" si="19"/>
        <v>72.09</v>
      </c>
      <c r="CN77" s="37">
        <f t="shared" si="19"/>
        <v>84.06</v>
      </c>
      <c r="CO77" s="37">
        <f t="shared" si="19"/>
        <v>81.96000000000001</v>
      </c>
      <c r="CP77" s="37">
        <f t="shared" si="19"/>
        <v>89.10000000000001</v>
      </c>
      <c r="CQ77" s="37">
        <f t="shared" si="19"/>
        <v>79.62</v>
      </c>
      <c r="CR77" s="37">
        <f t="shared" si="19"/>
        <v>97.42</v>
      </c>
      <c r="CS77" s="37">
        <f t="shared" si="19"/>
        <v>167.72</v>
      </c>
      <c r="CT77" s="37">
        <f t="shared" si="19"/>
        <v>163.09</v>
      </c>
      <c r="CU77" s="37">
        <f t="shared" si="19"/>
        <v>163.75</v>
      </c>
      <c r="CV77" s="37">
        <f t="shared" si="19"/>
        <v>160.66000000000003</v>
      </c>
      <c r="CW77" s="37">
        <f t="shared" si="19"/>
        <v>176.99</v>
      </c>
      <c r="CX77" s="37">
        <f t="shared" si="19"/>
        <v>136.18</v>
      </c>
      <c r="CY77" s="37">
        <f t="shared" si="19"/>
        <v>130.92</v>
      </c>
      <c r="CZ77" s="38">
        <f>SUM(CL77:CY77)</f>
        <v>1603.5600000000002</v>
      </c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</row>
    <row r="78" spans="1:153" ht="12.75">
      <c r="A78" s="54">
        <v>74</v>
      </c>
      <c r="B78" s="54" t="s">
        <v>217</v>
      </c>
      <c r="C78" s="34">
        <v>0</v>
      </c>
      <c r="D78" s="34">
        <v>0</v>
      </c>
      <c r="E78" s="34">
        <v>1</v>
      </c>
      <c r="F78" s="34">
        <v>5</v>
      </c>
      <c r="G78" s="34">
        <v>5</v>
      </c>
      <c r="H78" s="34">
        <v>29</v>
      </c>
      <c r="I78" s="34">
        <v>27</v>
      </c>
      <c r="J78" s="34">
        <v>32</v>
      </c>
      <c r="K78" s="34">
        <v>39</v>
      </c>
      <c r="L78" s="34">
        <v>38</v>
      </c>
      <c r="M78" s="34">
        <v>14</v>
      </c>
      <c r="N78" s="34">
        <v>11</v>
      </c>
      <c r="O78" s="34">
        <v>12</v>
      </c>
      <c r="P78" s="34">
        <v>15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4">
        <v>54</v>
      </c>
      <c r="AY78" s="34">
        <v>53</v>
      </c>
      <c r="AZ78" s="34">
        <v>49</v>
      </c>
      <c r="BA78" s="34">
        <v>49</v>
      </c>
      <c r="BB78" s="34">
        <v>37</v>
      </c>
      <c r="BC78" s="34">
        <v>39</v>
      </c>
      <c r="BD78" s="34">
        <v>78</v>
      </c>
      <c r="BE78" s="34">
        <v>71</v>
      </c>
      <c r="BF78" s="34">
        <v>72</v>
      </c>
      <c r="BG78" s="34">
        <v>106</v>
      </c>
      <c r="BH78" s="34">
        <v>109</v>
      </c>
      <c r="BI78" s="34">
        <v>104</v>
      </c>
      <c r="BJ78" s="34">
        <v>101</v>
      </c>
      <c r="BK78" s="34">
        <v>0</v>
      </c>
      <c r="BL78" s="34">
        <v>0</v>
      </c>
      <c r="BM78" s="34">
        <v>0</v>
      </c>
      <c r="BN78" s="34">
        <v>0</v>
      </c>
      <c r="BO78" s="34">
        <v>0</v>
      </c>
      <c r="BP78" s="34">
        <v>0</v>
      </c>
      <c r="BQ78" s="34">
        <v>0</v>
      </c>
      <c r="BR78" s="34">
        <v>0</v>
      </c>
      <c r="BS78" s="34">
        <v>0</v>
      </c>
      <c r="BT78" s="34">
        <v>0</v>
      </c>
      <c r="BU78" s="34">
        <v>0</v>
      </c>
      <c r="BV78" s="34">
        <v>0</v>
      </c>
      <c r="BW78" s="34">
        <v>0</v>
      </c>
      <c r="BX78" s="36">
        <f>SUM(C78:BW78)</f>
        <v>1150</v>
      </c>
      <c r="BY78" s="34"/>
      <c r="BZ78" s="37">
        <f t="shared" si="18"/>
        <v>205</v>
      </c>
      <c r="CA78" s="37">
        <f t="shared" si="18"/>
        <v>297</v>
      </c>
      <c r="CB78" s="37">
        <f t="shared" si="18"/>
        <v>420</v>
      </c>
      <c r="CC78" s="37">
        <f t="shared" si="18"/>
        <v>11</v>
      </c>
      <c r="CD78" s="37">
        <f t="shared" si="18"/>
        <v>165</v>
      </c>
      <c r="CE78" s="37">
        <f t="shared" si="18"/>
        <v>52</v>
      </c>
      <c r="CF78" s="37">
        <f t="shared" si="18"/>
        <v>0</v>
      </c>
      <c r="CG78" s="37">
        <f t="shared" si="18"/>
        <v>0</v>
      </c>
      <c r="CH78" s="37">
        <f t="shared" si="18"/>
        <v>0</v>
      </c>
      <c r="CI78" s="37">
        <f t="shared" si="18"/>
        <v>0</v>
      </c>
      <c r="CJ78" s="37">
        <f>SUM(BZ78:CI78)</f>
        <v>1150</v>
      </c>
      <c r="CK78" s="37"/>
      <c r="CL78" s="37">
        <f t="shared" si="19"/>
        <v>0</v>
      </c>
      <c r="CM78" s="37">
        <f t="shared" si="19"/>
        <v>54</v>
      </c>
      <c r="CN78" s="37">
        <f t="shared" si="19"/>
        <v>54</v>
      </c>
      <c r="CO78" s="37">
        <f t="shared" si="19"/>
        <v>54</v>
      </c>
      <c r="CP78" s="37">
        <f t="shared" si="19"/>
        <v>54</v>
      </c>
      <c r="CQ78" s="37">
        <f t="shared" si="19"/>
        <v>66</v>
      </c>
      <c r="CR78" s="37">
        <f t="shared" si="19"/>
        <v>66</v>
      </c>
      <c r="CS78" s="37">
        <f t="shared" si="19"/>
        <v>110</v>
      </c>
      <c r="CT78" s="37">
        <f t="shared" si="19"/>
        <v>110</v>
      </c>
      <c r="CU78" s="37">
        <f t="shared" si="19"/>
        <v>110</v>
      </c>
      <c r="CV78" s="37">
        <f t="shared" si="19"/>
        <v>120</v>
      </c>
      <c r="CW78" s="37">
        <f t="shared" si="19"/>
        <v>120</v>
      </c>
      <c r="CX78" s="37">
        <f t="shared" si="19"/>
        <v>116</v>
      </c>
      <c r="CY78" s="37">
        <f t="shared" si="19"/>
        <v>116</v>
      </c>
      <c r="CZ78" s="38">
        <f>SUM(CL78:CY78)</f>
        <v>1150</v>
      </c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</row>
    <row r="79" spans="1:153" ht="12.75">
      <c r="A79" s="54">
        <v>75</v>
      </c>
      <c r="B79" s="54" t="s">
        <v>218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4">
        <v>0</v>
      </c>
      <c r="BC79" s="34">
        <v>0</v>
      </c>
      <c r="BD79" s="34">
        <v>233.94</v>
      </c>
      <c r="BE79" s="34">
        <v>542.87</v>
      </c>
      <c r="BF79" s="34">
        <v>875.19</v>
      </c>
      <c r="BG79" s="34">
        <v>1379.44</v>
      </c>
      <c r="BH79" s="34">
        <v>2927.38</v>
      </c>
      <c r="BI79" s="34">
        <v>3495.87</v>
      </c>
      <c r="BJ79" s="34">
        <v>3761.31</v>
      </c>
      <c r="BK79" s="34">
        <v>0</v>
      </c>
      <c r="BL79" s="34">
        <v>0</v>
      </c>
      <c r="BM79" s="34">
        <v>0</v>
      </c>
      <c r="BN79" s="34">
        <v>0</v>
      </c>
      <c r="BO79" s="34">
        <v>0</v>
      </c>
      <c r="BP79" s="34">
        <v>0</v>
      </c>
      <c r="BQ79" s="34">
        <v>0</v>
      </c>
      <c r="BR79" s="34">
        <v>0</v>
      </c>
      <c r="BS79" s="34">
        <v>0</v>
      </c>
      <c r="BT79" s="34">
        <v>0</v>
      </c>
      <c r="BU79" s="34">
        <v>0</v>
      </c>
      <c r="BV79" s="34">
        <v>0</v>
      </c>
      <c r="BW79" s="34">
        <v>0</v>
      </c>
      <c r="BX79" s="36">
        <f>SUM(C79:BW79)</f>
        <v>13215.999999999998</v>
      </c>
      <c r="BY79" s="34"/>
      <c r="BZ79" s="37">
        <f t="shared" si="18"/>
        <v>0</v>
      </c>
      <c r="CA79" s="37">
        <f t="shared" si="18"/>
        <v>1652</v>
      </c>
      <c r="CB79" s="37">
        <f t="shared" si="18"/>
        <v>11564</v>
      </c>
      <c r="CC79" s="37">
        <f t="shared" si="18"/>
        <v>0</v>
      </c>
      <c r="CD79" s="37">
        <f t="shared" si="18"/>
        <v>0</v>
      </c>
      <c r="CE79" s="37">
        <f t="shared" si="18"/>
        <v>0</v>
      </c>
      <c r="CF79" s="37">
        <f t="shared" si="18"/>
        <v>0</v>
      </c>
      <c r="CG79" s="37">
        <f t="shared" si="18"/>
        <v>0</v>
      </c>
      <c r="CH79" s="37">
        <f t="shared" si="18"/>
        <v>0</v>
      </c>
      <c r="CI79" s="37">
        <f t="shared" si="18"/>
        <v>0</v>
      </c>
      <c r="CJ79" s="37">
        <f>SUM(BZ79:CI79)</f>
        <v>13216</v>
      </c>
      <c r="CK79" s="37"/>
      <c r="CL79" s="37">
        <f t="shared" si="19"/>
        <v>0</v>
      </c>
      <c r="CM79" s="37">
        <f t="shared" si="19"/>
        <v>0</v>
      </c>
      <c r="CN79" s="37">
        <f t="shared" si="19"/>
        <v>0</v>
      </c>
      <c r="CO79" s="37">
        <f t="shared" si="19"/>
        <v>0</v>
      </c>
      <c r="CP79" s="37">
        <f t="shared" si="19"/>
        <v>0</v>
      </c>
      <c r="CQ79" s="37">
        <f t="shared" si="19"/>
        <v>0</v>
      </c>
      <c r="CR79" s="37">
        <f t="shared" si="19"/>
        <v>0</v>
      </c>
      <c r="CS79" s="37">
        <f t="shared" si="19"/>
        <v>233.94</v>
      </c>
      <c r="CT79" s="37">
        <f t="shared" si="19"/>
        <v>542.87</v>
      </c>
      <c r="CU79" s="37">
        <f t="shared" si="19"/>
        <v>875.19</v>
      </c>
      <c r="CV79" s="37">
        <f t="shared" si="19"/>
        <v>1379.44</v>
      </c>
      <c r="CW79" s="37">
        <f t="shared" si="19"/>
        <v>2927.38</v>
      </c>
      <c r="CX79" s="37">
        <f t="shared" si="19"/>
        <v>3495.87</v>
      </c>
      <c r="CY79" s="37">
        <f t="shared" si="19"/>
        <v>3761.31</v>
      </c>
      <c r="CZ79" s="38">
        <f>SUM(CL79:CY79)</f>
        <v>13215.999999999998</v>
      </c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</row>
    <row r="80" spans="2:153" ht="12.75">
      <c r="B80" s="55" t="s">
        <v>219</v>
      </c>
      <c r="C80" s="36">
        <f aca="true" t="shared" si="20" ref="C80:AH80">SUM(C5:C79)</f>
        <v>14255.510000000002</v>
      </c>
      <c r="D80" s="36">
        <f t="shared" si="20"/>
        <v>19367.18</v>
      </c>
      <c r="E80" s="36">
        <f t="shared" si="20"/>
        <v>26987.499999999996</v>
      </c>
      <c r="F80" s="36">
        <f t="shared" si="20"/>
        <v>34139.189999999995</v>
      </c>
      <c r="G80" s="36">
        <f t="shared" si="20"/>
        <v>44117.33</v>
      </c>
      <c r="H80" s="36">
        <f t="shared" si="20"/>
        <v>43544.74999999999</v>
      </c>
      <c r="I80" s="36">
        <f t="shared" si="20"/>
        <v>45853.04000000002</v>
      </c>
      <c r="J80" s="36">
        <f t="shared" si="20"/>
        <v>44962.45000000001</v>
      </c>
      <c r="K80" s="36">
        <f t="shared" si="20"/>
        <v>44737.24000000002</v>
      </c>
      <c r="L80" s="36">
        <f t="shared" si="20"/>
        <v>39561.89</v>
      </c>
      <c r="M80" s="36">
        <f t="shared" si="20"/>
        <v>42095.20000000001</v>
      </c>
      <c r="N80" s="36">
        <f t="shared" si="20"/>
        <v>36162.25</v>
      </c>
      <c r="O80" s="36">
        <f t="shared" si="20"/>
        <v>30156.45</v>
      </c>
      <c r="P80" s="36">
        <f t="shared" si="20"/>
        <v>27726.23999999999</v>
      </c>
      <c r="Q80" s="36">
        <f t="shared" si="20"/>
        <v>2881.520000000001</v>
      </c>
      <c r="R80" s="36">
        <f t="shared" si="20"/>
        <v>1450.0900000000001</v>
      </c>
      <c r="S80" s="36">
        <f t="shared" si="20"/>
        <v>1322.2699999999998</v>
      </c>
      <c r="T80" s="36">
        <f t="shared" si="20"/>
        <v>1292.9400000000003</v>
      </c>
      <c r="U80" s="36">
        <f t="shared" si="20"/>
        <v>1378.7900000000002</v>
      </c>
      <c r="V80" s="36">
        <f t="shared" si="20"/>
        <v>1183.5400000000004</v>
      </c>
      <c r="W80" s="36">
        <f t="shared" si="20"/>
        <v>1232.1599999999999</v>
      </c>
      <c r="X80" s="36">
        <f t="shared" si="20"/>
        <v>1186.7100000000005</v>
      </c>
      <c r="Y80" s="36">
        <f t="shared" si="20"/>
        <v>1256.0299999999995</v>
      </c>
      <c r="Z80" s="36">
        <f t="shared" si="20"/>
        <v>1326.86</v>
      </c>
      <c r="AA80" s="36">
        <f t="shared" si="20"/>
        <v>1459.89</v>
      </c>
      <c r="AB80" s="36">
        <f t="shared" si="20"/>
        <v>1179.1500000000005</v>
      </c>
      <c r="AC80" s="36">
        <f t="shared" si="20"/>
        <v>1044.9400000000003</v>
      </c>
      <c r="AD80" s="36">
        <f t="shared" si="20"/>
        <v>1867.8500000000004</v>
      </c>
      <c r="AE80" s="36">
        <f t="shared" si="20"/>
        <v>528.17</v>
      </c>
      <c r="AF80" s="36">
        <f t="shared" si="20"/>
        <v>311.96000000000004</v>
      </c>
      <c r="AG80" s="36">
        <f t="shared" si="20"/>
        <v>317.24</v>
      </c>
      <c r="AH80" s="36">
        <f t="shared" si="20"/>
        <v>327.04999999999995</v>
      </c>
      <c r="AI80" s="36">
        <f aca="true" t="shared" si="21" ref="AI80:BN80">SUM(AI5:AI79)</f>
        <v>373.61000000000007</v>
      </c>
      <c r="AJ80" s="36">
        <f t="shared" si="21"/>
        <v>382.28999999999985</v>
      </c>
      <c r="AK80" s="36">
        <f t="shared" si="21"/>
        <v>415.83999999999986</v>
      </c>
      <c r="AL80" s="36">
        <f t="shared" si="21"/>
        <v>386.42000000000013</v>
      </c>
      <c r="AM80" s="36">
        <f t="shared" si="21"/>
        <v>442.59</v>
      </c>
      <c r="AN80" s="36">
        <f t="shared" si="21"/>
        <v>484.2700000000001</v>
      </c>
      <c r="AO80" s="36">
        <f t="shared" si="21"/>
        <v>509.6400000000002</v>
      </c>
      <c r="AP80" s="36">
        <f t="shared" si="21"/>
        <v>442.19000000000017</v>
      </c>
      <c r="AQ80" s="36">
        <f t="shared" si="21"/>
        <v>439.8600000000002</v>
      </c>
      <c r="AR80" s="36">
        <f t="shared" si="21"/>
        <v>850.4899999999999</v>
      </c>
      <c r="AS80" s="36">
        <f t="shared" si="21"/>
        <v>18151.42</v>
      </c>
      <c r="AT80" s="36">
        <f t="shared" si="21"/>
        <v>15461.359999999999</v>
      </c>
      <c r="AU80" s="36">
        <f t="shared" si="21"/>
        <v>17952.850000000002</v>
      </c>
      <c r="AV80" s="36">
        <f t="shared" si="21"/>
        <v>24133.59</v>
      </c>
      <c r="AW80" s="46">
        <f t="shared" si="21"/>
        <v>3343.880000000001</v>
      </c>
      <c r="AX80" s="36">
        <f t="shared" si="21"/>
        <v>160669.43</v>
      </c>
      <c r="AY80" s="36">
        <f t="shared" si="21"/>
        <v>149313.22</v>
      </c>
      <c r="AZ80" s="36">
        <f t="shared" si="21"/>
        <v>144985.77</v>
      </c>
      <c r="BA80" s="36">
        <f t="shared" si="21"/>
        <v>149277.08</v>
      </c>
      <c r="BB80" s="36">
        <f t="shared" si="21"/>
        <v>139809.30000000002</v>
      </c>
      <c r="BC80" s="36">
        <f t="shared" si="21"/>
        <v>143780.3</v>
      </c>
      <c r="BD80" s="36">
        <f t="shared" si="21"/>
        <v>146867.55000000002</v>
      </c>
      <c r="BE80" s="36">
        <f t="shared" si="21"/>
        <v>150173.2800000001</v>
      </c>
      <c r="BF80" s="36">
        <f t="shared" si="21"/>
        <v>151406.97000000006</v>
      </c>
      <c r="BG80" s="36">
        <f t="shared" si="21"/>
        <v>151292.45</v>
      </c>
      <c r="BH80" s="36">
        <f t="shared" si="21"/>
        <v>143289.99999999994</v>
      </c>
      <c r="BI80" s="36">
        <f t="shared" si="21"/>
        <v>131767.34000000008</v>
      </c>
      <c r="BJ80" s="36">
        <f t="shared" si="21"/>
        <v>111139.18999999999</v>
      </c>
      <c r="BK80" s="36">
        <f t="shared" si="21"/>
        <v>29280.36</v>
      </c>
      <c r="BL80" s="36">
        <f t="shared" si="21"/>
        <v>25736.410000000007</v>
      </c>
      <c r="BM80" s="36">
        <f t="shared" si="21"/>
        <v>19788.279999999995</v>
      </c>
      <c r="BN80" s="36">
        <f t="shared" si="21"/>
        <v>16743.459999999995</v>
      </c>
      <c r="BO80" s="36">
        <f>SUM(BO5:BO79)</f>
        <v>12438.250000000002</v>
      </c>
      <c r="BP80" s="36">
        <f>SUM(BP5:BP79)</f>
        <v>10879.540000000003</v>
      </c>
      <c r="BQ80" s="36">
        <f>SUM(BQ5:BQ79)</f>
        <v>8053.519999999998</v>
      </c>
      <c r="BR80" s="36">
        <f>SUM(BR5:BR79)</f>
        <v>8520.499999999998</v>
      </c>
      <c r="BS80" s="36">
        <f>SUM(BS5:BS79)</f>
        <v>8537.929999999998</v>
      </c>
      <c r="BT80" s="36">
        <f>SUM(BT5:BT79)</f>
        <v>9035.460000000003</v>
      </c>
      <c r="BU80" s="36">
        <f>SUM(BU5:BU79)</f>
        <v>7791.499999999998</v>
      </c>
      <c r="BV80" s="36">
        <f>SUM(BV5:BV79)</f>
        <v>7045.799999999999</v>
      </c>
      <c r="BW80" s="36">
        <f>SUM(BW5:BW79)</f>
        <v>4396.010000000001</v>
      </c>
      <c r="BX80" s="47">
        <f>SUM(BX5:BX79)</f>
        <v>2641002.5799999987</v>
      </c>
      <c r="BY80" s="34"/>
      <c r="BZ80" s="37">
        <f aca="true" t="shared" si="22" ref="BZ80:CJ80">SUM(BZ5:BZ79)</f>
        <v>607589.3800000002</v>
      </c>
      <c r="CA80" s="37">
        <f t="shared" si="22"/>
        <v>732037.4</v>
      </c>
      <c r="CB80" s="37">
        <f t="shared" si="22"/>
        <v>537488.9799999999</v>
      </c>
      <c r="CC80" s="37">
        <f t="shared" si="22"/>
        <v>138866.71</v>
      </c>
      <c r="CD80" s="37">
        <f t="shared" si="22"/>
        <v>218659.3699999999</v>
      </c>
      <c r="CE80" s="37">
        <f t="shared" si="22"/>
        <v>136140.13999999998</v>
      </c>
      <c r="CF80" s="37">
        <f t="shared" si="22"/>
        <v>168247.02000000005</v>
      </c>
      <c r="CG80" s="37">
        <f t="shared" si="22"/>
        <v>20062.740000000005</v>
      </c>
      <c r="CH80" s="37">
        <f t="shared" si="22"/>
        <v>6211.620000000001</v>
      </c>
      <c r="CI80" s="37">
        <f t="shared" si="22"/>
        <v>75699.22</v>
      </c>
      <c r="CJ80" s="37">
        <f t="shared" si="22"/>
        <v>2641002.579999999</v>
      </c>
      <c r="CK80" s="37"/>
      <c r="CL80" s="38">
        <f aca="true" t="shared" si="23" ref="CL80:CY80">SUM(CL5:CL79)</f>
        <v>21009.079999999998</v>
      </c>
      <c r="CM80" s="38">
        <f t="shared" si="23"/>
        <v>211079.02</v>
      </c>
      <c r="CN80" s="38">
        <f t="shared" si="23"/>
        <v>203676.64000000007</v>
      </c>
      <c r="CO80" s="38">
        <f t="shared" si="23"/>
        <v>200533.22999999998</v>
      </c>
      <c r="CP80" s="38">
        <f t="shared" si="23"/>
        <v>211890.27000000014</v>
      </c>
      <c r="CQ80" s="38">
        <f t="shared" si="23"/>
        <v>197358.12999999995</v>
      </c>
      <c r="CR80" s="38">
        <f t="shared" si="23"/>
        <v>202160.88000000006</v>
      </c>
      <c r="CS80" s="38">
        <f t="shared" si="23"/>
        <v>201456.6500000001</v>
      </c>
      <c r="CT80" s="38">
        <f t="shared" si="23"/>
        <v>205129.64000000004</v>
      </c>
      <c r="CU80" s="38">
        <f t="shared" si="23"/>
        <v>201317.92</v>
      </c>
      <c r="CV80" s="38">
        <f t="shared" si="23"/>
        <v>222544.05999999994</v>
      </c>
      <c r="CW80" s="38">
        <f t="shared" si="23"/>
        <v>204326.44999999998</v>
      </c>
      <c r="CX80" s="38">
        <f t="shared" si="23"/>
        <v>188407.23999999993</v>
      </c>
      <c r="CY80" s="38">
        <f t="shared" si="23"/>
        <v>170113.37000000002</v>
      </c>
      <c r="CZ80" s="48">
        <f>SUM(CL80:CY80)</f>
        <v>2641002.5800000005</v>
      </c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</row>
    <row r="81" spans="76:153" ht="12.75">
      <c r="BX81" s="34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</row>
    <row r="82" spans="77:88" ht="12.75">
      <c r="BY82" s="31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EX82"/>
  <sheetViews>
    <sheetView workbookViewId="0" topLeftCell="A1">
      <pane xSplit="2" ySplit="4" topLeftCell="C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C41" sqref="DC41:DD41"/>
    </sheetView>
  </sheetViews>
  <sheetFormatPr defaultColWidth="8.88671875" defaultRowHeight="15"/>
  <cols>
    <col min="1" max="1" width="3.88671875" style="30" bestFit="1" customWidth="1"/>
    <col min="2" max="2" width="25.21484375" style="30" customWidth="1"/>
    <col min="3" max="16" width="7.5546875" style="30" bestFit="1" customWidth="1"/>
    <col min="17" max="28" width="6.77734375" style="30" bestFit="1" customWidth="1"/>
    <col min="29" max="29" width="9.77734375" style="30" bestFit="1" customWidth="1"/>
    <col min="30" max="30" width="6.77734375" style="30" bestFit="1" customWidth="1"/>
    <col min="31" max="44" width="5.6640625" style="30" bestFit="1" customWidth="1"/>
    <col min="45" max="48" width="7.5546875" style="30" bestFit="1" customWidth="1"/>
    <col min="49" max="49" width="6.77734375" style="49" bestFit="1" customWidth="1"/>
    <col min="50" max="61" width="8.3359375" style="30" bestFit="1" customWidth="1"/>
    <col min="62" max="62" width="8.5546875" style="30" bestFit="1" customWidth="1"/>
    <col min="63" max="68" width="7.5546875" style="30" bestFit="1" customWidth="1"/>
    <col min="69" max="71" width="6.77734375" style="30" bestFit="1" customWidth="1"/>
    <col min="72" max="72" width="7.5546875" style="30" bestFit="1" customWidth="1"/>
    <col min="73" max="75" width="6.77734375" style="30" bestFit="1" customWidth="1"/>
    <col min="76" max="76" width="9.6640625" style="30" bestFit="1" customWidth="1"/>
    <col min="77" max="77" width="9.6640625" style="30" customWidth="1"/>
    <col min="78" max="84" width="10.10546875" style="30" bestFit="1" customWidth="1"/>
    <col min="85" max="85" width="8.99609375" style="30" bestFit="1" customWidth="1"/>
    <col min="86" max="86" width="7.10546875" style="30" customWidth="1"/>
    <col min="87" max="87" width="10.5546875" style="30" bestFit="1" customWidth="1"/>
    <col min="88" max="89" width="10.10546875" style="30" bestFit="1" customWidth="1"/>
    <col min="90" max="90" width="10.10546875" style="30" customWidth="1"/>
    <col min="91" max="91" width="7.99609375" style="30" bestFit="1" customWidth="1"/>
    <col min="92" max="104" width="8.88671875" style="30" bestFit="1" customWidth="1"/>
    <col min="105" max="105" width="10.10546875" style="30" bestFit="1" customWidth="1"/>
    <col min="106" max="16384" width="7.10546875" style="30" customWidth="1"/>
  </cols>
  <sheetData>
    <row r="1" spans="1:49" ht="12.75">
      <c r="A1" s="50"/>
      <c r="B1" s="59" t="s">
        <v>221</v>
      </c>
      <c r="AW1" s="31"/>
    </row>
    <row r="2" spans="1:75" ht="12.75">
      <c r="A2" s="50"/>
      <c r="B2" s="50">
        <f>COUNTIF(C5:BW79,"&lt;0")</f>
        <v>0</v>
      </c>
      <c r="C2" s="30">
        <v>1</v>
      </c>
      <c r="D2" s="30">
        <v>2</v>
      </c>
      <c r="E2" s="30">
        <v>3</v>
      </c>
      <c r="F2" s="30">
        <v>4</v>
      </c>
      <c r="G2" s="30">
        <v>5</v>
      </c>
      <c r="H2" s="30">
        <v>6</v>
      </c>
      <c r="I2" s="30">
        <v>7</v>
      </c>
      <c r="J2" s="30">
        <v>8</v>
      </c>
      <c r="K2" s="30">
        <v>9</v>
      </c>
      <c r="L2" s="30">
        <v>10</v>
      </c>
      <c r="M2" s="30">
        <v>11</v>
      </c>
      <c r="N2" s="30">
        <v>12</v>
      </c>
      <c r="O2" s="30">
        <v>13</v>
      </c>
      <c r="P2" s="30">
        <v>14</v>
      </c>
      <c r="Q2" s="30">
        <v>1</v>
      </c>
      <c r="R2" s="30">
        <v>2</v>
      </c>
      <c r="S2" s="30">
        <v>3</v>
      </c>
      <c r="T2" s="30">
        <v>4</v>
      </c>
      <c r="U2" s="30">
        <v>5</v>
      </c>
      <c r="V2" s="30">
        <v>6</v>
      </c>
      <c r="W2" s="30">
        <v>7</v>
      </c>
      <c r="X2" s="30">
        <v>8</v>
      </c>
      <c r="Y2" s="30">
        <v>9</v>
      </c>
      <c r="Z2" s="30">
        <v>10</v>
      </c>
      <c r="AA2" s="30">
        <v>11</v>
      </c>
      <c r="AB2" s="30">
        <v>12</v>
      </c>
      <c r="AC2" s="30">
        <v>13</v>
      </c>
      <c r="AD2" s="30">
        <v>14</v>
      </c>
      <c r="AE2" s="30">
        <v>1</v>
      </c>
      <c r="AF2" s="30">
        <v>2</v>
      </c>
      <c r="AG2" s="30">
        <v>3</v>
      </c>
      <c r="AH2" s="30">
        <v>4</v>
      </c>
      <c r="AI2" s="30">
        <v>5</v>
      </c>
      <c r="AJ2" s="30">
        <v>6</v>
      </c>
      <c r="AK2" s="30">
        <v>7</v>
      </c>
      <c r="AL2" s="30">
        <v>8</v>
      </c>
      <c r="AM2" s="30">
        <v>9</v>
      </c>
      <c r="AN2" s="30">
        <v>10</v>
      </c>
      <c r="AO2" s="30">
        <v>11</v>
      </c>
      <c r="AP2" s="30">
        <v>12</v>
      </c>
      <c r="AQ2" s="30">
        <v>13</v>
      </c>
      <c r="AR2" s="30">
        <v>14</v>
      </c>
      <c r="AS2" s="30">
        <v>11</v>
      </c>
      <c r="AT2" s="30">
        <v>12</v>
      </c>
      <c r="AU2" s="30">
        <v>13</v>
      </c>
      <c r="AV2" s="30">
        <v>14</v>
      </c>
      <c r="AW2" s="31">
        <v>1</v>
      </c>
      <c r="AX2" s="30">
        <v>2</v>
      </c>
      <c r="AY2" s="30">
        <v>3</v>
      </c>
      <c r="AZ2" s="30">
        <v>4</v>
      </c>
      <c r="BA2" s="30">
        <v>5</v>
      </c>
      <c r="BB2" s="30">
        <v>6</v>
      </c>
      <c r="BC2" s="30">
        <v>7</v>
      </c>
      <c r="BD2" s="30">
        <v>8</v>
      </c>
      <c r="BE2" s="30">
        <v>9</v>
      </c>
      <c r="BF2" s="30">
        <v>10</v>
      </c>
      <c r="BG2" s="30">
        <v>11</v>
      </c>
      <c r="BH2" s="30">
        <v>12</v>
      </c>
      <c r="BI2" s="30">
        <v>13</v>
      </c>
      <c r="BJ2" s="30">
        <v>14</v>
      </c>
      <c r="BK2" s="30">
        <v>2</v>
      </c>
      <c r="BL2" s="30">
        <v>3</v>
      </c>
      <c r="BM2" s="30">
        <v>4</v>
      </c>
      <c r="BN2" s="30">
        <v>5</v>
      </c>
      <c r="BO2" s="30">
        <v>6</v>
      </c>
      <c r="BP2" s="30">
        <v>7</v>
      </c>
      <c r="BQ2" s="30">
        <v>8</v>
      </c>
      <c r="BR2" s="30">
        <v>9</v>
      </c>
      <c r="BS2" s="30">
        <v>10</v>
      </c>
      <c r="BT2" s="30">
        <v>11</v>
      </c>
      <c r="BU2" s="30">
        <v>12</v>
      </c>
      <c r="BV2" s="30">
        <v>13</v>
      </c>
      <c r="BW2" s="30">
        <v>14</v>
      </c>
    </row>
    <row r="3" spans="3:104" ht="12.75">
      <c r="C3" s="30">
        <v>111</v>
      </c>
      <c r="D3" s="30">
        <v>111</v>
      </c>
      <c r="E3" s="30">
        <v>111</v>
      </c>
      <c r="F3" s="30">
        <v>111</v>
      </c>
      <c r="G3" s="30">
        <v>111</v>
      </c>
      <c r="H3" s="30">
        <v>112</v>
      </c>
      <c r="I3" s="30">
        <v>112</v>
      </c>
      <c r="J3" s="30">
        <v>112</v>
      </c>
      <c r="K3" s="30">
        <v>112</v>
      </c>
      <c r="L3" s="30">
        <v>112</v>
      </c>
      <c r="M3" s="30">
        <v>113</v>
      </c>
      <c r="N3" s="30">
        <v>113</v>
      </c>
      <c r="O3" s="30">
        <v>113</v>
      </c>
      <c r="P3" s="30">
        <v>113</v>
      </c>
      <c r="Q3" s="30">
        <v>254</v>
      </c>
      <c r="R3" s="30">
        <v>254</v>
      </c>
      <c r="S3" s="30">
        <v>254</v>
      </c>
      <c r="T3" s="30">
        <v>254</v>
      </c>
      <c r="U3" s="30">
        <v>254</v>
      </c>
      <c r="V3" s="30">
        <v>254</v>
      </c>
      <c r="W3" s="30">
        <v>254</v>
      </c>
      <c r="X3" s="30">
        <v>254</v>
      </c>
      <c r="Y3" s="30">
        <v>254</v>
      </c>
      <c r="Z3" s="30">
        <v>254</v>
      </c>
      <c r="AA3" s="30">
        <v>254</v>
      </c>
      <c r="AB3" s="30">
        <v>254</v>
      </c>
      <c r="AC3" s="30">
        <v>254</v>
      </c>
      <c r="AD3" s="30">
        <v>254</v>
      </c>
      <c r="AE3" s="30">
        <v>255</v>
      </c>
      <c r="AF3" s="30">
        <v>255</v>
      </c>
      <c r="AG3" s="30">
        <v>255</v>
      </c>
      <c r="AH3" s="30">
        <v>255</v>
      </c>
      <c r="AI3" s="30">
        <v>255</v>
      </c>
      <c r="AJ3" s="30">
        <v>255</v>
      </c>
      <c r="AK3" s="30">
        <v>255</v>
      </c>
      <c r="AL3" s="30">
        <v>255</v>
      </c>
      <c r="AM3" s="30">
        <v>255</v>
      </c>
      <c r="AN3" s="30">
        <v>255</v>
      </c>
      <c r="AO3" s="30">
        <v>255</v>
      </c>
      <c r="AP3" s="30">
        <v>255</v>
      </c>
      <c r="AQ3" s="30">
        <v>255</v>
      </c>
      <c r="AR3" s="30">
        <v>255</v>
      </c>
      <c r="AS3" s="30">
        <v>300</v>
      </c>
      <c r="AT3" s="30">
        <v>300</v>
      </c>
      <c r="AU3" s="30">
        <v>300</v>
      </c>
      <c r="AV3" s="30">
        <v>300</v>
      </c>
      <c r="AW3" s="31">
        <v>101</v>
      </c>
      <c r="AX3" s="30">
        <v>101</v>
      </c>
      <c r="AY3" s="30">
        <v>101</v>
      </c>
      <c r="AZ3" s="30">
        <v>101</v>
      </c>
      <c r="BA3" s="30">
        <v>101</v>
      </c>
      <c r="BB3" s="30">
        <v>102</v>
      </c>
      <c r="BC3" s="30">
        <v>102</v>
      </c>
      <c r="BD3" s="30">
        <v>102</v>
      </c>
      <c r="BE3" s="30">
        <v>102</v>
      </c>
      <c r="BF3" s="30">
        <v>102</v>
      </c>
      <c r="BG3" s="30">
        <v>103</v>
      </c>
      <c r="BH3" s="30">
        <v>103</v>
      </c>
      <c r="BI3" s="30">
        <v>103</v>
      </c>
      <c r="BJ3" s="30">
        <v>103</v>
      </c>
      <c r="BK3" s="30">
        <v>130</v>
      </c>
      <c r="BL3" s="30">
        <v>130</v>
      </c>
      <c r="BM3" s="30">
        <v>130</v>
      </c>
      <c r="BN3" s="30">
        <v>130</v>
      </c>
      <c r="BO3" s="30">
        <v>130</v>
      </c>
      <c r="BP3" s="30">
        <v>130</v>
      </c>
      <c r="BQ3" s="30">
        <v>130</v>
      </c>
      <c r="BR3" s="30">
        <v>130</v>
      </c>
      <c r="BS3" s="30">
        <v>130</v>
      </c>
      <c r="BT3" s="30">
        <v>130</v>
      </c>
      <c r="BU3" s="30">
        <v>130</v>
      </c>
      <c r="BV3" s="30">
        <v>130</v>
      </c>
      <c r="BW3" s="30">
        <v>130</v>
      </c>
      <c r="BZ3" s="30">
        <v>101</v>
      </c>
      <c r="CA3" s="30">
        <v>102</v>
      </c>
      <c r="CB3" s="30">
        <v>103</v>
      </c>
      <c r="CC3" s="30">
        <v>111</v>
      </c>
      <c r="CD3" s="30">
        <v>112</v>
      </c>
      <c r="CE3" s="30">
        <v>113</v>
      </c>
      <c r="CF3" s="30">
        <v>130</v>
      </c>
      <c r="CG3" s="30">
        <v>254</v>
      </c>
      <c r="CH3" s="30">
        <v>255</v>
      </c>
      <c r="CI3" s="30">
        <v>300</v>
      </c>
      <c r="CJ3" s="57" t="s">
        <v>25</v>
      </c>
      <c r="CM3" s="30">
        <v>1</v>
      </c>
      <c r="CN3" s="30">
        <v>2</v>
      </c>
      <c r="CO3" s="30">
        <v>3</v>
      </c>
      <c r="CP3" s="30">
        <v>4</v>
      </c>
      <c r="CQ3" s="30">
        <v>5</v>
      </c>
      <c r="CR3" s="30">
        <v>6</v>
      </c>
      <c r="CS3" s="30">
        <v>7</v>
      </c>
      <c r="CT3" s="30">
        <v>8</v>
      </c>
      <c r="CU3" s="30">
        <v>9</v>
      </c>
      <c r="CV3" s="30">
        <v>10</v>
      </c>
      <c r="CW3" s="30">
        <v>11</v>
      </c>
      <c r="CX3" s="30">
        <v>12</v>
      </c>
      <c r="CY3" s="30">
        <v>13</v>
      </c>
      <c r="CZ3" s="30">
        <v>14</v>
      </c>
    </row>
    <row r="4" spans="1:104" ht="12.75">
      <c r="A4" s="34"/>
      <c r="B4" s="34" t="s">
        <v>49</v>
      </c>
      <c r="C4" s="35" t="s">
        <v>50</v>
      </c>
      <c r="D4" s="35" t="s">
        <v>51</v>
      </c>
      <c r="E4" s="35" t="s">
        <v>52</v>
      </c>
      <c r="F4" s="35" t="s">
        <v>53</v>
      </c>
      <c r="G4" s="35" t="s">
        <v>54</v>
      </c>
      <c r="H4" s="35" t="s">
        <v>55</v>
      </c>
      <c r="I4" s="35" t="s">
        <v>56</v>
      </c>
      <c r="J4" s="35" t="s">
        <v>57</v>
      </c>
      <c r="K4" s="35" t="s">
        <v>58</v>
      </c>
      <c r="L4" s="35" t="s">
        <v>59</v>
      </c>
      <c r="M4" s="35" t="s">
        <v>60</v>
      </c>
      <c r="N4" s="35" t="s">
        <v>61</v>
      </c>
      <c r="O4" s="35" t="s">
        <v>62</v>
      </c>
      <c r="P4" s="35" t="s">
        <v>63</v>
      </c>
      <c r="Q4" s="35" t="s">
        <v>64</v>
      </c>
      <c r="R4" s="35" t="s">
        <v>65</v>
      </c>
      <c r="S4" s="35" t="s">
        <v>66</v>
      </c>
      <c r="T4" s="35" t="s">
        <v>67</v>
      </c>
      <c r="U4" s="35" t="s">
        <v>68</v>
      </c>
      <c r="V4" s="35" t="s">
        <v>69</v>
      </c>
      <c r="W4" s="35" t="s">
        <v>70</v>
      </c>
      <c r="X4" s="35" t="s">
        <v>71</v>
      </c>
      <c r="Y4" s="35" t="s">
        <v>72</v>
      </c>
      <c r="Z4" s="35" t="s">
        <v>73</v>
      </c>
      <c r="AA4" s="35" t="s">
        <v>74</v>
      </c>
      <c r="AB4" s="35" t="s">
        <v>75</v>
      </c>
      <c r="AC4" s="35" t="s">
        <v>76</v>
      </c>
      <c r="AD4" s="35" t="s">
        <v>77</v>
      </c>
      <c r="AE4" s="35" t="s">
        <v>78</v>
      </c>
      <c r="AF4" s="35" t="s">
        <v>79</v>
      </c>
      <c r="AG4" s="35" t="s">
        <v>80</v>
      </c>
      <c r="AH4" s="35" t="s">
        <v>81</v>
      </c>
      <c r="AI4" s="35" t="s">
        <v>82</v>
      </c>
      <c r="AJ4" s="35" t="s">
        <v>83</v>
      </c>
      <c r="AK4" s="35" t="s">
        <v>84</v>
      </c>
      <c r="AL4" s="35" t="s">
        <v>85</v>
      </c>
      <c r="AM4" s="35" t="s">
        <v>86</v>
      </c>
      <c r="AN4" s="35" t="s">
        <v>87</v>
      </c>
      <c r="AO4" s="35" t="s">
        <v>88</v>
      </c>
      <c r="AP4" s="35" t="s">
        <v>89</v>
      </c>
      <c r="AQ4" s="35" t="s">
        <v>90</v>
      </c>
      <c r="AR4" s="35" t="s">
        <v>91</v>
      </c>
      <c r="AS4" s="35" t="s">
        <v>92</v>
      </c>
      <c r="AT4" s="35" t="s">
        <v>93</v>
      </c>
      <c r="AU4" s="35" t="s">
        <v>94</v>
      </c>
      <c r="AV4" s="35" t="s">
        <v>95</v>
      </c>
      <c r="AW4" s="33" t="s">
        <v>96</v>
      </c>
      <c r="AX4" s="35" t="s">
        <v>97</v>
      </c>
      <c r="AY4" s="35" t="s">
        <v>98</v>
      </c>
      <c r="AZ4" s="35" t="s">
        <v>99</v>
      </c>
      <c r="BA4" s="35" t="s">
        <v>100</v>
      </c>
      <c r="BB4" s="35" t="s">
        <v>101</v>
      </c>
      <c r="BC4" s="35" t="s">
        <v>102</v>
      </c>
      <c r="BD4" s="35" t="s">
        <v>103</v>
      </c>
      <c r="BE4" s="35" t="s">
        <v>104</v>
      </c>
      <c r="BF4" s="35" t="s">
        <v>105</v>
      </c>
      <c r="BG4" s="35" t="s">
        <v>106</v>
      </c>
      <c r="BH4" s="35" t="s">
        <v>107</v>
      </c>
      <c r="BI4" s="35" t="s">
        <v>108</v>
      </c>
      <c r="BJ4" s="35" t="s">
        <v>109</v>
      </c>
      <c r="BK4" s="35" t="s">
        <v>110</v>
      </c>
      <c r="BL4" s="35" t="s">
        <v>111</v>
      </c>
      <c r="BM4" s="35" t="s">
        <v>112</v>
      </c>
      <c r="BN4" s="35" t="s">
        <v>113</v>
      </c>
      <c r="BO4" s="35" t="s">
        <v>114</v>
      </c>
      <c r="BP4" s="35" t="s">
        <v>115</v>
      </c>
      <c r="BQ4" s="35" t="s">
        <v>116</v>
      </c>
      <c r="BR4" s="35" t="s">
        <v>117</v>
      </c>
      <c r="BS4" s="35" t="s">
        <v>118</v>
      </c>
      <c r="BT4" s="35" t="s">
        <v>119</v>
      </c>
      <c r="BU4" s="35" t="s">
        <v>120</v>
      </c>
      <c r="BV4" s="35" t="s">
        <v>121</v>
      </c>
      <c r="BW4" s="35" t="s">
        <v>122</v>
      </c>
      <c r="BX4" s="57" t="s">
        <v>25</v>
      </c>
      <c r="CM4" s="31" t="s">
        <v>123</v>
      </c>
      <c r="CN4" s="31" t="s">
        <v>124</v>
      </c>
      <c r="CO4" s="31" t="s">
        <v>125</v>
      </c>
      <c r="CP4" s="31" t="s">
        <v>126</v>
      </c>
      <c r="CQ4" s="31" t="s">
        <v>127</v>
      </c>
      <c r="CR4" s="31" t="s">
        <v>128</v>
      </c>
      <c r="CS4" s="31" t="s">
        <v>129</v>
      </c>
      <c r="CT4" s="31" t="s">
        <v>130</v>
      </c>
      <c r="CU4" s="31" t="s">
        <v>131</v>
      </c>
      <c r="CV4" s="31" t="s">
        <v>132</v>
      </c>
      <c r="CW4" s="31" t="s">
        <v>133</v>
      </c>
      <c r="CX4" s="31" t="s">
        <v>134</v>
      </c>
      <c r="CY4" s="31" t="s">
        <v>135</v>
      </c>
      <c r="CZ4" s="31" t="s">
        <v>136</v>
      </c>
    </row>
    <row r="5" spans="1:154" ht="12.75">
      <c r="A5" s="30">
        <v>1</v>
      </c>
      <c r="B5" s="30" t="s">
        <v>137</v>
      </c>
      <c r="C5" s="34">
        <v>161.03</v>
      </c>
      <c r="D5" s="34">
        <v>208.87</v>
      </c>
      <c r="E5" s="34">
        <v>522.12</v>
      </c>
      <c r="F5" s="34">
        <v>594.48</v>
      </c>
      <c r="G5" s="34">
        <v>749.39</v>
      </c>
      <c r="H5" s="34">
        <v>854.07</v>
      </c>
      <c r="I5" s="34">
        <v>897.2</v>
      </c>
      <c r="J5" s="34">
        <v>783.8</v>
      </c>
      <c r="K5" s="34">
        <v>784.95</v>
      </c>
      <c r="L5" s="34">
        <v>702.88</v>
      </c>
      <c r="M5" s="34">
        <v>542.58</v>
      </c>
      <c r="N5" s="34">
        <v>492.44</v>
      </c>
      <c r="O5" s="34">
        <v>366.42</v>
      </c>
      <c r="P5" s="34">
        <v>300.46</v>
      </c>
      <c r="Q5" s="34">
        <v>4.29</v>
      </c>
      <c r="R5" s="34">
        <v>9.85</v>
      </c>
      <c r="S5" s="34">
        <v>6.65</v>
      </c>
      <c r="T5" s="34">
        <v>5.65</v>
      </c>
      <c r="U5" s="34">
        <v>5.43</v>
      </c>
      <c r="V5" s="34">
        <v>4.79</v>
      </c>
      <c r="W5" s="34">
        <v>6.74</v>
      </c>
      <c r="X5" s="34">
        <v>6.43</v>
      </c>
      <c r="Y5" s="34">
        <v>7.29</v>
      </c>
      <c r="Z5" s="34">
        <v>7.14</v>
      </c>
      <c r="AA5" s="34">
        <v>8.77</v>
      </c>
      <c r="AB5" s="34">
        <v>8.31</v>
      </c>
      <c r="AC5" s="34">
        <v>6.21</v>
      </c>
      <c r="AD5" s="34">
        <v>16.41</v>
      </c>
      <c r="AE5" s="34">
        <v>1.52</v>
      </c>
      <c r="AF5" s="34">
        <v>1.15</v>
      </c>
      <c r="AG5" s="34">
        <v>1.21</v>
      </c>
      <c r="AH5" s="34">
        <v>1.24</v>
      </c>
      <c r="AI5" s="34">
        <v>1.78</v>
      </c>
      <c r="AJ5" s="34">
        <v>1.96</v>
      </c>
      <c r="AK5" s="34">
        <v>2.97</v>
      </c>
      <c r="AL5" s="34">
        <v>2.27</v>
      </c>
      <c r="AM5" s="34">
        <v>1.57</v>
      </c>
      <c r="AN5" s="34">
        <v>0.94</v>
      </c>
      <c r="AO5" s="34">
        <v>0.64</v>
      </c>
      <c r="AP5" s="34">
        <v>0.93</v>
      </c>
      <c r="AQ5" s="34">
        <v>1.43</v>
      </c>
      <c r="AR5" s="34">
        <v>4.83</v>
      </c>
      <c r="AS5" s="34">
        <v>123.33</v>
      </c>
      <c r="AT5" s="34">
        <v>132.26</v>
      </c>
      <c r="AU5" s="34">
        <v>134.89</v>
      </c>
      <c r="AV5" s="34">
        <v>142.72</v>
      </c>
      <c r="AW5" s="34">
        <v>20.39</v>
      </c>
      <c r="AX5" s="34">
        <v>1977.22</v>
      </c>
      <c r="AY5" s="34">
        <v>1628.03</v>
      </c>
      <c r="AZ5" s="34">
        <v>1446.1</v>
      </c>
      <c r="BA5" s="34">
        <v>1365.86</v>
      </c>
      <c r="BB5" s="34">
        <v>1162.25</v>
      </c>
      <c r="BC5" s="34">
        <v>1144.92</v>
      </c>
      <c r="BD5" s="34">
        <v>1153.48</v>
      </c>
      <c r="BE5" s="34">
        <v>1181.13</v>
      </c>
      <c r="BF5" s="34">
        <v>1196.87</v>
      </c>
      <c r="BG5" s="34">
        <v>1637.4</v>
      </c>
      <c r="BH5" s="34">
        <v>1601.73</v>
      </c>
      <c r="BI5" s="34">
        <v>1495.53</v>
      </c>
      <c r="BJ5" s="34">
        <v>1307.94</v>
      </c>
      <c r="BK5" s="34">
        <v>50.73</v>
      </c>
      <c r="BL5" s="34">
        <v>45.6</v>
      </c>
      <c r="BM5" s="34">
        <v>29.03</v>
      </c>
      <c r="BN5" s="34">
        <v>25.49</v>
      </c>
      <c r="BO5" s="34">
        <v>25.89</v>
      </c>
      <c r="BP5" s="34">
        <v>30.6</v>
      </c>
      <c r="BQ5" s="34">
        <v>21.84</v>
      </c>
      <c r="BR5" s="34">
        <v>24.32</v>
      </c>
      <c r="BS5" s="34">
        <v>23.14</v>
      </c>
      <c r="BT5" s="34">
        <v>22.67</v>
      </c>
      <c r="BU5" s="34">
        <v>17.46</v>
      </c>
      <c r="BV5" s="34">
        <v>15.99</v>
      </c>
      <c r="BW5" s="34">
        <v>9.76</v>
      </c>
      <c r="BX5" s="36">
        <f aca="true" t="shared" si="0" ref="BX5:BX36">SUM(C5:BW5)</f>
        <v>27283.659999999993</v>
      </c>
      <c r="BY5" s="34"/>
      <c r="BZ5" s="37">
        <f aca="true" t="shared" si="1" ref="BZ5:CI14">SUMIF($C$3:$BW$3,BZ$3,$C5:$BW5)</f>
        <v>6437.599999999999</v>
      </c>
      <c r="CA5" s="37">
        <f t="shared" si="1"/>
        <v>5838.650000000001</v>
      </c>
      <c r="CB5" s="37">
        <f t="shared" si="1"/>
        <v>6042.6</v>
      </c>
      <c r="CC5" s="37">
        <f t="shared" si="1"/>
        <v>2235.89</v>
      </c>
      <c r="CD5" s="37">
        <f t="shared" si="1"/>
        <v>4022.8999999999996</v>
      </c>
      <c r="CE5" s="37">
        <f t="shared" si="1"/>
        <v>1701.9</v>
      </c>
      <c r="CF5" s="37">
        <f t="shared" si="1"/>
        <v>342.52</v>
      </c>
      <c r="CG5" s="37">
        <f t="shared" si="1"/>
        <v>103.95999999999998</v>
      </c>
      <c r="CH5" s="37">
        <f t="shared" si="1"/>
        <v>24.439999999999998</v>
      </c>
      <c r="CI5" s="37">
        <f t="shared" si="1"/>
        <v>533.1999999999999</v>
      </c>
      <c r="CJ5" s="38">
        <f aca="true" t="shared" si="2" ref="CJ5:CJ36">SUM(BZ5:CI5)</f>
        <v>27283.66</v>
      </c>
      <c r="CK5" s="37">
        <v>-1640.73</v>
      </c>
      <c r="CL5" s="37"/>
      <c r="CM5" s="37">
        <f aca="true" t="shared" si="3" ref="CM5:CZ14">SUMIF($C$2:$BW$2,CM$3,$C5:$BW5)</f>
        <v>187.23000000000002</v>
      </c>
      <c r="CN5" s="37">
        <f t="shared" si="3"/>
        <v>2247.82</v>
      </c>
      <c r="CO5" s="37">
        <f t="shared" si="3"/>
        <v>2203.61</v>
      </c>
      <c r="CP5" s="37">
        <f t="shared" si="3"/>
        <v>2076.5</v>
      </c>
      <c r="CQ5" s="37">
        <f t="shared" si="3"/>
        <v>2147.95</v>
      </c>
      <c r="CR5" s="37">
        <f t="shared" si="3"/>
        <v>2048.96</v>
      </c>
      <c r="CS5" s="37">
        <f t="shared" si="3"/>
        <v>2082.43</v>
      </c>
      <c r="CT5" s="37">
        <f t="shared" si="3"/>
        <v>1967.82</v>
      </c>
      <c r="CU5" s="37">
        <f t="shared" si="3"/>
        <v>1999.26</v>
      </c>
      <c r="CV5" s="37">
        <f t="shared" si="3"/>
        <v>1930.97</v>
      </c>
      <c r="CW5" s="37">
        <f t="shared" si="3"/>
        <v>2335.3900000000003</v>
      </c>
      <c r="CX5" s="37">
        <f t="shared" si="3"/>
        <v>2253.13</v>
      </c>
      <c r="CY5" s="37">
        <f t="shared" si="3"/>
        <v>2020.47</v>
      </c>
      <c r="CZ5" s="37">
        <f t="shared" si="3"/>
        <v>1782.1200000000001</v>
      </c>
      <c r="DA5" s="37">
        <f aca="true" t="shared" si="4" ref="DA5:DA36">SUM(CM5:CZ5)</f>
        <v>27283.66</v>
      </c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</row>
    <row r="6" spans="1:154" ht="12.75">
      <c r="A6" s="30">
        <v>2</v>
      </c>
      <c r="B6" s="30" t="s">
        <v>138</v>
      </c>
      <c r="C6" s="34">
        <v>21.73</v>
      </c>
      <c r="D6" s="34">
        <v>50.52</v>
      </c>
      <c r="E6" s="34">
        <v>46.96</v>
      </c>
      <c r="F6" s="34">
        <v>44.48</v>
      </c>
      <c r="G6" s="34">
        <v>47.8</v>
      </c>
      <c r="H6" s="34">
        <v>41.48</v>
      </c>
      <c r="I6" s="34">
        <v>45.37</v>
      </c>
      <c r="J6" s="34">
        <v>49.38</v>
      </c>
      <c r="K6" s="34">
        <v>45.7</v>
      </c>
      <c r="L6" s="34">
        <v>42.02</v>
      </c>
      <c r="M6" s="34">
        <v>49.02</v>
      </c>
      <c r="N6" s="34">
        <v>30.52</v>
      </c>
      <c r="O6" s="34">
        <v>28.8</v>
      </c>
      <c r="P6" s="34">
        <v>18.25</v>
      </c>
      <c r="Q6" s="34">
        <v>2.46</v>
      </c>
      <c r="R6" s="34">
        <v>1.03</v>
      </c>
      <c r="S6" s="34">
        <v>1.3</v>
      </c>
      <c r="T6" s="34">
        <v>1.46</v>
      </c>
      <c r="U6" s="34">
        <v>1.27</v>
      </c>
      <c r="V6" s="34">
        <v>1.41</v>
      </c>
      <c r="W6" s="34">
        <v>2.01</v>
      </c>
      <c r="X6" s="34">
        <v>1.73</v>
      </c>
      <c r="Y6" s="34">
        <v>0.57</v>
      </c>
      <c r="Z6" s="34">
        <v>0</v>
      </c>
      <c r="AA6" s="34">
        <v>0</v>
      </c>
      <c r="AB6" s="34">
        <v>0.22</v>
      </c>
      <c r="AC6" s="34">
        <v>0.43</v>
      </c>
      <c r="AD6" s="34">
        <v>0.23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0.06</v>
      </c>
      <c r="AK6" s="34">
        <v>0.11</v>
      </c>
      <c r="AL6" s="34">
        <v>0.05</v>
      </c>
      <c r="AM6" s="34">
        <v>0</v>
      </c>
      <c r="AN6" s="34">
        <v>0.05</v>
      </c>
      <c r="AO6" s="34">
        <v>0.09</v>
      </c>
      <c r="AP6" s="34">
        <v>0.09</v>
      </c>
      <c r="AQ6" s="34">
        <v>0.12</v>
      </c>
      <c r="AR6" s="34">
        <v>0.2</v>
      </c>
      <c r="AS6" s="34">
        <v>63.06</v>
      </c>
      <c r="AT6" s="34">
        <v>50.58</v>
      </c>
      <c r="AU6" s="34">
        <v>52.19</v>
      </c>
      <c r="AV6" s="34">
        <v>69.1</v>
      </c>
      <c r="AW6" s="34">
        <v>0</v>
      </c>
      <c r="AX6" s="34">
        <v>401.72</v>
      </c>
      <c r="AY6" s="34">
        <v>417.77</v>
      </c>
      <c r="AZ6" s="34">
        <v>380.75</v>
      </c>
      <c r="BA6" s="34">
        <v>386.03</v>
      </c>
      <c r="BB6" s="34">
        <v>378.52</v>
      </c>
      <c r="BC6" s="34">
        <v>368.84</v>
      </c>
      <c r="BD6" s="34">
        <v>337.88</v>
      </c>
      <c r="BE6" s="34">
        <v>324.11</v>
      </c>
      <c r="BF6" s="34">
        <v>262.48</v>
      </c>
      <c r="BG6" s="34">
        <v>278.26</v>
      </c>
      <c r="BH6" s="34">
        <v>226.34</v>
      </c>
      <c r="BI6" s="34">
        <v>193.78</v>
      </c>
      <c r="BJ6" s="34">
        <v>143.23</v>
      </c>
      <c r="BK6" s="34">
        <v>0</v>
      </c>
      <c r="BL6" s="34">
        <v>0</v>
      </c>
      <c r="BM6" s="34">
        <v>0.19</v>
      </c>
      <c r="BN6" s="34">
        <v>0.39</v>
      </c>
      <c r="BO6" s="34">
        <v>0.42</v>
      </c>
      <c r="BP6" s="34">
        <v>0.65</v>
      </c>
      <c r="BQ6" s="34">
        <v>0.64</v>
      </c>
      <c r="BR6" s="34">
        <v>0.4</v>
      </c>
      <c r="BS6" s="34">
        <v>0.35</v>
      </c>
      <c r="BT6" s="34">
        <v>0.18</v>
      </c>
      <c r="BU6" s="34">
        <v>0</v>
      </c>
      <c r="BV6" s="34">
        <v>0</v>
      </c>
      <c r="BW6" s="34">
        <v>0</v>
      </c>
      <c r="BX6" s="36">
        <f t="shared" si="0"/>
        <v>4914.78</v>
      </c>
      <c r="BY6" s="34"/>
      <c r="BZ6" s="37">
        <f t="shared" si="1"/>
        <v>1586.27</v>
      </c>
      <c r="CA6" s="37">
        <f t="shared" si="1"/>
        <v>1671.83</v>
      </c>
      <c r="CB6" s="37">
        <f t="shared" si="1"/>
        <v>841.61</v>
      </c>
      <c r="CC6" s="37">
        <f t="shared" si="1"/>
        <v>211.49</v>
      </c>
      <c r="CD6" s="37">
        <f t="shared" si="1"/>
        <v>223.95000000000002</v>
      </c>
      <c r="CE6" s="37">
        <f t="shared" si="1"/>
        <v>126.59</v>
      </c>
      <c r="CF6" s="37">
        <f t="shared" si="1"/>
        <v>3.22</v>
      </c>
      <c r="CG6" s="37">
        <f t="shared" si="1"/>
        <v>14.120000000000001</v>
      </c>
      <c r="CH6" s="37">
        <f t="shared" si="1"/>
        <v>0.77</v>
      </c>
      <c r="CI6" s="37">
        <f t="shared" si="1"/>
        <v>234.92999999999998</v>
      </c>
      <c r="CJ6" s="38">
        <f t="shared" si="2"/>
        <v>4914.780000000001</v>
      </c>
      <c r="CK6" s="37">
        <v>-264.95</v>
      </c>
      <c r="CL6" s="37"/>
      <c r="CM6" s="37">
        <f t="shared" si="3"/>
        <v>24.19</v>
      </c>
      <c r="CN6" s="37">
        <f t="shared" si="3"/>
        <v>453.27000000000004</v>
      </c>
      <c r="CO6" s="37">
        <f t="shared" si="3"/>
        <v>466.03</v>
      </c>
      <c r="CP6" s="37">
        <f t="shared" si="3"/>
        <v>426.88</v>
      </c>
      <c r="CQ6" s="37">
        <f t="shared" si="3"/>
        <v>435.48999999999995</v>
      </c>
      <c r="CR6" s="37">
        <f t="shared" si="3"/>
        <v>421.89</v>
      </c>
      <c r="CS6" s="37">
        <f t="shared" si="3"/>
        <v>416.97999999999996</v>
      </c>
      <c r="CT6" s="37">
        <f t="shared" si="3"/>
        <v>389.67999999999995</v>
      </c>
      <c r="CU6" s="37">
        <f t="shared" si="3"/>
        <v>370.78</v>
      </c>
      <c r="CV6" s="37">
        <f t="shared" si="3"/>
        <v>304.90000000000003</v>
      </c>
      <c r="CW6" s="37">
        <f t="shared" si="3"/>
        <v>390.61</v>
      </c>
      <c r="CX6" s="37">
        <f t="shared" si="3"/>
        <v>307.75</v>
      </c>
      <c r="CY6" s="37">
        <f t="shared" si="3"/>
        <v>275.32</v>
      </c>
      <c r="CZ6" s="37">
        <f t="shared" si="3"/>
        <v>231.01</v>
      </c>
      <c r="DA6" s="37">
        <f t="shared" si="4"/>
        <v>4914.78</v>
      </c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</row>
    <row r="7" spans="1:154" ht="12.75">
      <c r="A7" s="30">
        <v>3</v>
      </c>
      <c r="B7" s="30" t="s">
        <v>139</v>
      </c>
      <c r="C7" s="34">
        <v>186.99</v>
      </c>
      <c r="D7" s="34">
        <v>279.75</v>
      </c>
      <c r="E7" s="34">
        <v>372.83</v>
      </c>
      <c r="F7" s="34">
        <v>358.36</v>
      </c>
      <c r="G7" s="34">
        <v>414.04</v>
      </c>
      <c r="H7" s="34">
        <v>372.2</v>
      </c>
      <c r="I7" s="34">
        <v>363.58</v>
      </c>
      <c r="J7" s="34">
        <v>419.55</v>
      </c>
      <c r="K7" s="34">
        <v>378.05</v>
      </c>
      <c r="L7" s="34">
        <v>345.75</v>
      </c>
      <c r="M7" s="34">
        <v>282.85</v>
      </c>
      <c r="N7" s="34">
        <v>202.68</v>
      </c>
      <c r="O7" s="34">
        <v>203.74</v>
      </c>
      <c r="P7" s="34">
        <v>208.61</v>
      </c>
      <c r="Q7" s="34">
        <v>42.77</v>
      </c>
      <c r="R7" s="34">
        <v>27.68</v>
      </c>
      <c r="S7" s="34">
        <v>25.85</v>
      </c>
      <c r="T7" s="34">
        <v>23.83</v>
      </c>
      <c r="U7" s="34">
        <v>29.05</v>
      </c>
      <c r="V7" s="34">
        <v>31.18</v>
      </c>
      <c r="W7" s="34">
        <v>29.67</v>
      </c>
      <c r="X7" s="34">
        <v>25.46</v>
      </c>
      <c r="Y7" s="34">
        <v>26.56</v>
      </c>
      <c r="Z7" s="34">
        <v>23.89</v>
      </c>
      <c r="AA7" s="34">
        <v>18.27</v>
      </c>
      <c r="AB7" s="34">
        <v>12.46</v>
      </c>
      <c r="AC7" s="34">
        <v>13.34</v>
      </c>
      <c r="AD7" s="34">
        <v>30.02</v>
      </c>
      <c r="AE7" s="34">
        <v>12.13</v>
      </c>
      <c r="AF7" s="34">
        <v>8.94</v>
      </c>
      <c r="AG7" s="34">
        <v>8.63</v>
      </c>
      <c r="AH7" s="34">
        <v>6.64</v>
      </c>
      <c r="AI7" s="34">
        <v>8.58</v>
      </c>
      <c r="AJ7" s="34">
        <v>9.67</v>
      </c>
      <c r="AK7" s="34">
        <v>9.63</v>
      </c>
      <c r="AL7" s="34">
        <v>9.67</v>
      </c>
      <c r="AM7" s="34">
        <v>8.6</v>
      </c>
      <c r="AN7" s="34">
        <v>9.72</v>
      </c>
      <c r="AO7" s="34">
        <v>12.37</v>
      </c>
      <c r="AP7" s="34">
        <v>9.23</v>
      </c>
      <c r="AQ7" s="34">
        <v>8.13</v>
      </c>
      <c r="AR7" s="34">
        <v>11.79</v>
      </c>
      <c r="AS7" s="34">
        <v>200.94</v>
      </c>
      <c r="AT7" s="34">
        <v>97.83</v>
      </c>
      <c r="AU7" s="34">
        <v>174.78</v>
      </c>
      <c r="AV7" s="34">
        <v>248.58</v>
      </c>
      <c r="AW7" s="34">
        <v>14.03</v>
      </c>
      <c r="AX7" s="34">
        <v>2033.01</v>
      </c>
      <c r="AY7" s="34">
        <v>1745.26</v>
      </c>
      <c r="AZ7" s="34">
        <v>1537.37</v>
      </c>
      <c r="BA7" s="34">
        <v>1417.01</v>
      </c>
      <c r="BB7" s="34">
        <v>1381.23</v>
      </c>
      <c r="BC7" s="34">
        <v>1487.43</v>
      </c>
      <c r="BD7" s="34">
        <v>1473.84</v>
      </c>
      <c r="BE7" s="34">
        <v>1493.38</v>
      </c>
      <c r="BF7" s="34">
        <v>1525.58</v>
      </c>
      <c r="BG7" s="34">
        <v>1430.63</v>
      </c>
      <c r="BH7" s="34">
        <v>1369.97</v>
      </c>
      <c r="BI7" s="34">
        <v>1229.12</v>
      </c>
      <c r="BJ7" s="34">
        <v>1191.21</v>
      </c>
      <c r="BK7" s="34">
        <v>31.77</v>
      </c>
      <c r="BL7" s="34">
        <v>38.8</v>
      </c>
      <c r="BM7" s="34">
        <v>44.64</v>
      </c>
      <c r="BN7" s="34">
        <v>41.87</v>
      </c>
      <c r="BO7" s="34">
        <v>37.73</v>
      </c>
      <c r="BP7" s="34">
        <v>33.88</v>
      </c>
      <c r="BQ7" s="34">
        <v>17.47</v>
      </c>
      <c r="BR7" s="34">
        <v>18.15</v>
      </c>
      <c r="BS7" s="34">
        <v>23.17</v>
      </c>
      <c r="BT7" s="34">
        <v>20.5</v>
      </c>
      <c r="BU7" s="34">
        <v>14.57</v>
      </c>
      <c r="BV7" s="34">
        <v>11.83</v>
      </c>
      <c r="BW7" s="34">
        <v>7.18</v>
      </c>
      <c r="BX7" s="36">
        <f t="shared" si="0"/>
        <v>25275.500000000004</v>
      </c>
      <c r="BY7" s="34"/>
      <c r="BZ7" s="37">
        <f t="shared" si="1"/>
        <v>6746.68</v>
      </c>
      <c r="CA7" s="37">
        <f t="shared" si="1"/>
        <v>7361.46</v>
      </c>
      <c r="CB7" s="37">
        <f t="shared" si="1"/>
        <v>5220.93</v>
      </c>
      <c r="CC7" s="37">
        <f t="shared" si="1"/>
        <v>1611.9699999999998</v>
      </c>
      <c r="CD7" s="37">
        <f t="shared" si="1"/>
        <v>1879.1299999999999</v>
      </c>
      <c r="CE7" s="37">
        <f t="shared" si="1"/>
        <v>897.88</v>
      </c>
      <c r="CF7" s="37">
        <f t="shared" si="1"/>
        <v>341.55999999999995</v>
      </c>
      <c r="CG7" s="37">
        <f t="shared" si="1"/>
        <v>360.0299999999999</v>
      </c>
      <c r="CH7" s="37">
        <f t="shared" si="1"/>
        <v>133.73</v>
      </c>
      <c r="CI7" s="37">
        <f t="shared" si="1"/>
        <v>722.13</v>
      </c>
      <c r="CJ7" s="38">
        <f t="shared" si="2"/>
        <v>25275.500000000004</v>
      </c>
      <c r="CK7" s="37">
        <v>-463.0100000000057</v>
      </c>
      <c r="CL7" s="37"/>
      <c r="CM7" s="37">
        <f t="shared" si="3"/>
        <v>255.92000000000002</v>
      </c>
      <c r="CN7" s="37">
        <f t="shared" si="3"/>
        <v>2381.15</v>
      </c>
      <c r="CO7" s="37">
        <f t="shared" si="3"/>
        <v>2191.3700000000003</v>
      </c>
      <c r="CP7" s="37">
        <f t="shared" si="3"/>
        <v>1970.84</v>
      </c>
      <c r="CQ7" s="37">
        <f t="shared" si="3"/>
        <v>1910.55</v>
      </c>
      <c r="CR7" s="37">
        <f t="shared" si="3"/>
        <v>1832.01</v>
      </c>
      <c r="CS7" s="37">
        <f t="shared" si="3"/>
        <v>1924.19</v>
      </c>
      <c r="CT7" s="37">
        <f t="shared" si="3"/>
        <v>1945.99</v>
      </c>
      <c r="CU7" s="37">
        <f t="shared" si="3"/>
        <v>1924.7400000000002</v>
      </c>
      <c r="CV7" s="37">
        <f t="shared" si="3"/>
        <v>1928.1100000000001</v>
      </c>
      <c r="CW7" s="37">
        <f t="shared" si="3"/>
        <v>1965.5600000000002</v>
      </c>
      <c r="CX7" s="37">
        <f t="shared" si="3"/>
        <v>1706.74</v>
      </c>
      <c r="CY7" s="37">
        <f t="shared" si="3"/>
        <v>1640.9399999999998</v>
      </c>
      <c r="CZ7" s="37">
        <f t="shared" si="3"/>
        <v>1697.39</v>
      </c>
      <c r="DA7" s="37">
        <f t="shared" si="4"/>
        <v>25275.5</v>
      </c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</row>
    <row r="8" spans="1:154" ht="12.75">
      <c r="A8" s="30">
        <v>4</v>
      </c>
      <c r="B8" s="30" t="s">
        <v>140</v>
      </c>
      <c r="C8" s="34">
        <v>23.58</v>
      </c>
      <c r="D8" s="34">
        <v>50.68</v>
      </c>
      <c r="E8" s="34">
        <v>63.45</v>
      </c>
      <c r="F8" s="34">
        <v>43.44</v>
      </c>
      <c r="G8" s="34">
        <v>77.42</v>
      </c>
      <c r="H8" s="34">
        <v>62.22</v>
      </c>
      <c r="I8" s="34">
        <v>62.11</v>
      </c>
      <c r="J8" s="34">
        <v>93.71</v>
      </c>
      <c r="K8" s="34">
        <v>56.65</v>
      </c>
      <c r="L8" s="34">
        <v>63.13</v>
      </c>
      <c r="M8" s="34">
        <v>56.58</v>
      </c>
      <c r="N8" s="34">
        <v>59.04</v>
      </c>
      <c r="O8" s="34">
        <v>36.06</v>
      </c>
      <c r="P8" s="34">
        <v>51.35</v>
      </c>
      <c r="Q8" s="34">
        <v>0</v>
      </c>
      <c r="R8" s="34">
        <v>3.04</v>
      </c>
      <c r="S8" s="34">
        <v>2.51</v>
      </c>
      <c r="T8" s="34">
        <v>1.45</v>
      </c>
      <c r="U8" s="34">
        <v>2.05</v>
      </c>
      <c r="V8" s="34">
        <v>2.48</v>
      </c>
      <c r="W8" s="34">
        <v>2.82</v>
      </c>
      <c r="X8" s="34">
        <v>2.35</v>
      </c>
      <c r="Y8" s="34">
        <v>1.61</v>
      </c>
      <c r="Z8" s="34">
        <v>2.44</v>
      </c>
      <c r="AA8" s="34">
        <v>4.09</v>
      </c>
      <c r="AB8" s="34">
        <v>3.76</v>
      </c>
      <c r="AC8" s="34">
        <v>2.26</v>
      </c>
      <c r="AD8" s="34">
        <v>1.03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0.04</v>
      </c>
      <c r="AL8" s="34">
        <v>0.08</v>
      </c>
      <c r="AM8" s="34">
        <v>0.08</v>
      </c>
      <c r="AN8" s="34">
        <v>0.08</v>
      </c>
      <c r="AO8" s="34">
        <v>0.04</v>
      </c>
      <c r="AP8" s="34">
        <v>0.1</v>
      </c>
      <c r="AQ8" s="34">
        <v>0.16</v>
      </c>
      <c r="AR8" s="34">
        <v>0.35</v>
      </c>
      <c r="AS8" s="34">
        <v>44.33</v>
      </c>
      <c r="AT8" s="34">
        <v>15.6</v>
      </c>
      <c r="AU8" s="34">
        <v>32.47</v>
      </c>
      <c r="AV8" s="34">
        <v>36.28</v>
      </c>
      <c r="AW8" s="34">
        <v>0</v>
      </c>
      <c r="AX8" s="34">
        <v>273.21</v>
      </c>
      <c r="AY8" s="34">
        <v>229.42</v>
      </c>
      <c r="AZ8" s="34">
        <v>154.32</v>
      </c>
      <c r="BA8" s="34">
        <v>172.52</v>
      </c>
      <c r="BB8" s="34">
        <v>123.88</v>
      </c>
      <c r="BC8" s="34">
        <v>182.09</v>
      </c>
      <c r="BD8" s="34">
        <v>178.62</v>
      </c>
      <c r="BE8" s="34">
        <v>194.71</v>
      </c>
      <c r="BF8" s="34">
        <v>184.64</v>
      </c>
      <c r="BG8" s="34">
        <v>156.16</v>
      </c>
      <c r="BH8" s="34">
        <v>124.93</v>
      </c>
      <c r="BI8" s="34">
        <v>120.98</v>
      </c>
      <c r="BJ8" s="34">
        <v>121.03</v>
      </c>
      <c r="BK8" s="34">
        <v>0</v>
      </c>
      <c r="BL8" s="34">
        <v>0.26</v>
      </c>
      <c r="BM8" s="34">
        <v>0.63</v>
      </c>
      <c r="BN8" s="34">
        <v>0.66</v>
      </c>
      <c r="BO8" s="34">
        <v>0.23</v>
      </c>
      <c r="BP8" s="34">
        <v>0</v>
      </c>
      <c r="BQ8" s="34">
        <v>0</v>
      </c>
      <c r="BR8" s="34">
        <v>0</v>
      </c>
      <c r="BS8" s="34">
        <v>0</v>
      </c>
      <c r="BT8" s="34">
        <v>0.12</v>
      </c>
      <c r="BU8" s="34">
        <v>0.24</v>
      </c>
      <c r="BV8" s="34">
        <v>0.14</v>
      </c>
      <c r="BW8" s="34">
        <v>0</v>
      </c>
      <c r="BX8" s="36">
        <f t="shared" si="0"/>
        <v>3179.7099999999996</v>
      </c>
      <c r="BY8" s="34"/>
      <c r="BZ8" s="37">
        <f t="shared" si="1"/>
        <v>829.47</v>
      </c>
      <c r="CA8" s="37">
        <f t="shared" si="1"/>
        <v>863.94</v>
      </c>
      <c r="CB8" s="37">
        <f t="shared" si="1"/>
        <v>523.1</v>
      </c>
      <c r="CC8" s="37">
        <f t="shared" si="1"/>
        <v>258.57</v>
      </c>
      <c r="CD8" s="37">
        <f t="shared" si="1"/>
        <v>337.82</v>
      </c>
      <c r="CE8" s="37">
        <f t="shared" si="1"/>
        <v>203.03</v>
      </c>
      <c r="CF8" s="37">
        <f t="shared" si="1"/>
        <v>2.28</v>
      </c>
      <c r="CG8" s="37">
        <f t="shared" si="1"/>
        <v>31.89</v>
      </c>
      <c r="CH8" s="37">
        <f t="shared" si="1"/>
        <v>0.93</v>
      </c>
      <c r="CI8" s="37">
        <f t="shared" si="1"/>
        <v>128.68</v>
      </c>
      <c r="CJ8" s="38">
        <f t="shared" si="2"/>
        <v>3179.7100000000005</v>
      </c>
      <c r="CK8" s="37">
        <v>-176.22</v>
      </c>
      <c r="CL8" s="37"/>
      <c r="CM8" s="37">
        <f t="shared" si="3"/>
        <v>23.58</v>
      </c>
      <c r="CN8" s="37">
        <f t="shared" si="3"/>
        <v>326.92999999999995</v>
      </c>
      <c r="CO8" s="37">
        <f t="shared" si="3"/>
        <v>295.64</v>
      </c>
      <c r="CP8" s="37">
        <f t="shared" si="3"/>
        <v>199.83999999999997</v>
      </c>
      <c r="CQ8" s="37">
        <f t="shared" si="3"/>
        <v>252.65</v>
      </c>
      <c r="CR8" s="37">
        <f t="shared" si="3"/>
        <v>188.80999999999997</v>
      </c>
      <c r="CS8" s="37">
        <f t="shared" si="3"/>
        <v>247.06</v>
      </c>
      <c r="CT8" s="37">
        <f t="shared" si="3"/>
        <v>274.76</v>
      </c>
      <c r="CU8" s="37">
        <f t="shared" si="3"/>
        <v>253.05</v>
      </c>
      <c r="CV8" s="37">
        <f t="shared" si="3"/>
        <v>250.29</v>
      </c>
      <c r="CW8" s="37">
        <f t="shared" si="3"/>
        <v>261.32</v>
      </c>
      <c r="CX8" s="37">
        <f t="shared" si="3"/>
        <v>203.67000000000002</v>
      </c>
      <c r="CY8" s="37">
        <f t="shared" si="3"/>
        <v>192.07</v>
      </c>
      <c r="CZ8" s="37">
        <f t="shared" si="3"/>
        <v>210.04000000000002</v>
      </c>
      <c r="DA8" s="37">
        <f t="shared" si="4"/>
        <v>3179.71</v>
      </c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</row>
    <row r="9" spans="1:154" ht="12.75">
      <c r="A9" s="30">
        <v>5</v>
      </c>
      <c r="B9" s="30" t="s">
        <v>141</v>
      </c>
      <c r="C9" s="34">
        <v>447.2</v>
      </c>
      <c r="D9" s="34">
        <v>784.99</v>
      </c>
      <c r="E9" s="34">
        <v>1025.58</v>
      </c>
      <c r="F9" s="34">
        <v>1150.23</v>
      </c>
      <c r="G9" s="34">
        <v>1296.43</v>
      </c>
      <c r="H9" s="34">
        <v>1402.05</v>
      </c>
      <c r="I9" s="34">
        <v>1429.87</v>
      </c>
      <c r="J9" s="34">
        <v>1555.1</v>
      </c>
      <c r="K9" s="34">
        <v>1579.43</v>
      </c>
      <c r="L9" s="34">
        <v>1149.77</v>
      </c>
      <c r="M9" s="34">
        <v>1255.15</v>
      </c>
      <c r="N9" s="34">
        <v>1367.05</v>
      </c>
      <c r="O9" s="34">
        <v>1007.93</v>
      </c>
      <c r="P9" s="34">
        <v>1048.08</v>
      </c>
      <c r="Q9" s="34">
        <v>41.59</v>
      </c>
      <c r="R9" s="34">
        <v>32.2</v>
      </c>
      <c r="S9" s="34">
        <v>32.21</v>
      </c>
      <c r="T9" s="34">
        <v>31.94</v>
      </c>
      <c r="U9" s="34">
        <v>40.93</v>
      </c>
      <c r="V9" s="34">
        <v>46.86</v>
      </c>
      <c r="W9" s="34">
        <v>51.89</v>
      </c>
      <c r="X9" s="34">
        <v>56.4</v>
      </c>
      <c r="Y9" s="34">
        <v>60.54</v>
      </c>
      <c r="Z9" s="34">
        <v>62.77</v>
      </c>
      <c r="AA9" s="34">
        <v>67.58</v>
      </c>
      <c r="AB9" s="34">
        <v>64.7</v>
      </c>
      <c r="AC9" s="34">
        <v>43.46</v>
      </c>
      <c r="AD9" s="34">
        <v>58.02</v>
      </c>
      <c r="AE9" s="34">
        <v>11.84</v>
      </c>
      <c r="AF9" s="34">
        <v>4.24</v>
      </c>
      <c r="AG9" s="34">
        <v>8.3</v>
      </c>
      <c r="AH9" s="34">
        <v>10.59</v>
      </c>
      <c r="AI9" s="34">
        <v>10.89</v>
      </c>
      <c r="AJ9" s="34">
        <v>10.82</v>
      </c>
      <c r="AK9" s="34">
        <v>10.94</v>
      </c>
      <c r="AL9" s="34">
        <v>9.47</v>
      </c>
      <c r="AM9" s="34">
        <v>9.43</v>
      </c>
      <c r="AN9" s="34">
        <v>8.39</v>
      </c>
      <c r="AO9" s="34">
        <v>7</v>
      </c>
      <c r="AP9" s="34">
        <v>6.95</v>
      </c>
      <c r="AQ9" s="34">
        <v>8.85</v>
      </c>
      <c r="AR9" s="34">
        <v>14.01</v>
      </c>
      <c r="AS9" s="34">
        <v>322.73</v>
      </c>
      <c r="AT9" s="34">
        <v>485.52</v>
      </c>
      <c r="AU9" s="34">
        <v>556.05</v>
      </c>
      <c r="AV9" s="34">
        <v>894.18</v>
      </c>
      <c r="AW9" s="34">
        <v>89.29</v>
      </c>
      <c r="AX9" s="34">
        <v>4779.79</v>
      </c>
      <c r="AY9" s="34">
        <v>4536.6</v>
      </c>
      <c r="AZ9" s="34">
        <v>4003.14</v>
      </c>
      <c r="BA9" s="34">
        <v>3944.07</v>
      </c>
      <c r="BB9" s="34">
        <v>3783.74</v>
      </c>
      <c r="BC9" s="34">
        <v>3825.79</v>
      </c>
      <c r="BD9" s="34">
        <v>4025.5</v>
      </c>
      <c r="BE9" s="34">
        <v>4439.07</v>
      </c>
      <c r="BF9" s="34">
        <v>3636.24</v>
      </c>
      <c r="BG9" s="34">
        <v>3962.52</v>
      </c>
      <c r="BH9" s="34">
        <v>4232.7</v>
      </c>
      <c r="BI9" s="34">
        <v>3595.16</v>
      </c>
      <c r="BJ9" s="34">
        <v>3226.94</v>
      </c>
      <c r="BK9" s="34">
        <v>271.87</v>
      </c>
      <c r="BL9" s="34">
        <v>286.68</v>
      </c>
      <c r="BM9" s="34">
        <v>211.43</v>
      </c>
      <c r="BN9" s="34">
        <v>161.86</v>
      </c>
      <c r="BO9" s="34">
        <v>139.77</v>
      </c>
      <c r="BP9" s="34">
        <v>142.37</v>
      </c>
      <c r="BQ9" s="34">
        <v>129.72</v>
      </c>
      <c r="BR9" s="34">
        <v>105.2</v>
      </c>
      <c r="BS9" s="34">
        <v>102.11</v>
      </c>
      <c r="BT9" s="34">
        <v>87.23</v>
      </c>
      <c r="BU9" s="34">
        <v>73.66</v>
      </c>
      <c r="BV9" s="34">
        <v>71.08</v>
      </c>
      <c r="BW9" s="34">
        <v>37.49</v>
      </c>
      <c r="BX9" s="36">
        <f t="shared" si="0"/>
        <v>73481.16999999998</v>
      </c>
      <c r="BY9" s="34"/>
      <c r="BZ9" s="37">
        <f t="shared" si="1"/>
        <v>17352.89</v>
      </c>
      <c r="CA9" s="37">
        <f t="shared" si="1"/>
        <v>19710.339999999997</v>
      </c>
      <c r="CB9" s="37">
        <f t="shared" si="1"/>
        <v>15017.32</v>
      </c>
      <c r="CC9" s="37">
        <f t="shared" si="1"/>
        <v>4704.43</v>
      </c>
      <c r="CD9" s="37">
        <f t="shared" si="1"/>
        <v>7116.220000000001</v>
      </c>
      <c r="CE9" s="37">
        <f t="shared" si="1"/>
        <v>4678.209999999999</v>
      </c>
      <c r="CF9" s="37">
        <f t="shared" si="1"/>
        <v>1820.47</v>
      </c>
      <c r="CG9" s="37">
        <f t="shared" si="1"/>
        <v>691.09</v>
      </c>
      <c r="CH9" s="37">
        <f t="shared" si="1"/>
        <v>131.72</v>
      </c>
      <c r="CI9" s="37">
        <f t="shared" si="1"/>
        <v>2258.48</v>
      </c>
      <c r="CJ9" s="38">
        <f t="shared" si="2"/>
        <v>73481.17</v>
      </c>
      <c r="CK9" s="37">
        <v>-14.049999999988358</v>
      </c>
      <c r="CL9" s="37"/>
      <c r="CM9" s="37">
        <f t="shared" si="3"/>
        <v>589.92</v>
      </c>
      <c r="CN9" s="37">
        <f t="shared" si="3"/>
        <v>5873.09</v>
      </c>
      <c r="CO9" s="37">
        <f t="shared" si="3"/>
        <v>5889.370000000001</v>
      </c>
      <c r="CP9" s="37">
        <f t="shared" si="3"/>
        <v>5407.33</v>
      </c>
      <c r="CQ9" s="37">
        <f t="shared" si="3"/>
        <v>5454.18</v>
      </c>
      <c r="CR9" s="37">
        <f t="shared" si="3"/>
        <v>5383.24</v>
      </c>
      <c r="CS9" s="37">
        <f t="shared" si="3"/>
        <v>5460.86</v>
      </c>
      <c r="CT9" s="37">
        <f t="shared" si="3"/>
        <v>5776.1900000000005</v>
      </c>
      <c r="CU9" s="37">
        <f t="shared" si="3"/>
        <v>6193.669999999999</v>
      </c>
      <c r="CV9" s="37">
        <f t="shared" si="3"/>
        <v>4959.28</v>
      </c>
      <c r="CW9" s="37">
        <f t="shared" si="3"/>
        <v>5702.209999999999</v>
      </c>
      <c r="CX9" s="37">
        <f t="shared" si="3"/>
        <v>6230.58</v>
      </c>
      <c r="CY9" s="37">
        <f t="shared" si="3"/>
        <v>5282.53</v>
      </c>
      <c r="CZ9" s="37">
        <f t="shared" si="3"/>
        <v>5278.719999999999</v>
      </c>
      <c r="DA9" s="37">
        <f t="shared" si="4"/>
        <v>73481.17</v>
      </c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</row>
    <row r="10" spans="1:154" ht="12.75">
      <c r="A10" s="30">
        <v>6</v>
      </c>
      <c r="B10" s="30" t="s">
        <v>142</v>
      </c>
      <c r="C10" s="34">
        <v>1844.36</v>
      </c>
      <c r="D10" s="34">
        <v>1482.38</v>
      </c>
      <c r="E10" s="34">
        <v>1880.79</v>
      </c>
      <c r="F10" s="34">
        <v>2377.3</v>
      </c>
      <c r="G10" s="34">
        <v>3405.03</v>
      </c>
      <c r="H10" s="34">
        <v>3644.91</v>
      </c>
      <c r="I10" s="34">
        <v>3859.52</v>
      </c>
      <c r="J10" s="34">
        <v>3355.66</v>
      </c>
      <c r="K10" s="34">
        <v>3384.83</v>
      </c>
      <c r="L10" s="34">
        <v>3081.09</v>
      </c>
      <c r="M10" s="34">
        <v>2988.89</v>
      </c>
      <c r="N10" s="34">
        <v>2635.03</v>
      </c>
      <c r="O10" s="34">
        <v>2216.53</v>
      </c>
      <c r="P10" s="34">
        <v>2268.33</v>
      </c>
      <c r="Q10" s="34">
        <v>426.28</v>
      </c>
      <c r="R10" s="34">
        <v>245.45</v>
      </c>
      <c r="S10" s="34">
        <v>217.34</v>
      </c>
      <c r="T10" s="34">
        <v>157.12</v>
      </c>
      <c r="U10" s="34">
        <v>126</v>
      </c>
      <c r="V10" s="34">
        <v>100.86</v>
      </c>
      <c r="W10" s="34">
        <v>96.87</v>
      </c>
      <c r="X10" s="34">
        <v>77.81</v>
      </c>
      <c r="Y10" s="34">
        <v>78.99</v>
      </c>
      <c r="Z10" s="34">
        <v>90.72</v>
      </c>
      <c r="AA10" s="34">
        <v>73.81</v>
      </c>
      <c r="AB10" s="34">
        <v>68.42</v>
      </c>
      <c r="AC10" s="34">
        <v>59.36</v>
      </c>
      <c r="AD10" s="34">
        <v>130.91</v>
      </c>
      <c r="AE10" s="34">
        <v>41.05</v>
      </c>
      <c r="AF10" s="34">
        <v>23.72</v>
      </c>
      <c r="AG10" s="34">
        <v>32.54</v>
      </c>
      <c r="AH10" s="34">
        <v>36.74</v>
      </c>
      <c r="AI10" s="34">
        <v>48.12</v>
      </c>
      <c r="AJ10" s="34">
        <v>53.55</v>
      </c>
      <c r="AK10" s="34">
        <v>57.49</v>
      </c>
      <c r="AL10" s="34">
        <v>60.8</v>
      </c>
      <c r="AM10" s="34">
        <v>69</v>
      </c>
      <c r="AN10" s="34">
        <v>83.42</v>
      </c>
      <c r="AO10" s="34">
        <v>95.7</v>
      </c>
      <c r="AP10" s="34">
        <v>91.95</v>
      </c>
      <c r="AQ10" s="34">
        <v>77.63</v>
      </c>
      <c r="AR10" s="34">
        <v>161.07</v>
      </c>
      <c r="AS10" s="34">
        <v>1007.29</v>
      </c>
      <c r="AT10" s="34">
        <v>951.14</v>
      </c>
      <c r="AU10" s="34">
        <v>1618.39</v>
      </c>
      <c r="AV10" s="34">
        <v>2131.64</v>
      </c>
      <c r="AW10" s="34">
        <v>264.61</v>
      </c>
      <c r="AX10" s="34">
        <v>14746.84</v>
      </c>
      <c r="AY10" s="34">
        <v>14008.97</v>
      </c>
      <c r="AZ10" s="34">
        <v>13501.7</v>
      </c>
      <c r="BA10" s="34">
        <v>14002.76</v>
      </c>
      <c r="BB10" s="34">
        <v>13020.67</v>
      </c>
      <c r="BC10" s="34">
        <v>13354.83</v>
      </c>
      <c r="BD10" s="34">
        <v>14445.19</v>
      </c>
      <c r="BE10" s="34">
        <v>14663.99</v>
      </c>
      <c r="BF10" s="34">
        <v>15630.21</v>
      </c>
      <c r="BG10" s="34">
        <v>15758.25</v>
      </c>
      <c r="BH10" s="34">
        <v>14131.64</v>
      </c>
      <c r="BI10" s="34">
        <v>12910.74</v>
      </c>
      <c r="BJ10" s="34">
        <v>11464.14</v>
      </c>
      <c r="BK10" s="34">
        <v>3860.44</v>
      </c>
      <c r="BL10" s="34">
        <v>3186.33</v>
      </c>
      <c r="BM10" s="34">
        <v>2274.46</v>
      </c>
      <c r="BN10" s="34">
        <v>1650.62</v>
      </c>
      <c r="BO10" s="34">
        <v>1114.13</v>
      </c>
      <c r="BP10" s="34">
        <v>1098.3</v>
      </c>
      <c r="BQ10" s="34">
        <v>888.8</v>
      </c>
      <c r="BR10" s="34">
        <v>967.1</v>
      </c>
      <c r="BS10" s="34">
        <v>1107.61</v>
      </c>
      <c r="BT10" s="34">
        <v>1205.92</v>
      </c>
      <c r="BU10" s="34">
        <v>1255.69</v>
      </c>
      <c r="BV10" s="34">
        <v>1030.01</v>
      </c>
      <c r="BW10" s="34">
        <v>756.05</v>
      </c>
      <c r="BX10" s="36">
        <f t="shared" si="0"/>
        <v>249315.82999999996</v>
      </c>
      <c r="BY10" s="34"/>
      <c r="BZ10" s="37">
        <f t="shared" si="1"/>
        <v>56524.88</v>
      </c>
      <c r="CA10" s="37">
        <f t="shared" si="1"/>
        <v>71114.89</v>
      </c>
      <c r="CB10" s="37">
        <f t="shared" si="1"/>
        <v>54264.77</v>
      </c>
      <c r="CC10" s="37">
        <f t="shared" si="1"/>
        <v>10989.86</v>
      </c>
      <c r="CD10" s="37">
        <f t="shared" si="1"/>
        <v>17326.010000000002</v>
      </c>
      <c r="CE10" s="37">
        <f t="shared" si="1"/>
        <v>10108.78</v>
      </c>
      <c r="CF10" s="37">
        <f t="shared" si="1"/>
        <v>20395.459999999995</v>
      </c>
      <c r="CG10" s="37">
        <f t="shared" si="1"/>
        <v>1949.94</v>
      </c>
      <c r="CH10" s="37">
        <f t="shared" si="1"/>
        <v>932.7800000000002</v>
      </c>
      <c r="CI10" s="37">
        <f t="shared" si="1"/>
        <v>5708.459999999999</v>
      </c>
      <c r="CJ10" s="38">
        <f t="shared" si="2"/>
        <v>249315.82999999996</v>
      </c>
      <c r="CK10" s="37">
        <v>10509.06</v>
      </c>
      <c r="CL10" s="37"/>
      <c r="CM10" s="37">
        <f t="shared" si="3"/>
        <v>2576.3</v>
      </c>
      <c r="CN10" s="37">
        <f t="shared" si="3"/>
        <v>20358.829999999998</v>
      </c>
      <c r="CO10" s="37">
        <f t="shared" si="3"/>
        <v>19325.97</v>
      </c>
      <c r="CP10" s="37">
        <f t="shared" si="3"/>
        <v>18347.32</v>
      </c>
      <c r="CQ10" s="37">
        <f t="shared" si="3"/>
        <v>19232.53</v>
      </c>
      <c r="CR10" s="37">
        <f t="shared" si="3"/>
        <v>17934.120000000003</v>
      </c>
      <c r="CS10" s="37">
        <f t="shared" si="3"/>
        <v>18467.01</v>
      </c>
      <c r="CT10" s="37">
        <f t="shared" si="3"/>
        <v>18828.26</v>
      </c>
      <c r="CU10" s="37">
        <f t="shared" si="3"/>
        <v>19163.909999999996</v>
      </c>
      <c r="CV10" s="37">
        <f t="shared" si="3"/>
        <v>19993.05</v>
      </c>
      <c r="CW10" s="37">
        <f t="shared" si="3"/>
        <v>21129.86</v>
      </c>
      <c r="CX10" s="37">
        <f t="shared" si="3"/>
        <v>19133.87</v>
      </c>
      <c r="CY10" s="37">
        <f t="shared" si="3"/>
        <v>17912.66</v>
      </c>
      <c r="CZ10" s="37">
        <f t="shared" si="3"/>
        <v>16912.14</v>
      </c>
      <c r="DA10" s="37">
        <f t="shared" si="4"/>
        <v>249315.82999999996</v>
      </c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</row>
    <row r="11" spans="1:154" ht="12.75">
      <c r="A11" s="30">
        <v>7</v>
      </c>
      <c r="B11" s="30" t="s">
        <v>143</v>
      </c>
      <c r="C11" s="34">
        <v>70.14</v>
      </c>
      <c r="D11" s="34">
        <v>33.5</v>
      </c>
      <c r="E11" s="34">
        <v>34.87</v>
      </c>
      <c r="F11" s="34">
        <v>31.11</v>
      </c>
      <c r="G11" s="34">
        <v>44.67</v>
      </c>
      <c r="H11" s="34">
        <v>50.95</v>
      </c>
      <c r="I11" s="34">
        <v>47.7</v>
      </c>
      <c r="J11" s="34">
        <v>52.02</v>
      </c>
      <c r="K11" s="34">
        <v>43.73</v>
      </c>
      <c r="L11" s="34">
        <v>35.39</v>
      </c>
      <c r="M11" s="34">
        <v>36.91</v>
      </c>
      <c r="N11" s="34">
        <v>35.53</v>
      </c>
      <c r="O11" s="34">
        <v>24</v>
      </c>
      <c r="P11" s="34">
        <v>31.91</v>
      </c>
      <c r="Q11" s="34">
        <v>3.48</v>
      </c>
      <c r="R11" s="34">
        <v>4.35</v>
      </c>
      <c r="S11" s="34">
        <v>3.44</v>
      </c>
      <c r="T11" s="34">
        <v>2.28</v>
      </c>
      <c r="U11" s="34">
        <v>0.56</v>
      </c>
      <c r="V11" s="34">
        <v>0.53</v>
      </c>
      <c r="W11" s="34">
        <v>1.19</v>
      </c>
      <c r="X11" s="34">
        <v>1.57</v>
      </c>
      <c r="Y11" s="34">
        <v>1.7</v>
      </c>
      <c r="Z11" s="34">
        <v>1.58</v>
      </c>
      <c r="AA11" s="34">
        <v>2.69</v>
      </c>
      <c r="AB11" s="34">
        <v>2.5</v>
      </c>
      <c r="AC11" s="34">
        <v>1.85</v>
      </c>
      <c r="AD11" s="34">
        <v>3.22</v>
      </c>
      <c r="AE11" s="34">
        <v>1.38</v>
      </c>
      <c r="AF11" s="34">
        <v>0</v>
      </c>
      <c r="AG11" s="34">
        <v>0.25</v>
      </c>
      <c r="AH11" s="34">
        <v>0.53</v>
      </c>
      <c r="AI11" s="34">
        <v>0.28</v>
      </c>
      <c r="AJ11" s="34">
        <v>0.06</v>
      </c>
      <c r="AK11" s="34">
        <v>0.03</v>
      </c>
      <c r="AL11" s="34">
        <v>0</v>
      </c>
      <c r="AM11" s="34">
        <v>0</v>
      </c>
      <c r="AN11" s="34">
        <v>0.28</v>
      </c>
      <c r="AO11" s="34">
        <v>0.5</v>
      </c>
      <c r="AP11" s="34">
        <v>0.27</v>
      </c>
      <c r="AQ11" s="34">
        <v>0.27</v>
      </c>
      <c r="AR11" s="34">
        <v>0.67</v>
      </c>
      <c r="AS11" s="34">
        <v>24.57</v>
      </c>
      <c r="AT11" s="34">
        <v>18.82</v>
      </c>
      <c r="AU11" s="34">
        <v>16.12</v>
      </c>
      <c r="AV11" s="34">
        <v>25.96</v>
      </c>
      <c r="AW11" s="34">
        <v>8.79</v>
      </c>
      <c r="AX11" s="34">
        <v>138.34</v>
      </c>
      <c r="AY11" s="34">
        <v>146.6</v>
      </c>
      <c r="AZ11" s="34">
        <v>124.03</v>
      </c>
      <c r="BA11" s="34">
        <v>114.54</v>
      </c>
      <c r="BB11" s="34">
        <v>117</v>
      </c>
      <c r="BC11" s="34">
        <v>115.52</v>
      </c>
      <c r="BD11" s="34">
        <v>123.37</v>
      </c>
      <c r="BE11" s="34">
        <v>121.42</v>
      </c>
      <c r="BF11" s="34">
        <v>136.05</v>
      </c>
      <c r="BG11" s="34">
        <v>71.17</v>
      </c>
      <c r="BH11" s="34">
        <v>78.65</v>
      </c>
      <c r="BI11" s="34">
        <v>76.7</v>
      </c>
      <c r="BJ11" s="34">
        <v>72.32</v>
      </c>
      <c r="BK11" s="34">
        <v>0</v>
      </c>
      <c r="BL11" s="34">
        <v>0.51</v>
      </c>
      <c r="BM11" s="34">
        <v>1.09</v>
      </c>
      <c r="BN11" s="34">
        <v>0.51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6">
        <f t="shared" si="0"/>
        <v>2139.970000000001</v>
      </c>
      <c r="BY11" s="34"/>
      <c r="BZ11" s="37">
        <f t="shared" si="1"/>
        <v>532.3</v>
      </c>
      <c r="CA11" s="37">
        <f t="shared" si="1"/>
        <v>613.36</v>
      </c>
      <c r="CB11" s="37">
        <f t="shared" si="1"/>
        <v>298.84</v>
      </c>
      <c r="CC11" s="37">
        <f t="shared" si="1"/>
        <v>214.29000000000002</v>
      </c>
      <c r="CD11" s="37">
        <f t="shared" si="1"/>
        <v>229.79000000000002</v>
      </c>
      <c r="CE11" s="37">
        <f t="shared" si="1"/>
        <v>128.35</v>
      </c>
      <c r="CF11" s="37">
        <f t="shared" si="1"/>
        <v>2.1100000000000003</v>
      </c>
      <c r="CG11" s="37">
        <f t="shared" si="1"/>
        <v>30.94</v>
      </c>
      <c r="CH11" s="37">
        <f t="shared" si="1"/>
        <v>4.5200000000000005</v>
      </c>
      <c r="CI11" s="37">
        <f t="shared" si="1"/>
        <v>85.47</v>
      </c>
      <c r="CJ11" s="38">
        <f t="shared" si="2"/>
        <v>2139.9699999999993</v>
      </c>
      <c r="CK11" s="37">
        <v>6.6499999999991815</v>
      </c>
      <c r="CL11" s="37"/>
      <c r="CM11" s="37">
        <f t="shared" si="3"/>
        <v>83.78999999999999</v>
      </c>
      <c r="CN11" s="37">
        <f t="shared" si="3"/>
        <v>176.19</v>
      </c>
      <c r="CO11" s="37">
        <f t="shared" si="3"/>
        <v>185.67</v>
      </c>
      <c r="CP11" s="37">
        <f t="shared" si="3"/>
        <v>159.04</v>
      </c>
      <c r="CQ11" s="37">
        <f t="shared" si="3"/>
        <v>160.56</v>
      </c>
      <c r="CR11" s="37">
        <f t="shared" si="3"/>
        <v>168.54000000000002</v>
      </c>
      <c r="CS11" s="37">
        <f t="shared" si="3"/>
        <v>164.44</v>
      </c>
      <c r="CT11" s="37">
        <f t="shared" si="3"/>
        <v>176.96</v>
      </c>
      <c r="CU11" s="37">
        <f t="shared" si="3"/>
        <v>166.85</v>
      </c>
      <c r="CV11" s="37">
        <f t="shared" si="3"/>
        <v>173.3</v>
      </c>
      <c r="CW11" s="37">
        <f t="shared" si="3"/>
        <v>135.83999999999997</v>
      </c>
      <c r="CX11" s="37">
        <f t="shared" si="3"/>
        <v>135.77</v>
      </c>
      <c r="CY11" s="37">
        <f t="shared" si="3"/>
        <v>118.94</v>
      </c>
      <c r="CZ11" s="37">
        <f t="shared" si="3"/>
        <v>134.07999999999998</v>
      </c>
      <c r="DA11" s="37">
        <f t="shared" si="4"/>
        <v>2139.97</v>
      </c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</row>
    <row r="12" spans="1:154" ht="12.75">
      <c r="A12" s="30">
        <v>8</v>
      </c>
      <c r="B12" s="30" t="s">
        <v>144</v>
      </c>
      <c r="C12" s="34">
        <v>80.34</v>
      </c>
      <c r="D12" s="34">
        <v>141.09</v>
      </c>
      <c r="E12" s="34">
        <v>201.55</v>
      </c>
      <c r="F12" s="34">
        <v>256.19</v>
      </c>
      <c r="G12" s="34">
        <v>268.93</v>
      </c>
      <c r="H12" s="34">
        <v>232.06</v>
      </c>
      <c r="I12" s="34">
        <v>266.57</v>
      </c>
      <c r="J12" s="34">
        <v>238.34</v>
      </c>
      <c r="K12" s="34">
        <v>300.97</v>
      </c>
      <c r="L12" s="34">
        <v>265.4</v>
      </c>
      <c r="M12" s="34">
        <v>287.58</v>
      </c>
      <c r="N12" s="34">
        <v>263.79</v>
      </c>
      <c r="O12" s="34">
        <v>220.55</v>
      </c>
      <c r="P12" s="34">
        <v>284.23</v>
      </c>
      <c r="Q12" s="34">
        <v>8.88</v>
      </c>
      <c r="R12" s="34">
        <v>3.1</v>
      </c>
      <c r="S12" s="34">
        <v>5.06</v>
      </c>
      <c r="T12" s="34">
        <v>9.5</v>
      </c>
      <c r="U12" s="34">
        <v>11.92</v>
      </c>
      <c r="V12" s="34">
        <v>10.9</v>
      </c>
      <c r="W12" s="34">
        <v>9.97</v>
      </c>
      <c r="X12" s="34">
        <v>14.61</v>
      </c>
      <c r="Y12" s="34">
        <v>17.87</v>
      </c>
      <c r="Z12" s="34">
        <v>15.04</v>
      </c>
      <c r="AA12" s="34">
        <v>14.76</v>
      </c>
      <c r="AB12" s="34">
        <v>9.92</v>
      </c>
      <c r="AC12" s="34">
        <v>6</v>
      </c>
      <c r="AD12" s="34">
        <v>12.81</v>
      </c>
      <c r="AE12" s="34">
        <v>0</v>
      </c>
      <c r="AF12" s="34">
        <v>1.32</v>
      </c>
      <c r="AG12" s="34">
        <v>1.21</v>
      </c>
      <c r="AH12" s="34">
        <v>1.23</v>
      </c>
      <c r="AI12" s="34">
        <v>1.75</v>
      </c>
      <c r="AJ12" s="34">
        <v>2.21</v>
      </c>
      <c r="AK12" s="34">
        <v>1.9</v>
      </c>
      <c r="AL12" s="34">
        <v>1.73</v>
      </c>
      <c r="AM12" s="34">
        <v>1.25</v>
      </c>
      <c r="AN12" s="34">
        <v>0.8</v>
      </c>
      <c r="AO12" s="34">
        <v>1.3</v>
      </c>
      <c r="AP12" s="34">
        <v>1.27</v>
      </c>
      <c r="AQ12" s="34">
        <v>0.95</v>
      </c>
      <c r="AR12" s="34">
        <v>2.08</v>
      </c>
      <c r="AS12" s="34">
        <v>180.31</v>
      </c>
      <c r="AT12" s="34">
        <v>145.7</v>
      </c>
      <c r="AU12" s="34">
        <v>165.39</v>
      </c>
      <c r="AV12" s="34">
        <v>247.69</v>
      </c>
      <c r="AW12" s="34">
        <v>37.89</v>
      </c>
      <c r="AX12" s="34">
        <v>994.23</v>
      </c>
      <c r="AY12" s="34">
        <v>993.61</v>
      </c>
      <c r="AZ12" s="34">
        <v>1019.11</v>
      </c>
      <c r="BA12" s="34">
        <v>1018.65</v>
      </c>
      <c r="BB12" s="34">
        <v>869.15</v>
      </c>
      <c r="BC12" s="34">
        <v>912.53</v>
      </c>
      <c r="BD12" s="34">
        <v>1003.94</v>
      </c>
      <c r="BE12" s="34">
        <v>1020.74</v>
      </c>
      <c r="BF12" s="34">
        <v>1039.07</v>
      </c>
      <c r="BG12" s="34">
        <v>1041.18</v>
      </c>
      <c r="BH12" s="34">
        <v>863.56</v>
      </c>
      <c r="BI12" s="34">
        <v>886.11</v>
      </c>
      <c r="BJ12" s="34">
        <v>1072.07</v>
      </c>
      <c r="BK12" s="34">
        <v>23.52</v>
      </c>
      <c r="BL12" s="34">
        <v>18.98</v>
      </c>
      <c r="BM12" s="34">
        <v>21.31</v>
      </c>
      <c r="BN12" s="34">
        <v>18.42</v>
      </c>
      <c r="BO12" s="34">
        <v>16.72</v>
      </c>
      <c r="BP12" s="34">
        <v>11.25</v>
      </c>
      <c r="BQ12" s="34">
        <v>4.51</v>
      </c>
      <c r="BR12" s="34">
        <v>7.3</v>
      </c>
      <c r="BS12" s="34">
        <v>8.67</v>
      </c>
      <c r="BT12" s="34">
        <v>10.32</v>
      </c>
      <c r="BU12" s="34">
        <v>9.42</v>
      </c>
      <c r="BV12" s="34">
        <v>10.02</v>
      </c>
      <c r="BW12" s="34">
        <v>8.62</v>
      </c>
      <c r="BX12" s="36">
        <f t="shared" si="0"/>
        <v>17156.919999999995</v>
      </c>
      <c r="BY12" s="34"/>
      <c r="BZ12" s="37">
        <f t="shared" si="1"/>
        <v>4063.4900000000002</v>
      </c>
      <c r="CA12" s="37">
        <f t="shared" si="1"/>
        <v>4845.429999999999</v>
      </c>
      <c r="CB12" s="37">
        <f t="shared" si="1"/>
        <v>3862.92</v>
      </c>
      <c r="CC12" s="37">
        <f t="shared" si="1"/>
        <v>948.1000000000001</v>
      </c>
      <c r="CD12" s="37">
        <f t="shared" si="1"/>
        <v>1303.3400000000001</v>
      </c>
      <c r="CE12" s="37">
        <f t="shared" si="1"/>
        <v>1056.15</v>
      </c>
      <c r="CF12" s="37">
        <f t="shared" si="1"/>
        <v>169.06</v>
      </c>
      <c r="CG12" s="37">
        <f t="shared" si="1"/>
        <v>150.34</v>
      </c>
      <c r="CH12" s="37">
        <f t="shared" si="1"/>
        <v>19</v>
      </c>
      <c r="CI12" s="37">
        <f t="shared" si="1"/>
        <v>739.0899999999999</v>
      </c>
      <c r="CJ12" s="38">
        <f t="shared" si="2"/>
        <v>17156.92</v>
      </c>
      <c r="CK12" s="37">
        <v>-1028.67</v>
      </c>
      <c r="CL12" s="37"/>
      <c r="CM12" s="37">
        <f t="shared" si="3"/>
        <v>127.11</v>
      </c>
      <c r="CN12" s="37">
        <f t="shared" si="3"/>
        <v>1163.26</v>
      </c>
      <c r="CO12" s="37">
        <f t="shared" si="3"/>
        <v>1220.41</v>
      </c>
      <c r="CP12" s="37">
        <f t="shared" si="3"/>
        <v>1307.34</v>
      </c>
      <c r="CQ12" s="37">
        <f t="shared" si="3"/>
        <v>1319.67</v>
      </c>
      <c r="CR12" s="37">
        <f t="shared" si="3"/>
        <v>1131.04</v>
      </c>
      <c r="CS12" s="37">
        <f t="shared" si="3"/>
        <v>1202.22</v>
      </c>
      <c r="CT12" s="37">
        <f t="shared" si="3"/>
        <v>1263.13</v>
      </c>
      <c r="CU12" s="37">
        <f t="shared" si="3"/>
        <v>1348.1299999999999</v>
      </c>
      <c r="CV12" s="37">
        <f t="shared" si="3"/>
        <v>1328.98</v>
      </c>
      <c r="CW12" s="37">
        <f t="shared" si="3"/>
        <v>1535.45</v>
      </c>
      <c r="CX12" s="37">
        <f t="shared" si="3"/>
        <v>1293.66</v>
      </c>
      <c r="CY12" s="37">
        <f t="shared" si="3"/>
        <v>1289.02</v>
      </c>
      <c r="CZ12" s="37">
        <f t="shared" si="3"/>
        <v>1627.4999999999998</v>
      </c>
      <c r="DA12" s="37">
        <f t="shared" si="4"/>
        <v>17156.92</v>
      </c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</row>
    <row r="13" spans="1:154" ht="12.75">
      <c r="A13" s="30">
        <v>9</v>
      </c>
      <c r="B13" s="30" t="s">
        <v>145</v>
      </c>
      <c r="C13" s="34">
        <v>104</v>
      </c>
      <c r="D13" s="34">
        <v>122.13</v>
      </c>
      <c r="E13" s="34">
        <v>186.98</v>
      </c>
      <c r="F13" s="34">
        <v>241.18</v>
      </c>
      <c r="G13" s="34">
        <v>236.62</v>
      </c>
      <c r="H13" s="34">
        <v>291.73</v>
      </c>
      <c r="I13" s="34">
        <v>283.45</v>
      </c>
      <c r="J13" s="34">
        <v>292.55</v>
      </c>
      <c r="K13" s="34">
        <v>279.85</v>
      </c>
      <c r="L13" s="34">
        <v>266.83</v>
      </c>
      <c r="M13" s="34">
        <v>293.77</v>
      </c>
      <c r="N13" s="34">
        <v>220.84</v>
      </c>
      <c r="O13" s="34">
        <v>191.66</v>
      </c>
      <c r="P13" s="34">
        <v>175.33</v>
      </c>
      <c r="Q13" s="34">
        <v>1.42</v>
      </c>
      <c r="R13" s="34">
        <v>4.95</v>
      </c>
      <c r="S13" s="34">
        <v>4.95</v>
      </c>
      <c r="T13" s="34">
        <v>7.52</v>
      </c>
      <c r="U13" s="34">
        <v>7.52</v>
      </c>
      <c r="V13" s="34">
        <v>5.78</v>
      </c>
      <c r="W13" s="34">
        <v>6.82</v>
      </c>
      <c r="X13" s="34">
        <v>8.38</v>
      </c>
      <c r="Y13" s="34">
        <v>7.55</v>
      </c>
      <c r="Z13" s="34">
        <v>10.57</v>
      </c>
      <c r="AA13" s="34">
        <v>17.11</v>
      </c>
      <c r="AB13" s="34">
        <v>16.36</v>
      </c>
      <c r="AC13" s="34">
        <v>15.74</v>
      </c>
      <c r="AD13" s="34">
        <v>38.09</v>
      </c>
      <c r="AE13" s="34">
        <v>2.18</v>
      </c>
      <c r="AF13" s="34">
        <v>0.21</v>
      </c>
      <c r="AG13" s="34">
        <v>0.47</v>
      </c>
      <c r="AH13" s="34">
        <v>0.6</v>
      </c>
      <c r="AI13" s="34">
        <v>0.2</v>
      </c>
      <c r="AJ13" s="34">
        <v>0.27</v>
      </c>
      <c r="AK13" s="34">
        <v>1.73</v>
      </c>
      <c r="AL13" s="34">
        <v>3.26</v>
      </c>
      <c r="AM13" s="34">
        <v>2.68</v>
      </c>
      <c r="AN13" s="34">
        <v>1.8</v>
      </c>
      <c r="AO13" s="34">
        <v>1.5</v>
      </c>
      <c r="AP13" s="34">
        <v>1.33</v>
      </c>
      <c r="AQ13" s="34">
        <v>1.71</v>
      </c>
      <c r="AR13" s="34">
        <v>4.2</v>
      </c>
      <c r="AS13" s="34">
        <v>235.12</v>
      </c>
      <c r="AT13" s="34">
        <v>197.5</v>
      </c>
      <c r="AU13" s="34">
        <v>169.31</v>
      </c>
      <c r="AV13" s="34">
        <v>177.49</v>
      </c>
      <c r="AW13" s="34">
        <v>9.03</v>
      </c>
      <c r="AX13" s="34">
        <v>1025.15</v>
      </c>
      <c r="AY13" s="34">
        <v>1046.05</v>
      </c>
      <c r="AZ13" s="34">
        <v>946.88</v>
      </c>
      <c r="BA13" s="34">
        <v>835.58</v>
      </c>
      <c r="BB13" s="34">
        <v>843.38</v>
      </c>
      <c r="BC13" s="34">
        <v>907.81</v>
      </c>
      <c r="BD13" s="34">
        <v>978.48</v>
      </c>
      <c r="BE13" s="34">
        <v>974.62</v>
      </c>
      <c r="BF13" s="34">
        <v>1008.22</v>
      </c>
      <c r="BG13" s="34">
        <v>977.06</v>
      </c>
      <c r="BH13" s="34">
        <v>815.23</v>
      </c>
      <c r="BI13" s="34">
        <v>748.31</v>
      </c>
      <c r="BJ13" s="34">
        <v>647.47</v>
      </c>
      <c r="BK13" s="34">
        <v>21.81</v>
      </c>
      <c r="BL13" s="34">
        <v>21.24</v>
      </c>
      <c r="BM13" s="34">
        <v>14.77</v>
      </c>
      <c r="BN13" s="34">
        <v>11.79</v>
      </c>
      <c r="BO13" s="34">
        <v>8.45</v>
      </c>
      <c r="BP13" s="34">
        <v>5.62</v>
      </c>
      <c r="BQ13" s="34">
        <v>4.01</v>
      </c>
      <c r="BR13" s="34">
        <v>5.49</v>
      </c>
      <c r="BS13" s="34">
        <v>5.47</v>
      </c>
      <c r="BT13" s="34">
        <v>7.82</v>
      </c>
      <c r="BU13" s="34">
        <v>5.73</v>
      </c>
      <c r="BV13" s="34">
        <v>5.66</v>
      </c>
      <c r="BW13" s="34">
        <v>5.07</v>
      </c>
      <c r="BX13" s="36">
        <f t="shared" si="0"/>
        <v>16027.439999999997</v>
      </c>
      <c r="BY13" s="34"/>
      <c r="BZ13" s="37">
        <f t="shared" si="1"/>
        <v>3862.69</v>
      </c>
      <c r="CA13" s="37">
        <f t="shared" si="1"/>
        <v>4712.51</v>
      </c>
      <c r="CB13" s="37">
        <f t="shared" si="1"/>
        <v>3188.0699999999997</v>
      </c>
      <c r="CC13" s="37">
        <f t="shared" si="1"/>
        <v>890.91</v>
      </c>
      <c r="CD13" s="37">
        <f t="shared" si="1"/>
        <v>1414.4099999999999</v>
      </c>
      <c r="CE13" s="37">
        <f t="shared" si="1"/>
        <v>881.6</v>
      </c>
      <c r="CF13" s="37">
        <f t="shared" si="1"/>
        <v>122.93</v>
      </c>
      <c r="CG13" s="37">
        <f t="shared" si="1"/>
        <v>152.76</v>
      </c>
      <c r="CH13" s="37">
        <f t="shared" si="1"/>
        <v>22.14</v>
      </c>
      <c r="CI13" s="37">
        <f t="shared" si="1"/>
        <v>779.4200000000001</v>
      </c>
      <c r="CJ13" s="38">
        <f t="shared" si="2"/>
        <v>16027.44</v>
      </c>
      <c r="CK13" s="37">
        <v>-365.85999999999876</v>
      </c>
      <c r="CL13" s="37"/>
      <c r="CM13" s="37">
        <f t="shared" si="3"/>
        <v>116.63000000000001</v>
      </c>
      <c r="CN13" s="37">
        <f t="shared" si="3"/>
        <v>1174.25</v>
      </c>
      <c r="CO13" s="37">
        <f t="shared" si="3"/>
        <v>1259.6899999999998</v>
      </c>
      <c r="CP13" s="37">
        <f t="shared" si="3"/>
        <v>1210.95</v>
      </c>
      <c r="CQ13" s="37">
        <f t="shared" si="3"/>
        <v>1091.71</v>
      </c>
      <c r="CR13" s="37">
        <f t="shared" si="3"/>
        <v>1149.61</v>
      </c>
      <c r="CS13" s="37">
        <f t="shared" si="3"/>
        <v>1205.4299999999998</v>
      </c>
      <c r="CT13" s="37">
        <f t="shared" si="3"/>
        <v>1286.68</v>
      </c>
      <c r="CU13" s="37">
        <f t="shared" si="3"/>
        <v>1270.19</v>
      </c>
      <c r="CV13" s="37">
        <f t="shared" si="3"/>
        <v>1292.89</v>
      </c>
      <c r="CW13" s="37">
        <f t="shared" si="3"/>
        <v>1532.3799999999999</v>
      </c>
      <c r="CX13" s="37">
        <f t="shared" si="3"/>
        <v>1256.99</v>
      </c>
      <c r="CY13" s="37">
        <f t="shared" si="3"/>
        <v>1132.39</v>
      </c>
      <c r="CZ13" s="37">
        <f t="shared" si="3"/>
        <v>1047.6499999999999</v>
      </c>
      <c r="DA13" s="37">
        <f t="shared" si="4"/>
        <v>16027.439999999997</v>
      </c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</row>
    <row r="14" spans="1:154" ht="12.75">
      <c r="A14" s="30">
        <v>10</v>
      </c>
      <c r="B14" s="30" t="s">
        <v>146</v>
      </c>
      <c r="C14" s="34">
        <v>278.35</v>
      </c>
      <c r="D14" s="34">
        <v>374.73</v>
      </c>
      <c r="E14" s="34">
        <v>561.55</v>
      </c>
      <c r="F14" s="34">
        <v>706.57</v>
      </c>
      <c r="G14" s="34">
        <v>685.53</v>
      </c>
      <c r="H14" s="34">
        <v>701.65</v>
      </c>
      <c r="I14" s="34">
        <v>745.07</v>
      </c>
      <c r="J14" s="34">
        <v>669.08</v>
      </c>
      <c r="K14" s="34">
        <v>670.72</v>
      </c>
      <c r="L14" s="34">
        <v>620.67</v>
      </c>
      <c r="M14" s="34">
        <v>441.02</v>
      </c>
      <c r="N14" s="34">
        <v>500.93</v>
      </c>
      <c r="O14" s="34">
        <v>467.7</v>
      </c>
      <c r="P14" s="34">
        <v>357.21</v>
      </c>
      <c r="Q14" s="34">
        <v>25.18</v>
      </c>
      <c r="R14" s="34">
        <v>9.13</v>
      </c>
      <c r="S14" s="34">
        <v>10.89</v>
      </c>
      <c r="T14" s="34">
        <v>14.73</v>
      </c>
      <c r="U14" s="34">
        <v>18.51</v>
      </c>
      <c r="V14" s="34">
        <v>14.06</v>
      </c>
      <c r="W14" s="34">
        <v>13.72</v>
      </c>
      <c r="X14" s="34">
        <v>8.94</v>
      </c>
      <c r="Y14" s="34">
        <v>12.08</v>
      </c>
      <c r="Z14" s="34">
        <v>17.15</v>
      </c>
      <c r="AA14" s="34">
        <v>18.17</v>
      </c>
      <c r="AB14" s="34">
        <v>19.69</v>
      </c>
      <c r="AC14" s="34">
        <v>19.57</v>
      </c>
      <c r="AD14" s="34">
        <v>18.44</v>
      </c>
      <c r="AE14" s="34">
        <v>18.2</v>
      </c>
      <c r="AF14" s="34">
        <v>7.36</v>
      </c>
      <c r="AG14" s="34">
        <v>6.9</v>
      </c>
      <c r="AH14" s="34">
        <v>5.51</v>
      </c>
      <c r="AI14" s="34">
        <v>3.82</v>
      </c>
      <c r="AJ14" s="34">
        <v>4.7</v>
      </c>
      <c r="AK14" s="34">
        <v>3.61</v>
      </c>
      <c r="AL14" s="34">
        <v>2.06</v>
      </c>
      <c r="AM14" s="34">
        <v>3.26</v>
      </c>
      <c r="AN14" s="34">
        <v>9.57</v>
      </c>
      <c r="AO14" s="34">
        <v>9.31</v>
      </c>
      <c r="AP14" s="34">
        <v>7.24</v>
      </c>
      <c r="AQ14" s="34">
        <v>8.45</v>
      </c>
      <c r="AR14" s="34">
        <v>10.91</v>
      </c>
      <c r="AS14" s="34">
        <v>210.15</v>
      </c>
      <c r="AT14" s="34">
        <v>159.44</v>
      </c>
      <c r="AU14" s="34">
        <v>217.84</v>
      </c>
      <c r="AV14" s="34">
        <v>386.63</v>
      </c>
      <c r="AW14" s="34">
        <v>43.94</v>
      </c>
      <c r="AX14" s="34">
        <v>2352.94</v>
      </c>
      <c r="AY14" s="34">
        <v>2323.12</v>
      </c>
      <c r="AZ14" s="34">
        <v>2102.81</v>
      </c>
      <c r="BA14" s="34">
        <v>2012.96</v>
      </c>
      <c r="BB14" s="34">
        <v>2176.42</v>
      </c>
      <c r="BC14" s="34">
        <v>2217.47</v>
      </c>
      <c r="BD14" s="34">
        <v>2319.75</v>
      </c>
      <c r="BE14" s="34">
        <v>2231.52</v>
      </c>
      <c r="BF14" s="34">
        <v>2415.04</v>
      </c>
      <c r="BG14" s="34">
        <v>2112.79</v>
      </c>
      <c r="BH14" s="34">
        <v>2250.3</v>
      </c>
      <c r="BI14" s="34">
        <v>2344.12</v>
      </c>
      <c r="BJ14" s="34">
        <v>2053.35</v>
      </c>
      <c r="BK14" s="34">
        <v>63.19</v>
      </c>
      <c r="BL14" s="34">
        <v>56.31</v>
      </c>
      <c r="BM14" s="34">
        <v>38.89</v>
      </c>
      <c r="BN14" s="34">
        <v>23.81</v>
      </c>
      <c r="BO14" s="34">
        <v>21.23</v>
      </c>
      <c r="BP14" s="34">
        <v>22.54</v>
      </c>
      <c r="BQ14" s="34">
        <v>23.13</v>
      </c>
      <c r="BR14" s="34">
        <v>32.31</v>
      </c>
      <c r="BS14" s="34">
        <v>35.84</v>
      </c>
      <c r="BT14" s="34">
        <v>30.37</v>
      </c>
      <c r="BU14" s="34">
        <v>24.21</v>
      </c>
      <c r="BV14" s="34">
        <v>29.92</v>
      </c>
      <c r="BW14" s="34">
        <v>19.18</v>
      </c>
      <c r="BX14" s="36">
        <f t="shared" si="0"/>
        <v>38453.46</v>
      </c>
      <c r="BY14" s="34"/>
      <c r="BZ14" s="37">
        <f t="shared" si="1"/>
        <v>8835.77</v>
      </c>
      <c r="CA14" s="37">
        <f t="shared" si="1"/>
        <v>11360.2</v>
      </c>
      <c r="CB14" s="37">
        <f t="shared" si="1"/>
        <v>8760.56</v>
      </c>
      <c r="CC14" s="37">
        <f t="shared" si="1"/>
        <v>2606.7300000000005</v>
      </c>
      <c r="CD14" s="37">
        <f t="shared" si="1"/>
        <v>3407.1900000000005</v>
      </c>
      <c r="CE14" s="37">
        <f t="shared" si="1"/>
        <v>1766.8600000000001</v>
      </c>
      <c r="CF14" s="37">
        <f t="shared" si="1"/>
        <v>420.93</v>
      </c>
      <c r="CG14" s="37">
        <f t="shared" si="1"/>
        <v>220.26</v>
      </c>
      <c r="CH14" s="37">
        <f t="shared" si="1"/>
        <v>100.9</v>
      </c>
      <c r="CI14" s="37">
        <f t="shared" si="1"/>
        <v>974.0600000000001</v>
      </c>
      <c r="CJ14" s="38">
        <f t="shared" si="2"/>
        <v>38453.46</v>
      </c>
      <c r="CK14" s="37">
        <v>-3483.13</v>
      </c>
      <c r="CL14" s="37"/>
      <c r="CM14" s="37">
        <f t="shared" si="3"/>
        <v>365.67</v>
      </c>
      <c r="CN14" s="37">
        <f t="shared" si="3"/>
        <v>2807.35</v>
      </c>
      <c r="CO14" s="37">
        <f t="shared" si="3"/>
        <v>2958.77</v>
      </c>
      <c r="CP14" s="37">
        <f t="shared" si="3"/>
        <v>2868.5099999999998</v>
      </c>
      <c r="CQ14" s="37">
        <f t="shared" si="3"/>
        <v>2744.63</v>
      </c>
      <c r="CR14" s="37">
        <f t="shared" si="3"/>
        <v>2918.06</v>
      </c>
      <c r="CS14" s="37">
        <f t="shared" si="3"/>
        <v>3002.41</v>
      </c>
      <c r="CT14" s="37">
        <f t="shared" si="3"/>
        <v>3022.96</v>
      </c>
      <c r="CU14" s="37">
        <f t="shared" si="3"/>
        <v>2949.89</v>
      </c>
      <c r="CV14" s="37">
        <f t="shared" si="3"/>
        <v>3098.27</v>
      </c>
      <c r="CW14" s="37">
        <f t="shared" si="3"/>
        <v>2821.81</v>
      </c>
      <c r="CX14" s="37">
        <f t="shared" si="3"/>
        <v>2961.8100000000004</v>
      </c>
      <c r="CY14" s="37">
        <f t="shared" si="3"/>
        <v>3087.6</v>
      </c>
      <c r="CZ14" s="37">
        <f t="shared" si="3"/>
        <v>2845.72</v>
      </c>
      <c r="DA14" s="37">
        <f t="shared" si="4"/>
        <v>38453.46000000001</v>
      </c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</row>
    <row r="15" spans="1:154" ht="12.75">
      <c r="A15" s="30">
        <v>11</v>
      </c>
      <c r="B15" s="30" t="s">
        <v>147</v>
      </c>
      <c r="C15" s="34">
        <v>293.92</v>
      </c>
      <c r="D15" s="34">
        <v>389.73</v>
      </c>
      <c r="E15" s="34">
        <v>373.85</v>
      </c>
      <c r="F15" s="34">
        <v>486.53</v>
      </c>
      <c r="G15" s="34">
        <v>694.79</v>
      </c>
      <c r="H15" s="34">
        <v>656.11</v>
      </c>
      <c r="I15" s="34">
        <v>662.24</v>
      </c>
      <c r="J15" s="34">
        <v>769.64</v>
      </c>
      <c r="K15" s="34">
        <v>711.12</v>
      </c>
      <c r="L15" s="34">
        <v>598.58</v>
      </c>
      <c r="M15" s="34">
        <v>792.11</v>
      </c>
      <c r="N15" s="34">
        <v>575.04</v>
      </c>
      <c r="O15" s="34">
        <v>474.53</v>
      </c>
      <c r="P15" s="34">
        <v>428.93</v>
      </c>
      <c r="Q15" s="34">
        <v>27.65</v>
      </c>
      <c r="R15" s="34">
        <v>29.54</v>
      </c>
      <c r="S15" s="34">
        <v>23.57</v>
      </c>
      <c r="T15" s="34">
        <v>16.35</v>
      </c>
      <c r="U15" s="34">
        <v>15.44</v>
      </c>
      <c r="V15" s="34">
        <v>8.5</v>
      </c>
      <c r="W15" s="34">
        <v>9.15</v>
      </c>
      <c r="X15" s="34">
        <v>12.02</v>
      </c>
      <c r="Y15" s="34">
        <v>16.16</v>
      </c>
      <c r="Z15" s="34">
        <v>17.91</v>
      </c>
      <c r="AA15" s="34">
        <v>23.73</v>
      </c>
      <c r="AB15" s="34">
        <v>27.47</v>
      </c>
      <c r="AC15" s="34">
        <v>21.74</v>
      </c>
      <c r="AD15" s="34">
        <v>20.42</v>
      </c>
      <c r="AE15" s="34">
        <v>16.14</v>
      </c>
      <c r="AF15" s="34">
        <v>9.62</v>
      </c>
      <c r="AG15" s="34">
        <v>7.48</v>
      </c>
      <c r="AH15" s="34">
        <v>5.23</v>
      </c>
      <c r="AI15" s="34">
        <v>4.57</v>
      </c>
      <c r="AJ15" s="34">
        <v>6.59</v>
      </c>
      <c r="AK15" s="34">
        <v>8.73</v>
      </c>
      <c r="AL15" s="34">
        <v>8.33</v>
      </c>
      <c r="AM15" s="34">
        <v>8.54</v>
      </c>
      <c r="AN15" s="34">
        <v>11.5</v>
      </c>
      <c r="AO15" s="34">
        <v>12.44</v>
      </c>
      <c r="AP15" s="34">
        <v>10.24</v>
      </c>
      <c r="AQ15" s="34">
        <v>8.34</v>
      </c>
      <c r="AR15" s="34">
        <v>6.79</v>
      </c>
      <c r="AS15" s="34">
        <v>300.19</v>
      </c>
      <c r="AT15" s="34">
        <v>202.76</v>
      </c>
      <c r="AU15" s="34">
        <v>169.5</v>
      </c>
      <c r="AV15" s="34">
        <v>199.35</v>
      </c>
      <c r="AW15" s="34">
        <v>91.49</v>
      </c>
      <c r="AX15" s="34">
        <v>2692.52</v>
      </c>
      <c r="AY15" s="34">
        <v>2335.83</v>
      </c>
      <c r="AZ15" s="34">
        <v>2242.16</v>
      </c>
      <c r="BA15" s="34">
        <v>2229.96</v>
      </c>
      <c r="BB15" s="34">
        <v>2021.13</v>
      </c>
      <c r="BC15" s="34">
        <v>2014.61</v>
      </c>
      <c r="BD15" s="34">
        <v>2176.54</v>
      </c>
      <c r="BE15" s="34">
        <v>2177.31</v>
      </c>
      <c r="BF15" s="34">
        <v>2330.18</v>
      </c>
      <c r="BG15" s="34">
        <v>2484.33</v>
      </c>
      <c r="BH15" s="34">
        <v>2056.84</v>
      </c>
      <c r="BI15" s="34">
        <v>1704.17</v>
      </c>
      <c r="BJ15" s="34">
        <v>1533.87</v>
      </c>
      <c r="BK15" s="34">
        <v>1150.7</v>
      </c>
      <c r="BL15" s="34">
        <v>1057.75</v>
      </c>
      <c r="BM15" s="34">
        <v>663.83</v>
      </c>
      <c r="BN15" s="34">
        <v>510.88</v>
      </c>
      <c r="BO15" s="34">
        <v>356.41</v>
      </c>
      <c r="BP15" s="34">
        <v>296.66</v>
      </c>
      <c r="BQ15" s="34">
        <v>215</v>
      </c>
      <c r="BR15" s="34">
        <v>206.91</v>
      </c>
      <c r="BS15" s="34">
        <v>208.37</v>
      </c>
      <c r="BT15" s="34">
        <v>258.69</v>
      </c>
      <c r="BU15" s="34">
        <v>244.24</v>
      </c>
      <c r="BV15" s="34">
        <v>174.71</v>
      </c>
      <c r="BW15" s="34">
        <v>120.45</v>
      </c>
      <c r="BX15" s="36">
        <f t="shared" si="0"/>
        <v>42728.650000000016</v>
      </c>
      <c r="BY15" s="34"/>
      <c r="BZ15" s="37">
        <f aca="true" t="shared" si="5" ref="BZ15:CI24">SUMIF($C$3:$BW$3,BZ$3,$C15:$BW15)</f>
        <v>9591.96</v>
      </c>
      <c r="CA15" s="37">
        <f t="shared" si="5"/>
        <v>10719.77</v>
      </c>
      <c r="CB15" s="37">
        <f t="shared" si="5"/>
        <v>7779.21</v>
      </c>
      <c r="CC15" s="37">
        <f t="shared" si="5"/>
        <v>2238.8199999999997</v>
      </c>
      <c r="CD15" s="37">
        <f t="shared" si="5"/>
        <v>3397.6899999999996</v>
      </c>
      <c r="CE15" s="37">
        <f t="shared" si="5"/>
        <v>2270.61</v>
      </c>
      <c r="CF15" s="37">
        <f t="shared" si="5"/>
        <v>5464.5999999999985</v>
      </c>
      <c r="CG15" s="37">
        <f t="shared" si="5"/>
        <v>269.65</v>
      </c>
      <c r="CH15" s="37">
        <f t="shared" si="5"/>
        <v>124.53999999999999</v>
      </c>
      <c r="CI15" s="37">
        <f t="shared" si="5"/>
        <v>871.8000000000001</v>
      </c>
      <c r="CJ15" s="38">
        <f t="shared" si="2"/>
        <v>42728.65</v>
      </c>
      <c r="CK15" s="37">
        <v>-4129.920000000013</v>
      </c>
      <c r="CL15" s="37"/>
      <c r="CM15" s="37">
        <f aca="true" t="shared" si="6" ref="CM15:CZ24">SUMIF($C$2:$BW$2,CM$3,$C15:$BW15)</f>
        <v>429.2</v>
      </c>
      <c r="CN15" s="37">
        <f t="shared" si="6"/>
        <v>4272.11</v>
      </c>
      <c r="CO15" s="37">
        <f t="shared" si="6"/>
        <v>3798.48</v>
      </c>
      <c r="CP15" s="37">
        <f t="shared" si="6"/>
        <v>3414.1</v>
      </c>
      <c r="CQ15" s="37">
        <f t="shared" si="6"/>
        <v>3455.6400000000003</v>
      </c>
      <c r="CR15" s="37">
        <f t="shared" si="6"/>
        <v>3048.74</v>
      </c>
      <c r="CS15" s="37">
        <f t="shared" si="6"/>
        <v>2991.39</v>
      </c>
      <c r="CT15" s="37">
        <f t="shared" si="6"/>
        <v>3181.5299999999997</v>
      </c>
      <c r="CU15" s="37">
        <f t="shared" si="6"/>
        <v>3120.04</v>
      </c>
      <c r="CV15" s="37">
        <f t="shared" si="6"/>
        <v>3166.54</v>
      </c>
      <c r="CW15" s="37">
        <f t="shared" si="6"/>
        <v>3871.4900000000002</v>
      </c>
      <c r="CX15" s="37">
        <f t="shared" si="6"/>
        <v>3116.59</v>
      </c>
      <c r="CY15" s="37">
        <f t="shared" si="6"/>
        <v>2552.99</v>
      </c>
      <c r="CZ15" s="37">
        <f t="shared" si="6"/>
        <v>2309.8099999999995</v>
      </c>
      <c r="DA15" s="37">
        <f t="shared" si="4"/>
        <v>42728.64999999999</v>
      </c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</row>
    <row r="16" spans="1:154" ht="12.75">
      <c r="A16" s="30">
        <v>12</v>
      </c>
      <c r="B16" s="30" t="s">
        <v>148</v>
      </c>
      <c r="C16" s="34">
        <v>154.8</v>
      </c>
      <c r="D16" s="34">
        <v>152.24</v>
      </c>
      <c r="E16" s="34">
        <v>150.43</v>
      </c>
      <c r="F16" s="34">
        <v>151.99</v>
      </c>
      <c r="G16" s="34">
        <v>181.67</v>
      </c>
      <c r="H16" s="34">
        <v>174.75</v>
      </c>
      <c r="I16" s="34">
        <v>139.85</v>
      </c>
      <c r="J16" s="34">
        <v>167.19</v>
      </c>
      <c r="K16" s="34">
        <v>151.5</v>
      </c>
      <c r="L16" s="34">
        <v>143.33</v>
      </c>
      <c r="M16" s="34">
        <v>150.84</v>
      </c>
      <c r="N16" s="34">
        <v>99.22</v>
      </c>
      <c r="O16" s="34">
        <v>90.36</v>
      </c>
      <c r="P16" s="34">
        <v>89.29</v>
      </c>
      <c r="Q16" s="34">
        <v>10.35</v>
      </c>
      <c r="R16" s="34">
        <v>3.11</v>
      </c>
      <c r="S16" s="34">
        <v>3.1</v>
      </c>
      <c r="T16" s="34">
        <v>3.17</v>
      </c>
      <c r="U16" s="34">
        <v>2.94</v>
      </c>
      <c r="V16" s="34">
        <v>2.92</v>
      </c>
      <c r="W16" s="34">
        <v>2.55</v>
      </c>
      <c r="X16" s="34">
        <v>2.17</v>
      </c>
      <c r="Y16" s="34">
        <v>1.33</v>
      </c>
      <c r="Z16" s="34">
        <v>0.75</v>
      </c>
      <c r="AA16" s="34">
        <v>1.1</v>
      </c>
      <c r="AB16" s="34">
        <v>0.81</v>
      </c>
      <c r="AC16" s="34">
        <v>0.61</v>
      </c>
      <c r="AD16" s="34">
        <v>2.38</v>
      </c>
      <c r="AE16" s="34">
        <v>0.13</v>
      </c>
      <c r="AF16" s="34">
        <v>2.23</v>
      </c>
      <c r="AG16" s="34">
        <v>2.12</v>
      </c>
      <c r="AH16" s="34">
        <v>2.11</v>
      </c>
      <c r="AI16" s="34">
        <v>2.53</v>
      </c>
      <c r="AJ16" s="34">
        <v>2.17</v>
      </c>
      <c r="AK16" s="34">
        <v>1.36</v>
      </c>
      <c r="AL16" s="34">
        <v>1.2</v>
      </c>
      <c r="AM16" s="34">
        <v>2.74</v>
      </c>
      <c r="AN16" s="34">
        <v>3.85</v>
      </c>
      <c r="AO16" s="34">
        <v>2.24</v>
      </c>
      <c r="AP16" s="34">
        <v>0.48</v>
      </c>
      <c r="AQ16" s="34">
        <v>0.49</v>
      </c>
      <c r="AR16" s="34">
        <v>0.25</v>
      </c>
      <c r="AS16" s="34">
        <v>86.42</v>
      </c>
      <c r="AT16" s="34">
        <v>43.07</v>
      </c>
      <c r="AU16" s="34">
        <v>69.6</v>
      </c>
      <c r="AV16" s="34">
        <v>123.39</v>
      </c>
      <c r="AW16" s="34">
        <v>3.73</v>
      </c>
      <c r="AX16" s="34">
        <v>754.41</v>
      </c>
      <c r="AY16" s="34">
        <v>789.49</v>
      </c>
      <c r="AZ16" s="34">
        <v>682.62</v>
      </c>
      <c r="BA16" s="34">
        <v>709.62</v>
      </c>
      <c r="BB16" s="34">
        <v>650.64</v>
      </c>
      <c r="BC16" s="34">
        <v>639.74</v>
      </c>
      <c r="BD16" s="34">
        <v>638.05</v>
      </c>
      <c r="BE16" s="34">
        <v>604.48</v>
      </c>
      <c r="BF16" s="34">
        <v>581.39</v>
      </c>
      <c r="BG16" s="34">
        <v>596.12</v>
      </c>
      <c r="BH16" s="34">
        <v>424.81</v>
      </c>
      <c r="BI16" s="34">
        <v>475</v>
      </c>
      <c r="BJ16" s="34">
        <v>303.89</v>
      </c>
      <c r="BK16" s="34">
        <v>5.34</v>
      </c>
      <c r="BL16" s="34">
        <v>5.67</v>
      </c>
      <c r="BM16" s="34">
        <v>5.3</v>
      </c>
      <c r="BN16" s="34">
        <v>5.15</v>
      </c>
      <c r="BO16" s="34">
        <v>3.74</v>
      </c>
      <c r="BP16" s="34">
        <v>3.01</v>
      </c>
      <c r="BQ16" s="34">
        <v>3.4</v>
      </c>
      <c r="BR16" s="34">
        <v>4.96</v>
      </c>
      <c r="BS16" s="34">
        <v>4.55</v>
      </c>
      <c r="BT16" s="34">
        <v>2.28</v>
      </c>
      <c r="BU16" s="34">
        <v>0.99</v>
      </c>
      <c r="BV16" s="34">
        <v>2.05</v>
      </c>
      <c r="BW16" s="34">
        <v>2.28</v>
      </c>
      <c r="BX16" s="36">
        <f t="shared" si="0"/>
        <v>10283.839999999995</v>
      </c>
      <c r="BY16" s="34"/>
      <c r="BZ16" s="37">
        <f t="shared" si="5"/>
        <v>2939.87</v>
      </c>
      <c r="CA16" s="37">
        <f t="shared" si="5"/>
        <v>3114.2999999999997</v>
      </c>
      <c r="CB16" s="37">
        <f t="shared" si="5"/>
        <v>1799.8200000000002</v>
      </c>
      <c r="CC16" s="37">
        <f t="shared" si="5"/>
        <v>791.13</v>
      </c>
      <c r="CD16" s="37">
        <f t="shared" si="5"/>
        <v>776.62</v>
      </c>
      <c r="CE16" s="37">
        <f t="shared" si="5"/>
        <v>429.71000000000004</v>
      </c>
      <c r="CF16" s="37">
        <f t="shared" si="5"/>
        <v>48.72</v>
      </c>
      <c r="CG16" s="37">
        <f t="shared" si="5"/>
        <v>37.29</v>
      </c>
      <c r="CH16" s="37">
        <f t="shared" si="5"/>
        <v>23.9</v>
      </c>
      <c r="CI16" s="37">
        <f t="shared" si="5"/>
        <v>322.48</v>
      </c>
      <c r="CJ16" s="38">
        <f t="shared" si="2"/>
        <v>10283.84</v>
      </c>
      <c r="CK16" s="37">
        <v>-324.9499999999989</v>
      </c>
      <c r="CL16" s="37"/>
      <c r="CM16" s="37">
        <f t="shared" si="6"/>
        <v>169.01</v>
      </c>
      <c r="CN16" s="37">
        <f t="shared" si="6"/>
        <v>917.33</v>
      </c>
      <c r="CO16" s="37">
        <f t="shared" si="6"/>
        <v>950.81</v>
      </c>
      <c r="CP16" s="37">
        <f t="shared" si="6"/>
        <v>845.1899999999999</v>
      </c>
      <c r="CQ16" s="37">
        <f t="shared" si="6"/>
        <v>901.91</v>
      </c>
      <c r="CR16" s="37">
        <f t="shared" si="6"/>
        <v>834.22</v>
      </c>
      <c r="CS16" s="37">
        <f t="shared" si="6"/>
        <v>786.51</v>
      </c>
      <c r="CT16" s="37">
        <f t="shared" si="6"/>
        <v>812.0099999999999</v>
      </c>
      <c r="CU16" s="37">
        <f t="shared" si="6"/>
        <v>765.0100000000001</v>
      </c>
      <c r="CV16" s="37">
        <f t="shared" si="6"/>
        <v>733.8699999999999</v>
      </c>
      <c r="CW16" s="37">
        <f t="shared" si="6"/>
        <v>839</v>
      </c>
      <c r="CX16" s="37">
        <f t="shared" si="6"/>
        <v>569.38</v>
      </c>
      <c r="CY16" s="37">
        <f t="shared" si="6"/>
        <v>638.1099999999999</v>
      </c>
      <c r="CZ16" s="37">
        <f t="shared" si="6"/>
        <v>521.48</v>
      </c>
      <c r="DA16" s="37">
        <f t="shared" si="4"/>
        <v>10283.84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</row>
    <row r="17" spans="1:154" ht="12.75">
      <c r="A17" s="30">
        <v>13</v>
      </c>
      <c r="B17" s="30" t="s">
        <v>149</v>
      </c>
      <c r="C17" s="34">
        <v>1694.43</v>
      </c>
      <c r="D17" s="34">
        <v>1699.32</v>
      </c>
      <c r="E17" s="34">
        <v>3113.19</v>
      </c>
      <c r="F17" s="34">
        <v>4362.21</v>
      </c>
      <c r="G17" s="34">
        <v>6044.61</v>
      </c>
      <c r="H17" s="34">
        <v>5682.04</v>
      </c>
      <c r="I17" s="34">
        <v>6663.07</v>
      </c>
      <c r="J17" s="34">
        <v>6909.14</v>
      </c>
      <c r="K17" s="34">
        <v>6364.1</v>
      </c>
      <c r="L17" s="34">
        <v>5993.13</v>
      </c>
      <c r="M17" s="34">
        <v>7522.42</v>
      </c>
      <c r="N17" s="34">
        <v>6428.06</v>
      </c>
      <c r="O17" s="34">
        <v>4551.63</v>
      </c>
      <c r="P17" s="34">
        <v>5153.52</v>
      </c>
      <c r="Q17" s="34">
        <v>190.7</v>
      </c>
      <c r="R17" s="34">
        <v>61.49</v>
      </c>
      <c r="S17" s="34">
        <v>85.83</v>
      </c>
      <c r="T17" s="34">
        <v>89.33</v>
      </c>
      <c r="U17" s="34">
        <v>108.67</v>
      </c>
      <c r="V17" s="34">
        <v>118.76</v>
      </c>
      <c r="W17" s="34">
        <v>101.8</v>
      </c>
      <c r="X17" s="34">
        <v>121.06</v>
      </c>
      <c r="Y17" s="34">
        <v>113.69</v>
      </c>
      <c r="Z17" s="34">
        <v>104.62</v>
      </c>
      <c r="AA17" s="34">
        <v>134.55</v>
      </c>
      <c r="AB17" s="34">
        <v>90.06</v>
      </c>
      <c r="AC17" s="34">
        <v>100.41</v>
      </c>
      <c r="AD17" s="34">
        <v>201.35</v>
      </c>
      <c r="AE17" s="34">
        <v>16.21</v>
      </c>
      <c r="AF17" s="34">
        <v>16.91</v>
      </c>
      <c r="AG17" s="34">
        <v>17.24</v>
      </c>
      <c r="AH17" s="34">
        <v>18.57</v>
      </c>
      <c r="AI17" s="34">
        <v>25.21</v>
      </c>
      <c r="AJ17" s="34">
        <v>17.37</v>
      </c>
      <c r="AK17" s="34">
        <v>21.28</v>
      </c>
      <c r="AL17" s="34">
        <v>32.34</v>
      </c>
      <c r="AM17" s="34">
        <v>46.03</v>
      </c>
      <c r="AN17" s="34">
        <v>45.3</v>
      </c>
      <c r="AO17" s="34">
        <v>45.06</v>
      </c>
      <c r="AP17" s="34">
        <v>37.33</v>
      </c>
      <c r="AQ17" s="34">
        <v>45.32</v>
      </c>
      <c r="AR17" s="34">
        <v>88.76</v>
      </c>
      <c r="AS17" s="34">
        <v>1848.84</v>
      </c>
      <c r="AT17" s="34">
        <v>2624.87</v>
      </c>
      <c r="AU17" s="34">
        <v>2298.29</v>
      </c>
      <c r="AV17" s="34">
        <v>3446.32</v>
      </c>
      <c r="AW17" s="34">
        <v>361.61</v>
      </c>
      <c r="AX17" s="34">
        <v>18531.04</v>
      </c>
      <c r="AY17" s="34">
        <v>17529.87</v>
      </c>
      <c r="AZ17" s="34">
        <v>18028.49</v>
      </c>
      <c r="BA17" s="34">
        <v>19274.67</v>
      </c>
      <c r="BB17" s="34">
        <v>16427.79</v>
      </c>
      <c r="BC17" s="34">
        <v>18267.5</v>
      </c>
      <c r="BD17" s="34">
        <v>18756.62</v>
      </c>
      <c r="BE17" s="34">
        <v>18223.98</v>
      </c>
      <c r="BF17" s="34">
        <v>18860.8</v>
      </c>
      <c r="BG17" s="34">
        <v>18601.99</v>
      </c>
      <c r="BH17" s="34">
        <v>16130.27</v>
      </c>
      <c r="BI17" s="34">
        <v>11499.5</v>
      </c>
      <c r="BJ17" s="34">
        <v>11764.56</v>
      </c>
      <c r="BK17" s="34">
        <v>5205.47</v>
      </c>
      <c r="BL17" s="34">
        <v>4760.3</v>
      </c>
      <c r="BM17" s="34">
        <v>2911.85</v>
      </c>
      <c r="BN17" s="34">
        <v>1859.91</v>
      </c>
      <c r="BO17" s="34">
        <v>981.9</v>
      </c>
      <c r="BP17" s="34">
        <v>799.91</v>
      </c>
      <c r="BQ17" s="34">
        <v>991.96</v>
      </c>
      <c r="BR17" s="34">
        <v>1376.51</v>
      </c>
      <c r="BS17" s="34">
        <v>1629.22</v>
      </c>
      <c r="BT17" s="34">
        <v>2062.39</v>
      </c>
      <c r="BU17" s="34">
        <v>1694.3</v>
      </c>
      <c r="BV17" s="34">
        <v>1255.91</v>
      </c>
      <c r="BW17" s="34">
        <v>726.73</v>
      </c>
      <c r="BX17" s="36">
        <f t="shared" si="0"/>
        <v>333009.4899999999</v>
      </c>
      <c r="BY17" s="34"/>
      <c r="BZ17" s="37">
        <f t="shared" si="5"/>
        <v>73725.68000000001</v>
      </c>
      <c r="CA17" s="37">
        <f t="shared" si="5"/>
        <v>90536.69</v>
      </c>
      <c r="CB17" s="37">
        <f t="shared" si="5"/>
        <v>57996.32</v>
      </c>
      <c r="CC17" s="37">
        <f t="shared" si="5"/>
        <v>16913.760000000002</v>
      </c>
      <c r="CD17" s="37">
        <f t="shared" si="5"/>
        <v>31611.48</v>
      </c>
      <c r="CE17" s="37">
        <f t="shared" si="5"/>
        <v>23655.63</v>
      </c>
      <c r="CF17" s="37">
        <f t="shared" si="5"/>
        <v>26256.359999999997</v>
      </c>
      <c r="CG17" s="37">
        <f t="shared" si="5"/>
        <v>1622.3199999999997</v>
      </c>
      <c r="CH17" s="37">
        <f t="shared" si="5"/>
        <v>472.93</v>
      </c>
      <c r="CI17" s="37">
        <f t="shared" si="5"/>
        <v>10218.32</v>
      </c>
      <c r="CJ17" s="38">
        <f t="shared" si="2"/>
        <v>333009.49</v>
      </c>
      <c r="CK17" s="37">
        <v>6269.289999999921</v>
      </c>
      <c r="CL17" s="37"/>
      <c r="CM17" s="37">
        <f t="shared" si="6"/>
        <v>2262.9500000000003</v>
      </c>
      <c r="CN17" s="37">
        <f t="shared" si="6"/>
        <v>25514.230000000003</v>
      </c>
      <c r="CO17" s="37">
        <f t="shared" si="6"/>
        <v>25506.429999999997</v>
      </c>
      <c r="CP17" s="37">
        <f t="shared" si="6"/>
        <v>25410.45</v>
      </c>
      <c r="CQ17" s="37">
        <f t="shared" si="6"/>
        <v>27313.069999999996</v>
      </c>
      <c r="CR17" s="37">
        <f t="shared" si="6"/>
        <v>23227.86</v>
      </c>
      <c r="CS17" s="37">
        <f t="shared" si="6"/>
        <v>25853.56</v>
      </c>
      <c r="CT17" s="37">
        <f t="shared" si="6"/>
        <v>26811.12</v>
      </c>
      <c r="CU17" s="37">
        <f t="shared" si="6"/>
        <v>26124.309999999998</v>
      </c>
      <c r="CV17" s="37">
        <f t="shared" si="6"/>
        <v>26633.07</v>
      </c>
      <c r="CW17" s="37">
        <f t="shared" si="6"/>
        <v>30215.25</v>
      </c>
      <c r="CX17" s="37">
        <f t="shared" si="6"/>
        <v>27004.89</v>
      </c>
      <c r="CY17" s="37">
        <f t="shared" si="6"/>
        <v>19751.06</v>
      </c>
      <c r="CZ17" s="37">
        <f t="shared" si="6"/>
        <v>21381.24</v>
      </c>
      <c r="DA17" s="37">
        <f t="shared" si="4"/>
        <v>333009.49</v>
      </c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</row>
    <row r="18" spans="1:154" ht="12.75">
      <c r="A18" s="30">
        <v>14</v>
      </c>
      <c r="B18" s="30" t="s">
        <v>150</v>
      </c>
      <c r="C18" s="34">
        <v>54.18</v>
      </c>
      <c r="D18" s="34">
        <v>44.36</v>
      </c>
      <c r="E18" s="34">
        <v>49.8</v>
      </c>
      <c r="F18" s="34">
        <v>88.93</v>
      </c>
      <c r="G18" s="34">
        <v>78.94</v>
      </c>
      <c r="H18" s="34">
        <v>60.94</v>
      </c>
      <c r="I18" s="34">
        <v>59.62</v>
      </c>
      <c r="J18" s="34">
        <v>59.09</v>
      </c>
      <c r="K18" s="34">
        <v>64.88</v>
      </c>
      <c r="L18" s="34">
        <v>64.19</v>
      </c>
      <c r="M18" s="34">
        <v>117.6</v>
      </c>
      <c r="N18" s="34">
        <v>88.12</v>
      </c>
      <c r="O18" s="34">
        <v>82.94</v>
      </c>
      <c r="P18" s="34">
        <v>43.8</v>
      </c>
      <c r="Q18" s="34">
        <v>1.12</v>
      </c>
      <c r="R18" s="34">
        <v>0</v>
      </c>
      <c r="S18" s="34">
        <v>0.69</v>
      </c>
      <c r="T18" s="34">
        <v>1.66</v>
      </c>
      <c r="U18" s="34">
        <v>1.24</v>
      </c>
      <c r="V18" s="34">
        <v>0.23</v>
      </c>
      <c r="W18" s="34">
        <v>0</v>
      </c>
      <c r="X18" s="34">
        <v>0.57</v>
      </c>
      <c r="Y18" s="34">
        <v>1.05</v>
      </c>
      <c r="Z18" s="34">
        <v>0.5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0.28</v>
      </c>
      <c r="AK18" s="34">
        <v>0.82</v>
      </c>
      <c r="AL18" s="34">
        <v>0.85</v>
      </c>
      <c r="AM18" s="34">
        <v>0.2</v>
      </c>
      <c r="AN18" s="34">
        <v>0</v>
      </c>
      <c r="AO18" s="34">
        <v>0</v>
      </c>
      <c r="AP18" s="34">
        <v>0</v>
      </c>
      <c r="AQ18" s="34">
        <v>0.06</v>
      </c>
      <c r="AR18" s="34">
        <v>0.15</v>
      </c>
      <c r="AS18" s="34">
        <v>63.55</v>
      </c>
      <c r="AT18" s="34">
        <v>38.11</v>
      </c>
      <c r="AU18" s="34">
        <v>47.42</v>
      </c>
      <c r="AV18" s="34">
        <v>50.02</v>
      </c>
      <c r="AW18" s="34">
        <v>6.99</v>
      </c>
      <c r="AX18" s="34">
        <v>287.61</v>
      </c>
      <c r="AY18" s="34">
        <v>237.36</v>
      </c>
      <c r="AZ18" s="34">
        <v>263.05</v>
      </c>
      <c r="BA18" s="34">
        <v>352.28</v>
      </c>
      <c r="BB18" s="34">
        <v>279.05</v>
      </c>
      <c r="BC18" s="34">
        <v>256.7</v>
      </c>
      <c r="BD18" s="34">
        <v>290.35</v>
      </c>
      <c r="BE18" s="34">
        <v>277.73</v>
      </c>
      <c r="BF18" s="34">
        <v>281.32</v>
      </c>
      <c r="BG18" s="34">
        <v>301.84</v>
      </c>
      <c r="BH18" s="34">
        <v>206</v>
      </c>
      <c r="BI18" s="34">
        <v>194.05</v>
      </c>
      <c r="BJ18" s="34">
        <v>125.85</v>
      </c>
      <c r="BK18" s="34">
        <v>153.46</v>
      </c>
      <c r="BL18" s="34">
        <v>128.85</v>
      </c>
      <c r="BM18" s="34">
        <v>93.95</v>
      </c>
      <c r="BN18" s="34">
        <v>68.37</v>
      </c>
      <c r="BO18" s="34">
        <v>30.08</v>
      </c>
      <c r="BP18" s="34">
        <v>26.95</v>
      </c>
      <c r="BQ18" s="34">
        <v>16.1</v>
      </c>
      <c r="BR18" s="34">
        <v>9.74</v>
      </c>
      <c r="BS18" s="34">
        <v>5.74</v>
      </c>
      <c r="BT18" s="34">
        <v>7.87</v>
      </c>
      <c r="BU18" s="34">
        <v>7.1</v>
      </c>
      <c r="BV18" s="34">
        <v>4.81</v>
      </c>
      <c r="BW18" s="34">
        <v>3.48</v>
      </c>
      <c r="BX18" s="36">
        <f t="shared" si="0"/>
        <v>5082.590000000001</v>
      </c>
      <c r="BY18" s="34"/>
      <c r="BZ18" s="37">
        <f t="shared" si="5"/>
        <v>1147.29</v>
      </c>
      <c r="CA18" s="37">
        <f t="shared" si="5"/>
        <v>1385.1499999999999</v>
      </c>
      <c r="CB18" s="37">
        <f t="shared" si="5"/>
        <v>827.74</v>
      </c>
      <c r="CC18" s="37">
        <f t="shared" si="5"/>
        <v>316.21</v>
      </c>
      <c r="CD18" s="37">
        <f t="shared" si="5"/>
        <v>308.72</v>
      </c>
      <c r="CE18" s="37">
        <f t="shared" si="5"/>
        <v>332.46</v>
      </c>
      <c r="CF18" s="37">
        <f t="shared" si="5"/>
        <v>556.5</v>
      </c>
      <c r="CG18" s="37">
        <f t="shared" si="5"/>
        <v>7.0600000000000005</v>
      </c>
      <c r="CH18" s="37">
        <f t="shared" si="5"/>
        <v>2.3600000000000003</v>
      </c>
      <c r="CI18" s="37">
        <f t="shared" si="5"/>
        <v>199.1</v>
      </c>
      <c r="CJ18" s="38">
        <f t="shared" si="2"/>
        <v>5082.59</v>
      </c>
      <c r="CK18" s="37">
        <v>20.390000000001237</v>
      </c>
      <c r="CL18" s="37"/>
      <c r="CM18" s="37">
        <f t="shared" si="6"/>
        <v>62.29</v>
      </c>
      <c r="CN18" s="37">
        <f t="shared" si="6"/>
        <v>485.43000000000006</v>
      </c>
      <c r="CO18" s="37">
        <f t="shared" si="6"/>
        <v>416.70000000000005</v>
      </c>
      <c r="CP18" s="37">
        <f t="shared" si="6"/>
        <v>447.59</v>
      </c>
      <c r="CQ18" s="37">
        <f t="shared" si="6"/>
        <v>500.83</v>
      </c>
      <c r="CR18" s="37">
        <f t="shared" si="6"/>
        <v>370.58</v>
      </c>
      <c r="CS18" s="37">
        <f t="shared" si="6"/>
        <v>344.09</v>
      </c>
      <c r="CT18" s="37">
        <f t="shared" si="6"/>
        <v>366.96000000000004</v>
      </c>
      <c r="CU18" s="37">
        <f t="shared" si="6"/>
        <v>353.6</v>
      </c>
      <c r="CV18" s="37">
        <f t="shared" si="6"/>
        <v>351.75</v>
      </c>
      <c r="CW18" s="37">
        <f t="shared" si="6"/>
        <v>490.85999999999996</v>
      </c>
      <c r="CX18" s="37">
        <f t="shared" si="6"/>
        <v>339.33000000000004</v>
      </c>
      <c r="CY18" s="37">
        <f t="shared" si="6"/>
        <v>329.28000000000003</v>
      </c>
      <c r="CZ18" s="37">
        <f t="shared" si="6"/>
        <v>223.29999999999998</v>
      </c>
      <c r="DA18" s="37">
        <f t="shared" si="4"/>
        <v>5082.59</v>
      </c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</row>
    <row r="19" spans="1:154" ht="12.75">
      <c r="A19" s="30">
        <v>15</v>
      </c>
      <c r="B19" s="30" t="s">
        <v>151</v>
      </c>
      <c r="C19" s="34">
        <v>54.21</v>
      </c>
      <c r="D19" s="34">
        <v>34.19</v>
      </c>
      <c r="E19" s="34">
        <v>34.36</v>
      </c>
      <c r="F19" s="34">
        <v>22.45</v>
      </c>
      <c r="G19" s="34">
        <v>36.7</v>
      </c>
      <c r="H19" s="34">
        <v>43.05</v>
      </c>
      <c r="I19" s="34">
        <v>40.55</v>
      </c>
      <c r="J19" s="34">
        <v>35.6</v>
      </c>
      <c r="K19" s="34">
        <v>34.8</v>
      </c>
      <c r="L19" s="34">
        <v>15.19</v>
      </c>
      <c r="M19" s="34">
        <v>21.5</v>
      </c>
      <c r="N19" s="34">
        <v>27.52</v>
      </c>
      <c r="O19" s="34">
        <v>25.74</v>
      </c>
      <c r="P19" s="34">
        <v>22.93</v>
      </c>
      <c r="Q19" s="34">
        <v>2.2</v>
      </c>
      <c r="R19" s="34">
        <v>1.86</v>
      </c>
      <c r="S19" s="34">
        <v>1.79</v>
      </c>
      <c r="T19" s="34">
        <v>0.76</v>
      </c>
      <c r="U19" s="34">
        <v>0.2</v>
      </c>
      <c r="V19" s="34">
        <v>0.33</v>
      </c>
      <c r="W19" s="34">
        <v>0.74</v>
      </c>
      <c r="X19" s="34">
        <v>1.32</v>
      </c>
      <c r="Y19" s="34">
        <v>1.47</v>
      </c>
      <c r="Z19" s="34">
        <v>1.36</v>
      </c>
      <c r="AA19" s="34">
        <v>1.53</v>
      </c>
      <c r="AB19" s="34">
        <v>1.97</v>
      </c>
      <c r="AC19" s="34">
        <v>2.81</v>
      </c>
      <c r="AD19" s="34">
        <v>2.81</v>
      </c>
      <c r="AE19" s="34">
        <v>1.48</v>
      </c>
      <c r="AF19" s="34">
        <v>1.69</v>
      </c>
      <c r="AG19" s="34">
        <v>1.23</v>
      </c>
      <c r="AH19" s="34">
        <v>0.37</v>
      </c>
      <c r="AI19" s="34">
        <v>0</v>
      </c>
      <c r="AJ19" s="34">
        <v>0</v>
      </c>
      <c r="AK19" s="34">
        <v>0</v>
      </c>
      <c r="AL19" s="34">
        <v>0</v>
      </c>
      <c r="AM19" s="34">
        <v>0.18</v>
      </c>
      <c r="AN19" s="34">
        <v>0.31</v>
      </c>
      <c r="AO19" s="34">
        <v>0.16</v>
      </c>
      <c r="AP19" s="34">
        <v>0</v>
      </c>
      <c r="AQ19" s="34">
        <v>0</v>
      </c>
      <c r="AR19" s="34">
        <v>0.47</v>
      </c>
      <c r="AS19" s="34">
        <v>32.35</v>
      </c>
      <c r="AT19" s="34">
        <v>20.12</v>
      </c>
      <c r="AU19" s="34">
        <v>15.65</v>
      </c>
      <c r="AV19" s="34">
        <v>16.83</v>
      </c>
      <c r="AW19" s="34">
        <v>2.2</v>
      </c>
      <c r="AX19" s="34">
        <v>173.64</v>
      </c>
      <c r="AY19" s="34">
        <v>157.6</v>
      </c>
      <c r="AZ19" s="34">
        <v>146.94</v>
      </c>
      <c r="BA19" s="34">
        <v>127.6</v>
      </c>
      <c r="BB19" s="34">
        <v>152.1</v>
      </c>
      <c r="BC19" s="34">
        <v>106.98</v>
      </c>
      <c r="BD19" s="34">
        <v>134.33</v>
      </c>
      <c r="BE19" s="34">
        <v>95.03</v>
      </c>
      <c r="BF19" s="34">
        <v>114.26</v>
      </c>
      <c r="BG19" s="34">
        <v>75.94</v>
      </c>
      <c r="BH19" s="34">
        <v>141.17</v>
      </c>
      <c r="BI19" s="34">
        <v>105.74</v>
      </c>
      <c r="BJ19" s="34">
        <v>77.2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6">
        <f t="shared" si="0"/>
        <v>2171.5099999999998</v>
      </c>
      <c r="BY19" s="34"/>
      <c r="BZ19" s="37">
        <f t="shared" si="5"/>
        <v>607.9799999999999</v>
      </c>
      <c r="CA19" s="37">
        <f t="shared" si="5"/>
        <v>602.6999999999999</v>
      </c>
      <c r="CB19" s="37">
        <f t="shared" si="5"/>
        <v>400.04999999999995</v>
      </c>
      <c r="CC19" s="37">
        <f t="shared" si="5"/>
        <v>181.91000000000003</v>
      </c>
      <c r="CD19" s="37">
        <f t="shared" si="5"/>
        <v>169.19</v>
      </c>
      <c r="CE19" s="37">
        <f t="shared" si="5"/>
        <v>97.69</v>
      </c>
      <c r="CF19" s="37">
        <f t="shared" si="5"/>
        <v>0</v>
      </c>
      <c r="CG19" s="37">
        <f t="shared" si="5"/>
        <v>21.15</v>
      </c>
      <c r="CH19" s="37">
        <f t="shared" si="5"/>
        <v>5.89</v>
      </c>
      <c r="CI19" s="37">
        <f t="shared" si="5"/>
        <v>84.95</v>
      </c>
      <c r="CJ19" s="38">
        <f t="shared" si="2"/>
        <v>2171.5099999999998</v>
      </c>
      <c r="CK19" s="37">
        <v>-1.8699999999998909</v>
      </c>
      <c r="CL19" s="37"/>
      <c r="CM19" s="37">
        <f t="shared" si="6"/>
        <v>60.09</v>
      </c>
      <c r="CN19" s="37">
        <f t="shared" si="6"/>
        <v>211.38</v>
      </c>
      <c r="CO19" s="37">
        <f t="shared" si="6"/>
        <v>194.98</v>
      </c>
      <c r="CP19" s="37">
        <f t="shared" si="6"/>
        <v>170.52</v>
      </c>
      <c r="CQ19" s="37">
        <f t="shared" si="6"/>
        <v>164.5</v>
      </c>
      <c r="CR19" s="37">
        <f t="shared" si="6"/>
        <v>195.48</v>
      </c>
      <c r="CS19" s="37">
        <f t="shared" si="6"/>
        <v>148.27</v>
      </c>
      <c r="CT19" s="37">
        <f t="shared" si="6"/>
        <v>171.25</v>
      </c>
      <c r="CU19" s="37">
        <f t="shared" si="6"/>
        <v>131.48</v>
      </c>
      <c r="CV19" s="37">
        <f t="shared" si="6"/>
        <v>131.12</v>
      </c>
      <c r="CW19" s="37">
        <f t="shared" si="6"/>
        <v>131.48000000000002</v>
      </c>
      <c r="CX19" s="37">
        <f t="shared" si="6"/>
        <v>190.77999999999997</v>
      </c>
      <c r="CY19" s="37">
        <f t="shared" si="6"/>
        <v>149.94</v>
      </c>
      <c r="CZ19" s="37">
        <f t="shared" si="6"/>
        <v>120.24</v>
      </c>
      <c r="DA19" s="37">
        <f t="shared" si="4"/>
        <v>2171.5099999999998</v>
      </c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</row>
    <row r="20" spans="1:154" ht="12.75">
      <c r="A20" s="30">
        <v>16</v>
      </c>
      <c r="B20" s="30" t="s">
        <v>152</v>
      </c>
      <c r="C20" s="34">
        <v>567.33</v>
      </c>
      <c r="D20" s="34">
        <v>898.1</v>
      </c>
      <c r="E20" s="34">
        <v>1403.4</v>
      </c>
      <c r="F20" s="34">
        <v>1727.86</v>
      </c>
      <c r="G20" s="34">
        <v>2065.85</v>
      </c>
      <c r="H20" s="34">
        <v>1832.71</v>
      </c>
      <c r="I20" s="34">
        <v>1980.34</v>
      </c>
      <c r="J20" s="34">
        <v>2029.44</v>
      </c>
      <c r="K20" s="34">
        <v>2094.83</v>
      </c>
      <c r="L20" s="34">
        <v>1850.35</v>
      </c>
      <c r="M20" s="34">
        <v>1662.09</v>
      </c>
      <c r="N20" s="34">
        <v>1579.01</v>
      </c>
      <c r="O20" s="34">
        <v>1115.98</v>
      </c>
      <c r="P20" s="34">
        <v>849.75</v>
      </c>
      <c r="Q20" s="34">
        <v>88.26</v>
      </c>
      <c r="R20" s="34">
        <v>52.22</v>
      </c>
      <c r="S20" s="34">
        <v>55.34</v>
      </c>
      <c r="T20" s="34">
        <v>55.69</v>
      </c>
      <c r="U20" s="34">
        <v>56.13</v>
      </c>
      <c r="V20" s="34">
        <v>50.41</v>
      </c>
      <c r="W20" s="34">
        <v>55.71</v>
      </c>
      <c r="X20" s="34">
        <v>62.49</v>
      </c>
      <c r="Y20" s="34">
        <v>64.88</v>
      </c>
      <c r="Z20" s="34">
        <v>69.32</v>
      </c>
      <c r="AA20" s="34">
        <v>76.37</v>
      </c>
      <c r="AB20" s="34">
        <v>52.89</v>
      </c>
      <c r="AC20" s="34">
        <v>52.16</v>
      </c>
      <c r="AD20" s="34">
        <v>93.3</v>
      </c>
      <c r="AE20" s="34">
        <v>30.28</v>
      </c>
      <c r="AF20" s="34">
        <v>21.26</v>
      </c>
      <c r="AG20" s="34">
        <v>23.75</v>
      </c>
      <c r="AH20" s="34">
        <v>17.2</v>
      </c>
      <c r="AI20" s="34">
        <v>20.82</v>
      </c>
      <c r="AJ20" s="34">
        <v>28.7</v>
      </c>
      <c r="AK20" s="34">
        <v>32.15</v>
      </c>
      <c r="AL20" s="34">
        <v>28.96</v>
      </c>
      <c r="AM20" s="34">
        <v>24.23</v>
      </c>
      <c r="AN20" s="34">
        <v>28.47</v>
      </c>
      <c r="AO20" s="34">
        <v>31.4</v>
      </c>
      <c r="AP20" s="34">
        <v>25.35</v>
      </c>
      <c r="AQ20" s="34">
        <v>30.14</v>
      </c>
      <c r="AR20" s="34">
        <v>61.61</v>
      </c>
      <c r="AS20" s="34">
        <v>627.82</v>
      </c>
      <c r="AT20" s="34">
        <v>558.05</v>
      </c>
      <c r="AU20" s="34">
        <v>628.24</v>
      </c>
      <c r="AV20" s="34">
        <v>786.14</v>
      </c>
      <c r="AW20" s="34">
        <v>301.57</v>
      </c>
      <c r="AX20" s="34">
        <v>9544.8</v>
      </c>
      <c r="AY20" s="34">
        <v>9095.44</v>
      </c>
      <c r="AZ20" s="34">
        <v>8112.21</v>
      </c>
      <c r="BA20" s="34">
        <v>7938.33</v>
      </c>
      <c r="BB20" s="34">
        <v>7461.27</v>
      </c>
      <c r="BC20" s="34">
        <v>6997.94</v>
      </c>
      <c r="BD20" s="34">
        <v>7098.66</v>
      </c>
      <c r="BE20" s="34">
        <v>7209.37</v>
      </c>
      <c r="BF20" s="34">
        <v>6932.56</v>
      </c>
      <c r="BG20" s="34">
        <v>6083.19</v>
      </c>
      <c r="BH20" s="34">
        <v>7214.48</v>
      </c>
      <c r="BI20" s="34">
        <v>6204.06</v>
      </c>
      <c r="BJ20" s="34">
        <v>4322.66</v>
      </c>
      <c r="BK20" s="34">
        <v>420.29</v>
      </c>
      <c r="BL20" s="34">
        <v>389.8</v>
      </c>
      <c r="BM20" s="34">
        <v>249.84</v>
      </c>
      <c r="BN20" s="34">
        <v>214.39</v>
      </c>
      <c r="BO20" s="34">
        <v>203.73</v>
      </c>
      <c r="BP20" s="34">
        <v>215.4</v>
      </c>
      <c r="BQ20" s="34">
        <v>217.18</v>
      </c>
      <c r="BR20" s="34">
        <v>224.29</v>
      </c>
      <c r="BS20" s="34">
        <v>237.62</v>
      </c>
      <c r="BT20" s="34">
        <v>213.43</v>
      </c>
      <c r="BU20" s="34">
        <v>211.6</v>
      </c>
      <c r="BV20" s="34">
        <v>202.48</v>
      </c>
      <c r="BW20" s="34">
        <v>145.14</v>
      </c>
      <c r="BX20" s="36">
        <f t="shared" si="0"/>
        <v>123208.50999999995</v>
      </c>
      <c r="BY20" s="34"/>
      <c r="BZ20" s="37">
        <f t="shared" si="5"/>
        <v>34992.35</v>
      </c>
      <c r="CA20" s="37">
        <f t="shared" si="5"/>
        <v>35699.799999999996</v>
      </c>
      <c r="CB20" s="37">
        <f t="shared" si="5"/>
        <v>23824.39</v>
      </c>
      <c r="CC20" s="37">
        <f t="shared" si="5"/>
        <v>6662.539999999999</v>
      </c>
      <c r="CD20" s="37">
        <f t="shared" si="5"/>
        <v>9787.67</v>
      </c>
      <c r="CE20" s="37">
        <f t="shared" si="5"/>
        <v>5206.83</v>
      </c>
      <c r="CF20" s="37">
        <f t="shared" si="5"/>
        <v>3145.19</v>
      </c>
      <c r="CG20" s="37">
        <f t="shared" si="5"/>
        <v>885.17</v>
      </c>
      <c r="CH20" s="37">
        <f t="shared" si="5"/>
        <v>404.32</v>
      </c>
      <c r="CI20" s="37">
        <f t="shared" si="5"/>
        <v>2600.25</v>
      </c>
      <c r="CJ20" s="38">
        <f t="shared" si="2"/>
        <v>123208.51</v>
      </c>
      <c r="CK20" s="37">
        <v>-831.2199999999866</v>
      </c>
      <c r="CL20" s="37"/>
      <c r="CM20" s="37">
        <f t="shared" si="6"/>
        <v>987.44</v>
      </c>
      <c r="CN20" s="37">
        <f t="shared" si="6"/>
        <v>10936.67</v>
      </c>
      <c r="CO20" s="37">
        <f t="shared" si="6"/>
        <v>10967.73</v>
      </c>
      <c r="CP20" s="37">
        <f t="shared" si="6"/>
        <v>10162.8</v>
      </c>
      <c r="CQ20" s="37">
        <f t="shared" si="6"/>
        <v>10295.52</v>
      </c>
      <c r="CR20" s="37">
        <f t="shared" si="6"/>
        <v>9576.82</v>
      </c>
      <c r="CS20" s="37">
        <f t="shared" si="6"/>
        <v>9281.539999999999</v>
      </c>
      <c r="CT20" s="37">
        <f t="shared" si="6"/>
        <v>9436.73</v>
      </c>
      <c r="CU20" s="37">
        <f t="shared" si="6"/>
        <v>9617.6</v>
      </c>
      <c r="CV20" s="37">
        <f t="shared" si="6"/>
        <v>9118.320000000002</v>
      </c>
      <c r="CW20" s="37">
        <f t="shared" si="6"/>
        <v>8694.3</v>
      </c>
      <c r="CX20" s="37">
        <f t="shared" si="6"/>
        <v>9641.38</v>
      </c>
      <c r="CY20" s="37">
        <f t="shared" si="6"/>
        <v>8233.060000000001</v>
      </c>
      <c r="CZ20" s="37">
        <f t="shared" si="6"/>
        <v>6258.6</v>
      </c>
      <c r="DA20" s="37">
        <f t="shared" si="4"/>
        <v>123208.51000000002</v>
      </c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</row>
    <row r="21" spans="1:154" ht="12.75">
      <c r="A21" s="30">
        <v>17</v>
      </c>
      <c r="B21" s="30" t="s">
        <v>153</v>
      </c>
      <c r="C21" s="34">
        <v>253.04</v>
      </c>
      <c r="D21" s="34">
        <v>460.76</v>
      </c>
      <c r="E21" s="34">
        <v>554.96</v>
      </c>
      <c r="F21" s="34">
        <v>661.75</v>
      </c>
      <c r="G21" s="34">
        <v>753.77</v>
      </c>
      <c r="H21" s="34">
        <v>641.33</v>
      </c>
      <c r="I21" s="34">
        <v>709.7</v>
      </c>
      <c r="J21" s="34">
        <v>696.46</v>
      </c>
      <c r="K21" s="34">
        <v>645.5</v>
      </c>
      <c r="L21" s="34">
        <v>622.53</v>
      </c>
      <c r="M21" s="34">
        <v>766.93</v>
      </c>
      <c r="N21" s="34">
        <v>659.86</v>
      </c>
      <c r="O21" s="34">
        <v>542.21</v>
      </c>
      <c r="P21" s="34">
        <v>504.25</v>
      </c>
      <c r="Q21" s="34">
        <v>41.44</v>
      </c>
      <c r="R21" s="34">
        <v>15.33</v>
      </c>
      <c r="S21" s="34">
        <v>13.39</v>
      </c>
      <c r="T21" s="34">
        <v>13.17</v>
      </c>
      <c r="U21" s="34">
        <v>14.12</v>
      </c>
      <c r="V21" s="34">
        <v>9.45</v>
      </c>
      <c r="W21" s="34">
        <v>11.13</v>
      </c>
      <c r="X21" s="34">
        <v>13.27</v>
      </c>
      <c r="Y21" s="34">
        <v>17.83</v>
      </c>
      <c r="Z21" s="34">
        <v>22.87</v>
      </c>
      <c r="AA21" s="34">
        <v>20.11</v>
      </c>
      <c r="AB21" s="34">
        <v>19.43</v>
      </c>
      <c r="AC21" s="34">
        <v>13.35</v>
      </c>
      <c r="AD21" s="34">
        <v>24.11</v>
      </c>
      <c r="AE21" s="34">
        <v>6.08</v>
      </c>
      <c r="AF21" s="34">
        <v>8.9</v>
      </c>
      <c r="AG21" s="34">
        <v>11.61</v>
      </c>
      <c r="AH21" s="34">
        <v>11.44</v>
      </c>
      <c r="AI21" s="34">
        <v>13.34</v>
      </c>
      <c r="AJ21" s="34">
        <v>12.62</v>
      </c>
      <c r="AK21" s="34">
        <v>13.69</v>
      </c>
      <c r="AL21" s="34">
        <v>14.54</v>
      </c>
      <c r="AM21" s="34">
        <v>13.18</v>
      </c>
      <c r="AN21" s="34">
        <v>13.33</v>
      </c>
      <c r="AO21" s="34">
        <v>9.17</v>
      </c>
      <c r="AP21" s="34">
        <v>7.8</v>
      </c>
      <c r="AQ21" s="34">
        <v>6.33</v>
      </c>
      <c r="AR21" s="34">
        <v>12.48</v>
      </c>
      <c r="AS21" s="34">
        <v>489.54</v>
      </c>
      <c r="AT21" s="34">
        <v>282.9</v>
      </c>
      <c r="AU21" s="34">
        <v>233.79</v>
      </c>
      <c r="AV21" s="34">
        <v>370.18</v>
      </c>
      <c r="AW21" s="34">
        <v>56.41</v>
      </c>
      <c r="AX21" s="34">
        <v>2913.15</v>
      </c>
      <c r="AY21" s="34">
        <v>2719.57</v>
      </c>
      <c r="AZ21" s="34">
        <v>2413.63</v>
      </c>
      <c r="BA21" s="34">
        <v>2529.81</v>
      </c>
      <c r="BB21" s="34">
        <v>2203.05</v>
      </c>
      <c r="BC21" s="34">
        <v>2291.61</v>
      </c>
      <c r="BD21" s="34">
        <v>2484.99</v>
      </c>
      <c r="BE21" s="34">
        <v>2241.36</v>
      </c>
      <c r="BF21" s="34">
        <v>2340.01</v>
      </c>
      <c r="BG21" s="34">
        <v>2170.13</v>
      </c>
      <c r="BH21" s="34">
        <v>2161.99</v>
      </c>
      <c r="BI21" s="34">
        <v>1704.41</v>
      </c>
      <c r="BJ21" s="34">
        <v>1325.71</v>
      </c>
      <c r="BK21" s="34">
        <v>42.26</v>
      </c>
      <c r="BL21" s="34">
        <v>41.3</v>
      </c>
      <c r="BM21" s="34">
        <v>31.87</v>
      </c>
      <c r="BN21" s="34">
        <v>27.09</v>
      </c>
      <c r="BO21" s="34">
        <v>24.23</v>
      </c>
      <c r="BP21" s="34">
        <v>22.53</v>
      </c>
      <c r="BQ21" s="34">
        <v>14.78</v>
      </c>
      <c r="BR21" s="34">
        <v>16.78</v>
      </c>
      <c r="BS21" s="34">
        <v>18.72</v>
      </c>
      <c r="BT21" s="34">
        <v>17.11</v>
      </c>
      <c r="BU21" s="34">
        <v>14.3</v>
      </c>
      <c r="BV21" s="34">
        <v>10.97</v>
      </c>
      <c r="BW21" s="34">
        <v>7.83</v>
      </c>
      <c r="BX21" s="36">
        <f t="shared" si="0"/>
        <v>40098.57000000002</v>
      </c>
      <c r="BY21" s="34"/>
      <c r="BZ21" s="37">
        <f t="shared" si="5"/>
        <v>10632.57</v>
      </c>
      <c r="CA21" s="37">
        <f t="shared" si="5"/>
        <v>11561.02</v>
      </c>
      <c r="CB21" s="37">
        <f t="shared" si="5"/>
        <v>7362.24</v>
      </c>
      <c r="CC21" s="37">
        <f t="shared" si="5"/>
        <v>2684.2799999999997</v>
      </c>
      <c r="CD21" s="37">
        <f t="shared" si="5"/>
        <v>3315.5200000000004</v>
      </c>
      <c r="CE21" s="37">
        <f t="shared" si="5"/>
        <v>2473.25</v>
      </c>
      <c r="CF21" s="37">
        <f t="shared" si="5"/>
        <v>289.77000000000004</v>
      </c>
      <c r="CG21" s="37">
        <f t="shared" si="5"/>
        <v>249</v>
      </c>
      <c r="CH21" s="37">
        <f t="shared" si="5"/>
        <v>154.51000000000002</v>
      </c>
      <c r="CI21" s="37">
        <f t="shared" si="5"/>
        <v>1376.41</v>
      </c>
      <c r="CJ21" s="38">
        <f t="shared" si="2"/>
        <v>40098.57000000001</v>
      </c>
      <c r="CK21" s="37">
        <v>-215.6299999999901</v>
      </c>
      <c r="CL21" s="37"/>
      <c r="CM21" s="37">
        <f t="shared" si="6"/>
        <v>356.97</v>
      </c>
      <c r="CN21" s="37">
        <f t="shared" si="6"/>
        <v>3440.4</v>
      </c>
      <c r="CO21" s="37">
        <f t="shared" si="6"/>
        <v>3340.8300000000004</v>
      </c>
      <c r="CP21" s="37">
        <f t="shared" si="6"/>
        <v>3131.86</v>
      </c>
      <c r="CQ21" s="37">
        <f t="shared" si="6"/>
        <v>3338.13</v>
      </c>
      <c r="CR21" s="37">
        <f t="shared" si="6"/>
        <v>2890.6800000000003</v>
      </c>
      <c r="CS21" s="37">
        <f t="shared" si="6"/>
        <v>3048.6600000000003</v>
      </c>
      <c r="CT21" s="37">
        <f t="shared" si="6"/>
        <v>3224.04</v>
      </c>
      <c r="CU21" s="37">
        <f t="shared" si="6"/>
        <v>2934.65</v>
      </c>
      <c r="CV21" s="37">
        <f t="shared" si="6"/>
        <v>3017.46</v>
      </c>
      <c r="CW21" s="37">
        <f t="shared" si="6"/>
        <v>3472.9900000000002</v>
      </c>
      <c r="CX21" s="37">
        <f t="shared" si="6"/>
        <v>3146.2799999999997</v>
      </c>
      <c r="CY21" s="37">
        <f t="shared" si="6"/>
        <v>2511.06</v>
      </c>
      <c r="CZ21" s="37">
        <f t="shared" si="6"/>
        <v>2244.56</v>
      </c>
      <c r="DA21" s="37">
        <f t="shared" si="4"/>
        <v>40098.57</v>
      </c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</row>
    <row r="22" spans="1:154" ht="12.75">
      <c r="A22" s="30">
        <v>18</v>
      </c>
      <c r="B22" s="30" t="s">
        <v>154</v>
      </c>
      <c r="C22" s="34">
        <v>68.61</v>
      </c>
      <c r="D22" s="34">
        <v>92.1</v>
      </c>
      <c r="E22" s="34">
        <v>126.38</v>
      </c>
      <c r="F22" s="34">
        <v>157.28</v>
      </c>
      <c r="G22" s="34">
        <v>191.6</v>
      </c>
      <c r="H22" s="34">
        <v>166.29</v>
      </c>
      <c r="I22" s="34">
        <v>205.78</v>
      </c>
      <c r="J22" s="34">
        <v>234.42</v>
      </c>
      <c r="K22" s="34">
        <v>205.21</v>
      </c>
      <c r="L22" s="34">
        <v>171.36</v>
      </c>
      <c r="M22" s="34">
        <v>220.93</v>
      </c>
      <c r="N22" s="34">
        <v>163.16</v>
      </c>
      <c r="O22" s="34">
        <v>179.84</v>
      </c>
      <c r="P22" s="34">
        <v>126.06</v>
      </c>
      <c r="Q22" s="34">
        <v>12.56</v>
      </c>
      <c r="R22" s="34">
        <v>1.52</v>
      </c>
      <c r="S22" s="34">
        <v>1.8</v>
      </c>
      <c r="T22" s="34">
        <v>2.37</v>
      </c>
      <c r="U22" s="34">
        <v>4.91</v>
      </c>
      <c r="V22" s="34">
        <v>7.13</v>
      </c>
      <c r="W22" s="34">
        <v>5.44</v>
      </c>
      <c r="X22" s="34">
        <v>4.49</v>
      </c>
      <c r="Y22" s="34">
        <v>3.82</v>
      </c>
      <c r="Z22" s="34">
        <v>2.29</v>
      </c>
      <c r="AA22" s="34">
        <v>7.04</v>
      </c>
      <c r="AB22" s="34">
        <v>17.27</v>
      </c>
      <c r="AC22" s="34">
        <v>17.61</v>
      </c>
      <c r="AD22" s="34">
        <v>20.41</v>
      </c>
      <c r="AE22" s="34">
        <v>0</v>
      </c>
      <c r="AF22" s="34">
        <v>0</v>
      </c>
      <c r="AG22" s="34">
        <v>0.36</v>
      </c>
      <c r="AH22" s="34">
        <v>1.41</v>
      </c>
      <c r="AI22" s="34">
        <v>2.88</v>
      </c>
      <c r="AJ22" s="34">
        <v>3.18</v>
      </c>
      <c r="AK22" s="34">
        <v>2.15</v>
      </c>
      <c r="AL22" s="34">
        <v>1.61</v>
      </c>
      <c r="AM22" s="34">
        <v>1.48</v>
      </c>
      <c r="AN22" s="34">
        <v>0.93</v>
      </c>
      <c r="AO22" s="34">
        <v>0.77</v>
      </c>
      <c r="AP22" s="34">
        <v>1.93</v>
      </c>
      <c r="AQ22" s="34">
        <v>3.48</v>
      </c>
      <c r="AR22" s="34">
        <v>6.76</v>
      </c>
      <c r="AS22" s="34">
        <v>142.3</v>
      </c>
      <c r="AT22" s="34">
        <v>113.49</v>
      </c>
      <c r="AU22" s="34">
        <v>122</v>
      </c>
      <c r="AV22" s="34">
        <v>131.67</v>
      </c>
      <c r="AW22" s="34">
        <v>0.7</v>
      </c>
      <c r="AX22" s="34">
        <v>1139.37</v>
      </c>
      <c r="AY22" s="34">
        <v>1000.46</v>
      </c>
      <c r="AZ22" s="34">
        <v>1050.28</v>
      </c>
      <c r="BA22" s="34">
        <v>969.65</v>
      </c>
      <c r="BB22" s="34">
        <v>807.16</v>
      </c>
      <c r="BC22" s="34">
        <v>955.04</v>
      </c>
      <c r="BD22" s="34">
        <v>1007.14</v>
      </c>
      <c r="BE22" s="34">
        <v>997.93</v>
      </c>
      <c r="BF22" s="34">
        <v>965.19</v>
      </c>
      <c r="BG22" s="34">
        <v>859.2</v>
      </c>
      <c r="BH22" s="34">
        <v>833.12</v>
      </c>
      <c r="BI22" s="34">
        <v>665.55</v>
      </c>
      <c r="BJ22" s="34">
        <v>564.63</v>
      </c>
      <c r="BK22" s="34">
        <v>80.11</v>
      </c>
      <c r="BL22" s="34">
        <v>78.3</v>
      </c>
      <c r="BM22" s="34">
        <v>74.71</v>
      </c>
      <c r="BN22" s="34">
        <v>58.07</v>
      </c>
      <c r="BO22" s="34">
        <v>45.38</v>
      </c>
      <c r="BP22" s="34">
        <v>32.81</v>
      </c>
      <c r="BQ22" s="34">
        <v>22.22</v>
      </c>
      <c r="BR22" s="34">
        <v>15.7</v>
      </c>
      <c r="BS22" s="34">
        <v>12.76</v>
      </c>
      <c r="BT22" s="34">
        <v>10.72</v>
      </c>
      <c r="BU22" s="34">
        <v>12.21</v>
      </c>
      <c r="BV22" s="34">
        <v>12.02</v>
      </c>
      <c r="BW22" s="34">
        <v>9.82</v>
      </c>
      <c r="BX22" s="36">
        <f t="shared" si="0"/>
        <v>15234.329999999996</v>
      </c>
      <c r="BY22" s="34"/>
      <c r="BZ22" s="37">
        <f t="shared" si="5"/>
        <v>4160.459999999999</v>
      </c>
      <c r="CA22" s="37">
        <f t="shared" si="5"/>
        <v>4732.459999999999</v>
      </c>
      <c r="CB22" s="37">
        <f t="shared" si="5"/>
        <v>2922.5</v>
      </c>
      <c r="CC22" s="37">
        <f t="shared" si="5"/>
        <v>635.97</v>
      </c>
      <c r="CD22" s="37">
        <f t="shared" si="5"/>
        <v>983.0600000000001</v>
      </c>
      <c r="CE22" s="37">
        <f t="shared" si="5"/>
        <v>689.99</v>
      </c>
      <c r="CF22" s="37">
        <f t="shared" si="5"/>
        <v>464.83</v>
      </c>
      <c r="CG22" s="37">
        <f t="shared" si="5"/>
        <v>108.66</v>
      </c>
      <c r="CH22" s="37">
        <f t="shared" si="5"/>
        <v>26.939999999999998</v>
      </c>
      <c r="CI22" s="37">
        <f t="shared" si="5"/>
        <v>509.46000000000004</v>
      </c>
      <c r="CJ22" s="38">
        <f t="shared" si="2"/>
        <v>15234.329999999998</v>
      </c>
      <c r="CK22" s="37">
        <v>-3026.44</v>
      </c>
      <c r="CL22" s="37"/>
      <c r="CM22" s="37">
        <f t="shared" si="6"/>
        <v>81.87</v>
      </c>
      <c r="CN22" s="37">
        <f t="shared" si="6"/>
        <v>1313.0999999999997</v>
      </c>
      <c r="CO22" s="37">
        <f t="shared" si="6"/>
        <v>1207.3</v>
      </c>
      <c r="CP22" s="37">
        <f t="shared" si="6"/>
        <v>1286.05</v>
      </c>
      <c r="CQ22" s="37">
        <f t="shared" si="6"/>
        <v>1227.11</v>
      </c>
      <c r="CR22" s="37">
        <f t="shared" si="6"/>
        <v>1029.14</v>
      </c>
      <c r="CS22" s="37">
        <f t="shared" si="6"/>
        <v>1201.2199999999998</v>
      </c>
      <c r="CT22" s="37">
        <f t="shared" si="6"/>
        <v>1269.88</v>
      </c>
      <c r="CU22" s="37">
        <f t="shared" si="6"/>
        <v>1224.14</v>
      </c>
      <c r="CV22" s="37">
        <f t="shared" si="6"/>
        <v>1152.53</v>
      </c>
      <c r="CW22" s="37">
        <f t="shared" si="6"/>
        <v>1240.96</v>
      </c>
      <c r="CX22" s="37">
        <f t="shared" si="6"/>
        <v>1141.18</v>
      </c>
      <c r="CY22" s="37">
        <f t="shared" si="6"/>
        <v>1000.4999999999999</v>
      </c>
      <c r="CZ22" s="37">
        <f t="shared" si="6"/>
        <v>859.35</v>
      </c>
      <c r="DA22" s="37">
        <f t="shared" si="4"/>
        <v>15234.33</v>
      </c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</row>
    <row r="23" spans="1:154" ht="12.75">
      <c r="A23" s="30">
        <v>19</v>
      </c>
      <c r="B23" s="30" t="s">
        <v>155</v>
      </c>
      <c r="C23" s="34">
        <v>20.31</v>
      </c>
      <c r="D23" s="34">
        <v>11.12</v>
      </c>
      <c r="E23" s="34">
        <v>11.54</v>
      </c>
      <c r="F23" s="34">
        <v>12.63</v>
      </c>
      <c r="G23" s="34">
        <v>12.96</v>
      </c>
      <c r="H23" s="34">
        <v>15.38</v>
      </c>
      <c r="I23" s="34">
        <v>16.94</v>
      </c>
      <c r="J23" s="34">
        <v>22.04</v>
      </c>
      <c r="K23" s="34">
        <v>24.36</v>
      </c>
      <c r="L23" s="34">
        <v>15.9</v>
      </c>
      <c r="M23" s="34">
        <v>13.87</v>
      </c>
      <c r="N23" s="34">
        <v>14.78</v>
      </c>
      <c r="O23" s="34">
        <v>5.38</v>
      </c>
      <c r="P23" s="34">
        <v>7.67</v>
      </c>
      <c r="Q23" s="34">
        <v>0.94</v>
      </c>
      <c r="R23" s="34">
        <v>3.13</v>
      </c>
      <c r="S23" s="34">
        <v>2.86</v>
      </c>
      <c r="T23" s="34">
        <v>1.42</v>
      </c>
      <c r="U23" s="34">
        <v>1.15</v>
      </c>
      <c r="V23" s="34">
        <v>1.06</v>
      </c>
      <c r="W23" s="34">
        <v>0.56</v>
      </c>
      <c r="X23" s="34">
        <v>0.25</v>
      </c>
      <c r="Y23" s="34">
        <v>0.56</v>
      </c>
      <c r="Z23" s="34">
        <v>0.25</v>
      </c>
      <c r="AA23" s="34">
        <v>0.33</v>
      </c>
      <c r="AB23" s="34">
        <v>0.74</v>
      </c>
      <c r="AC23" s="34">
        <v>0.92</v>
      </c>
      <c r="AD23" s="34">
        <v>0.68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0.27</v>
      </c>
      <c r="AL23" s="34">
        <v>0.51</v>
      </c>
      <c r="AM23" s="34">
        <v>0.29</v>
      </c>
      <c r="AN23" s="34">
        <v>0.33</v>
      </c>
      <c r="AO23" s="34">
        <v>0.6</v>
      </c>
      <c r="AP23" s="34">
        <v>0.31</v>
      </c>
      <c r="AQ23" s="34">
        <v>0</v>
      </c>
      <c r="AR23" s="34">
        <v>0</v>
      </c>
      <c r="AS23" s="34">
        <v>15.79</v>
      </c>
      <c r="AT23" s="34">
        <v>8.65</v>
      </c>
      <c r="AU23" s="34">
        <v>13.56</v>
      </c>
      <c r="AV23" s="34">
        <v>19.92</v>
      </c>
      <c r="AW23" s="34">
        <v>0</v>
      </c>
      <c r="AX23" s="34">
        <v>102.52</v>
      </c>
      <c r="AY23" s="34">
        <v>111.19</v>
      </c>
      <c r="AZ23" s="34">
        <v>91.76</v>
      </c>
      <c r="BA23" s="34">
        <v>89.26</v>
      </c>
      <c r="BB23" s="34">
        <v>69.75</v>
      </c>
      <c r="BC23" s="34">
        <v>73.36</v>
      </c>
      <c r="BD23" s="34">
        <v>77.72</v>
      </c>
      <c r="BE23" s="34">
        <v>84.5</v>
      </c>
      <c r="BF23" s="34">
        <v>66.85</v>
      </c>
      <c r="BG23" s="34">
        <v>52.76</v>
      </c>
      <c r="BH23" s="34">
        <v>33.84</v>
      </c>
      <c r="BI23" s="34">
        <v>30.25</v>
      </c>
      <c r="BJ23" s="34">
        <v>28.44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6">
        <f t="shared" si="0"/>
        <v>1192.1599999999999</v>
      </c>
      <c r="BY23" s="34"/>
      <c r="BZ23" s="37">
        <f t="shared" si="5"/>
        <v>394.72999999999996</v>
      </c>
      <c r="CA23" s="37">
        <f t="shared" si="5"/>
        <v>372.18000000000006</v>
      </c>
      <c r="CB23" s="37">
        <f t="shared" si="5"/>
        <v>145.29</v>
      </c>
      <c r="CC23" s="37">
        <f t="shared" si="5"/>
        <v>68.56</v>
      </c>
      <c r="CD23" s="37">
        <f t="shared" si="5"/>
        <v>94.62</v>
      </c>
      <c r="CE23" s="37">
        <f t="shared" si="5"/>
        <v>41.7</v>
      </c>
      <c r="CF23" s="37">
        <f t="shared" si="5"/>
        <v>0</v>
      </c>
      <c r="CG23" s="37">
        <f t="shared" si="5"/>
        <v>14.850000000000001</v>
      </c>
      <c r="CH23" s="37">
        <f t="shared" si="5"/>
        <v>2.31</v>
      </c>
      <c r="CI23" s="37">
        <f t="shared" si="5"/>
        <v>57.92</v>
      </c>
      <c r="CJ23" s="38">
        <f t="shared" si="2"/>
        <v>1192.16</v>
      </c>
      <c r="CK23" s="37">
        <v>-35.88999999999987</v>
      </c>
      <c r="CL23" s="37"/>
      <c r="CM23" s="37">
        <f t="shared" si="6"/>
        <v>21.25</v>
      </c>
      <c r="CN23" s="37">
        <f t="shared" si="6"/>
        <v>116.77</v>
      </c>
      <c r="CO23" s="37">
        <f t="shared" si="6"/>
        <v>125.59</v>
      </c>
      <c r="CP23" s="37">
        <f t="shared" si="6"/>
        <v>105.81</v>
      </c>
      <c r="CQ23" s="37">
        <f t="shared" si="6"/>
        <v>103.37</v>
      </c>
      <c r="CR23" s="37">
        <f t="shared" si="6"/>
        <v>86.19</v>
      </c>
      <c r="CS23" s="37">
        <f t="shared" si="6"/>
        <v>91.13</v>
      </c>
      <c r="CT23" s="37">
        <f t="shared" si="6"/>
        <v>100.52</v>
      </c>
      <c r="CU23" s="37">
        <f t="shared" si="6"/>
        <v>109.71</v>
      </c>
      <c r="CV23" s="37">
        <f t="shared" si="6"/>
        <v>83.32999999999998</v>
      </c>
      <c r="CW23" s="37">
        <f t="shared" si="6"/>
        <v>83.35</v>
      </c>
      <c r="CX23" s="37">
        <f t="shared" si="6"/>
        <v>58.32000000000001</v>
      </c>
      <c r="CY23" s="37">
        <f t="shared" si="6"/>
        <v>50.11</v>
      </c>
      <c r="CZ23" s="37">
        <f t="shared" si="6"/>
        <v>56.71000000000001</v>
      </c>
      <c r="DA23" s="37">
        <f t="shared" si="4"/>
        <v>1192.1599999999999</v>
      </c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</row>
    <row r="24" spans="1:154" ht="12.75">
      <c r="A24" s="30">
        <v>20</v>
      </c>
      <c r="B24" s="30" t="s">
        <v>156</v>
      </c>
      <c r="C24" s="34">
        <v>79.14</v>
      </c>
      <c r="D24" s="34">
        <v>55.59</v>
      </c>
      <c r="E24" s="34">
        <v>61.01</v>
      </c>
      <c r="F24" s="34">
        <v>58.52</v>
      </c>
      <c r="G24" s="34">
        <v>77.84</v>
      </c>
      <c r="H24" s="34">
        <v>84.99</v>
      </c>
      <c r="I24" s="34">
        <v>60.04</v>
      </c>
      <c r="J24" s="34">
        <v>66.55</v>
      </c>
      <c r="K24" s="34">
        <v>67.46</v>
      </c>
      <c r="L24" s="34">
        <v>60.95</v>
      </c>
      <c r="M24" s="34">
        <v>56.02</v>
      </c>
      <c r="N24" s="34">
        <v>49.46</v>
      </c>
      <c r="O24" s="34">
        <v>56.99</v>
      </c>
      <c r="P24" s="34">
        <v>64.92</v>
      </c>
      <c r="Q24" s="34">
        <v>11.18</v>
      </c>
      <c r="R24" s="34">
        <v>1.06</v>
      </c>
      <c r="S24" s="34">
        <v>2.14</v>
      </c>
      <c r="T24" s="34">
        <v>4.27</v>
      </c>
      <c r="U24" s="34">
        <v>6.56</v>
      </c>
      <c r="V24" s="34">
        <v>5.77</v>
      </c>
      <c r="W24" s="34">
        <v>5.82</v>
      </c>
      <c r="X24" s="34">
        <v>6.78</v>
      </c>
      <c r="Y24" s="34">
        <v>5.52</v>
      </c>
      <c r="Z24" s="34">
        <v>4.91</v>
      </c>
      <c r="AA24" s="34">
        <v>4.36</v>
      </c>
      <c r="AB24" s="34">
        <v>1.75</v>
      </c>
      <c r="AC24" s="34">
        <v>1.61</v>
      </c>
      <c r="AD24" s="34">
        <v>3.63</v>
      </c>
      <c r="AE24" s="34">
        <v>0</v>
      </c>
      <c r="AF24" s="34">
        <v>1.04</v>
      </c>
      <c r="AG24" s="34">
        <v>1.17</v>
      </c>
      <c r="AH24" s="34">
        <v>1.39</v>
      </c>
      <c r="AI24" s="34">
        <v>0.94</v>
      </c>
      <c r="AJ24" s="34">
        <v>0.57</v>
      </c>
      <c r="AK24" s="34">
        <v>0.53</v>
      </c>
      <c r="AL24" s="34">
        <v>0.29</v>
      </c>
      <c r="AM24" s="34">
        <v>0</v>
      </c>
      <c r="AN24" s="34">
        <v>0.69</v>
      </c>
      <c r="AO24" s="34">
        <v>1.63</v>
      </c>
      <c r="AP24" s="34">
        <v>0.99</v>
      </c>
      <c r="AQ24" s="34">
        <v>0.32</v>
      </c>
      <c r="AR24" s="34">
        <v>0.53</v>
      </c>
      <c r="AS24" s="34">
        <v>39.86</v>
      </c>
      <c r="AT24" s="34">
        <v>30.23</v>
      </c>
      <c r="AU24" s="34">
        <v>19.35</v>
      </c>
      <c r="AV24" s="34">
        <v>38.88</v>
      </c>
      <c r="AW24" s="34">
        <v>25.22</v>
      </c>
      <c r="AX24" s="34">
        <v>427.81</v>
      </c>
      <c r="AY24" s="34">
        <v>388.39</v>
      </c>
      <c r="AZ24" s="34">
        <v>387.44</v>
      </c>
      <c r="BA24" s="34">
        <v>380.63</v>
      </c>
      <c r="BB24" s="34">
        <v>419.93</v>
      </c>
      <c r="BC24" s="34">
        <v>360.12</v>
      </c>
      <c r="BD24" s="34">
        <v>303.67</v>
      </c>
      <c r="BE24" s="34">
        <v>329.57</v>
      </c>
      <c r="BF24" s="34">
        <v>303.46</v>
      </c>
      <c r="BG24" s="34">
        <v>248.03</v>
      </c>
      <c r="BH24" s="34">
        <v>188.78</v>
      </c>
      <c r="BI24" s="34">
        <v>309.25</v>
      </c>
      <c r="BJ24" s="34">
        <v>252.65</v>
      </c>
      <c r="BK24" s="34">
        <v>78.03</v>
      </c>
      <c r="BL24" s="34">
        <v>63.54</v>
      </c>
      <c r="BM24" s="34">
        <v>43.34</v>
      </c>
      <c r="BN24" s="34">
        <v>31.25</v>
      </c>
      <c r="BO24" s="34">
        <v>27.6</v>
      </c>
      <c r="BP24" s="34">
        <v>22.25</v>
      </c>
      <c r="BQ24" s="34">
        <v>9.94</v>
      </c>
      <c r="BR24" s="34">
        <v>5.1</v>
      </c>
      <c r="BS24" s="34">
        <v>3.95</v>
      </c>
      <c r="BT24" s="34">
        <v>4.8</v>
      </c>
      <c r="BU24" s="34">
        <v>3.83</v>
      </c>
      <c r="BV24" s="34">
        <v>4.1</v>
      </c>
      <c r="BW24" s="34">
        <v>2.69</v>
      </c>
      <c r="BX24" s="36">
        <f t="shared" si="0"/>
        <v>5728.619999999999</v>
      </c>
      <c r="BY24" s="34"/>
      <c r="BZ24" s="37">
        <f t="shared" si="5"/>
        <v>1609.4899999999998</v>
      </c>
      <c r="CA24" s="37">
        <f t="shared" si="5"/>
        <v>1716.75</v>
      </c>
      <c r="CB24" s="37">
        <f t="shared" si="5"/>
        <v>998.7099999999999</v>
      </c>
      <c r="CC24" s="37">
        <f t="shared" si="5"/>
        <v>332.1</v>
      </c>
      <c r="CD24" s="37">
        <f t="shared" si="5"/>
        <v>339.98999999999995</v>
      </c>
      <c r="CE24" s="37">
        <f t="shared" si="5"/>
        <v>227.39</v>
      </c>
      <c r="CF24" s="37">
        <f t="shared" si="5"/>
        <v>300.42</v>
      </c>
      <c r="CG24" s="37">
        <f t="shared" si="5"/>
        <v>65.35999999999999</v>
      </c>
      <c r="CH24" s="37">
        <f t="shared" si="5"/>
        <v>10.09</v>
      </c>
      <c r="CI24" s="37">
        <f t="shared" si="5"/>
        <v>128.32</v>
      </c>
      <c r="CJ24" s="38">
        <f t="shared" si="2"/>
        <v>5728.62</v>
      </c>
      <c r="CK24" s="37">
        <v>-64.02000000000135</v>
      </c>
      <c r="CL24" s="37"/>
      <c r="CM24" s="37">
        <f t="shared" si="6"/>
        <v>115.53999999999999</v>
      </c>
      <c r="CN24" s="37">
        <f t="shared" si="6"/>
        <v>563.53</v>
      </c>
      <c r="CO24" s="37">
        <f t="shared" si="6"/>
        <v>516.25</v>
      </c>
      <c r="CP24" s="37">
        <f t="shared" si="6"/>
        <v>494.96000000000004</v>
      </c>
      <c r="CQ24" s="37">
        <f t="shared" si="6"/>
        <v>497.22</v>
      </c>
      <c r="CR24" s="37">
        <f t="shared" si="6"/>
        <v>538.86</v>
      </c>
      <c r="CS24" s="37">
        <f t="shared" si="6"/>
        <v>448.76</v>
      </c>
      <c r="CT24" s="37">
        <f t="shared" si="6"/>
        <v>387.23</v>
      </c>
      <c r="CU24" s="37">
        <f t="shared" si="6"/>
        <v>407.65</v>
      </c>
      <c r="CV24" s="37">
        <f t="shared" si="6"/>
        <v>373.96</v>
      </c>
      <c r="CW24" s="37">
        <f t="shared" si="6"/>
        <v>354.7</v>
      </c>
      <c r="CX24" s="37">
        <f t="shared" si="6"/>
        <v>275.04</v>
      </c>
      <c r="CY24" s="37">
        <f t="shared" si="6"/>
        <v>391.62</v>
      </c>
      <c r="CZ24" s="37">
        <f t="shared" si="6"/>
        <v>363.3</v>
      </c>
      <c r="DA24" s="37">
        <f t="shared" si="4"/>
        <v>5728.62</v>
      </c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</row>
    <row r="25" spans="1:154" ht="12.75">
      <c r="A25" s="30">
        <v>21</v>
      </c>
      <c r="B25" s="30" t="s">
        <v>157</v>
      </c>
      <c r="C25" s="34">
        <v>39.75</v>
      </c>
      <c r="D25" s="34">
        <v>50.5</v>
      </c>
      <c r="E25" s="34">
        <v>38.44</v>
      </c>
      <c r="F25" s="34">
        <v>55.82</v>
      </c>
      <c r="G25" s="34">
        <v>60.29</v>
      </c>
      <c r="H25" s="34">
        <v>64.43</v>
      </c>
      <c r="I25" s="34">
        <v>71.55</v>
      </c>
      <c r="J25" s="34">
        <v>64.61</v>
      </c>
      <c r="K25" s="34">
        <v>86.09</v>
      </c>
      <c r="L25" s="34">
        <v>73.54</v>
      </c>
      <c r="M25" s="34">
        <v>104.22</v>
      </c>
      <c r="N25" s="34">
        <v>73.74</v>
      </c>
      <c r="O25" s="34">
        <v>43.22</v>
      </c>
      <c r="P25" s="34">
        <v>48.77</v>
      </c>
      <c r="Q25" s="34">
        <v>20.74</v>
      </c>
      <c r="R25" s="34">
        <v>12.89</v>
      </c>
      <c r="S25" s="34">
        <v>9.52</v>
      </c>
      <c r="T25" s="34">
        <v>4.27</v>
      </c>
      <c r="U25" s="34">
        <v>1.27</v>
      </c>
      <c r="V25" s="34">
        <v>1</v>
      </c>
      <c r="W25" s="34">
        <v>1.02</v>
      </c>
      <c r="X25" s="34">
        <v>1.2</v>
      </c>
      <c r="Y25" s="34">
        <v>1.83</v>
      </c>
      <c r="Z25" s="34">
        <v>1.55</v>
      </c>
      <c r="AA25" s="34">
        <v>0.6</v>
      </c>
      <c r="AB25" s="34">
        <v>0</v>
      </c>
      <c r="AC25" s="34">
        <v>0.37</v>
      </c>
      <c r="AD25" s="34">
        <v>1.98</v>
      </c>
      <c r="AE25" s="34">
        <v>1.08</v>
      </c>
      <c r="AF25" s="34">
        <v>0</v>
      </c>
      <c r="AG25" s="34">
        <v>0.22</v>
      </c>
      <c r="AH25" s="34">
        <v>0.42</v>
      </c>
      <c r="AI25" s="34">
        <v>0.21</v>
      </c>
      <c r="AJ25" s="34">
        <v>0.23</v>
      </c>
      <c r="AK25" s="34">
        <v>0.45</v>
      </c>
      <c r="AL25" s="34">
        <v>0.21</v>
      </c>
      <c r="AM25" s="34">
        <v>0.2</v>
      </c>
      <c r="AN25" s="34">
        <v>0.46</v>
      </c>
      <c r="AO25" s="34">
        <v>0.7</v>
      </c>
      <c r="AP25" s="34">
        <v>0.39</v>
      </c>
      <c r="AQ25" s="34">
        <v>0.27</v>
      </c>
      <c r="AR25" s="34">
        <v>0.46</v>
      </c>
      <c r="AS25" s="34">
        <v>33.91</v>
      </c>
      <c r="AT25" s="34">
        <v>21.94</v>
      </c>
      <c r="AU25" s="34">
        <v>22.99</v>
      </c>
      <c r="AV25" s="34">
        <v>28.59</v>
      </c>
      <c r="AW25" s="34">
        <v>0</v>
      </c>
      <c r="AX25" s="34">
        <v>192.74</v>
      </c>
      <c r="AY25" s="34">
        <v>156.36</v>
      </c>
      <c r="AZ25" s="34">
        <v>107.14</v>
      </c>
      <c r="BA25" s="34">
        <v>124.19</v>
      </c>
      <c r="BB25" s="34">
        <v>157.71</v>
      </c>
      <c r="BC25" s="34">
        <v>158.07</v>
      </c>
      <c r="BD25" s="34">
        <v>173.59</v>
      </c>
      <c r="BE25" s="34">
        <v>111.99</v>
      </c>
      <c r="BF25" s="34">
        <v>142.96</v>
      </c>
      <c r="BG25" s="34">
        <v>136.03</v>
      </c>
      <c r="BH25" s="34">
        <v>114.52</v>
      </c>
      <c r="BI25" s="34">
        <v>71.89</v>
      </c>
      <c r="BJ25" s="34">
        <v>99.57</v>
      </c>
      <c r="BK25" s="34">
        <v>7.06</v>
      </c>
      <c r="BL25" s="34">
        <v>6.19</v>
      </c>
      <c r="BM25" s="34">
        <v>3.73</v>
      </c>
      <c r="BN25" s="34">
        <v>1.9</v>
      </c>
      <c r="BO25" s="34">
        <v>1.49</v>
      </c>
      <c r="BP25" s="34">
        <v>1.53</v>
      </c>
      <c r="BQ25" s="34">
        <v>0.96</v>
      </c>
      <c r="BR25" s="34">
        <v>0.66</v>
      </c>
      <c r="BS25" s="34">
        <v>1.14</v>
      </c>
      <c r="BT25" s="34">
        <v>1.65</v>
      </c>
      <c r="BU25" s="34">
        <v>1.25</v>
      </c>
      <c r="BV25" s="34">
        <v>0.73</v>
      </c>
      <c r="BW25" s="34">
        <v>0.25</v>
      </c>
      <c r="BX25" s="36">
        <f t="shared" si="0"/>
        <v>2821.2400000000007</v>
      </c>
      <c r="BY25" s="34"/>
      <c r="BZ25" s="37">
        <f aca="true" t="shared" si="7" ref="BZ25:CI34">SUMIF($C$3:$BW$3,BZ$3,$C25:$BW25)</f>
        <v>580.4300000000001</v>
      </c>
      <c r="CA25" s="37">
        <f t="shared" si="7"/>
        <v>744.32</v>
      </c>
      <c r="CB25" s="37">
        <f t="shared" si="7"/>
        <v>422.01</v>
      </c>
      <c r="CC25" s="37">
        <f t="shared" si="7"/>
        <v>244.79999999999998</v>
      </c>
      <c r="CD25" s="37">
        <f t="shared" si="7"/>
        <v>360.2200000000001</v>
      </c>
      <c r="CE25" s="37">
        <f t="shared" si="7"/>
        <v>269.95</v>
      </c>
      <c r="CF25" s="37">
        <f t="shared" si="7"/>
        <v>28.54</v>
      </c>
      <c r="CG25" s="37">
        <f t="shared" si="7"/>
        <v>58.23999999999999</v>
      </c>
      <c r="CH25" s="37">
        <f t="shared" si="7"/>
        <v>5.3</v>
      </c>
      <c r="CI25" s="37">
        <f t="shared" si="7"/>
        <v>107.42999999999999</v>
      </c>
      <c r="CJ25" s="38">
        <f t="shared" si="2"/>
        <v>2821.24</v>
      </c>
      <c r="CK25" s="37">
        <v>-156.17000000000053</v>
      </c>
      <c r="CL25" s="37"/>
      <c r="CM25" s="37">
        <f aca="true" t="shared" si="8" ref="CM25:CZ34">SUMIF($C$2:$BW$2,CM$3,$C25:$BW25)</f>
        <v>61.56999999999999</v>
      </c>
      <c r="CN25" s="37">
        <f t="shared" si="8"/>
        <v>263.19</v>
      </c>
      <c r="CO25" s="37">
        <f t="shared" si="8"/>
        <v>210.73000000000002</v>
      </c>
      <c r="CP25" s="37">
        <f t="shared" si="8"/>
        <v>171.38</v>
      </c>
      <c r="CQ25" s="37">
        <f t="shared" si="8"/>
        <v>187.86</v>
      </c>
      <c r="CR25" s="37">
        <f t="shared" si="8"/>
        <v>224.86</v>
      </c>
      <c r="CS25" s="37">
        <f t="shared" si="8"/>
        <v>232.61999999999998</v>
      </c>
      <c r="CT25" s="37">
        <f t="shared" si="8"/>
        <v>240.57000000000002</v>
      </c>
      <c r="CU25" s="37">
        <f t="shared" si="8"/>
        <v>200.77</v>
      </c>
      <c r="CV25" s="37">
        <f t="shared" si="8"/>
        <v>219.64999999999998</v>
      </c>
      <c r="CW25" s="37">
        <f t="shared" si="8"/>
        <v>277.11</v>
      </c>
      <c r="CX25" s="37">
        <f t="shared" si="8"/>
        <v>211.83999999999997</v>
      </c>
      <c r="CY25" s="37">
        <f t="shared" si="8"/>
        <v>139.47</v>
      </c>
      <c r="CZ25" s="37">
        <f t="shared" si="8"/>
        <v>179.62</v>
      </c>
      <c r="DA25" s="37">
        <f t="shared" si="4"/>
        <v>2821.24</v>
      </c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</row>
    <row r="26" spans="1:154" ht="12.75">
      <c r="A26" s="30">
        <v>22</v>
      </c>
      <c r="B26" s="30" t="s">
        <v>158</v>
      </c>
      <c r="C26" s="34">
        <v>16.06</v>
      </c>
      <c r="D26" s="34">
        <v>7.61</v>
      </c>
      <c r="E26" s="34">
        <v>17.78</v>
      </c>
      <c r="F26" s="34">
        <v>18.02</v>
      </c>
      <c r="G26" s="34">
        <v>29.25</v>
      </c>
      <c r="H26" s="34">
        <v>30.36</v>
      </c>
      <c r="I26" s="34">
        <v>29.75</v>
      </c>
      <c r="J26" s="34">
        <v>26.78</v>
      </c>
      <c r="K26" s="34">
        <v>36.18</v>
      </c>
      <c r="L26" s="34">
        <v>38.27</v>
      </c>
      <c r="M26" s="34">
        <v>19.54</v>
      </c>
      <c r="N26" s="34">
        <v>13.75</v>
      </c>
      <c r="O26" s="34">
        <v>0.2</v>
      </c>
      <c r="P26" s="34">
        <v>4.07</v>
      </c>
      <c r="Q26" s="34">
        <v>0</v>
      </c>
      <c r="R26" s="34">
        <v>0</v>
      </c>
      <c r="S26" s="34">
        <v>0</v>
      </c>
      <c r="T26" s="34">
        <v>0.26</v>
      </c>
      <c r="U26" s="34">
        <v>0.58</v>
      </c>
      <c r="V26" s="34">
        <v>0.23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0.05</v>
      </c>
      <c r="AH26" s="34">
        <v>0.08</v>
      </c>
      <c r="AI26" s="34">
        <v>0.05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12.26</v>
      </c>
      <c r="AT26" s="34">
        <v>10.45</v>
      </c>
      <c r="AU26" s="34">
        <v>11.18</v>
      </c>
      <c r="AV26" s="34">
        <v>14.93</v>
      </c>
      <c r="AW26" s="34">
        <v>0</v>
      </c>
      <c r="AX26" s="34">
        <v>68.79</v>
      </c>
      <c r="AY26" s="34">
        <v>135.06</v>
      </c>
      <c r="AZ26" s="34">
        <v>121.72</v>
      </c>
      <c r="BA26" s="34">
        <v>155.2</v>
      </c>
      <c r="BB26" s="34">
        <v>153.59</v>
      </c>
      <c r="BC26" s="34">
        <v>149.65</v>
      </c>
      <c r="BD26" s="34">
        <v>133.58</v>
      </c>
      <c r="BE26" s="34">
        <v>137.2</v>
      </c>
      <c r="BF26" s="34">
        <v>101.44</v>
      </c>
      <c r="BG26" s="34">
        <v>76.58</v>
      </c>
      <c r="BH26" s="34">
        <v>36.97</v>
      </c>
      <c r="BI26" s="34">
        <v>1.32</v>
      </c>
      <c r="BJ26" s="34">
        <v>23.65</v>
      </c>
      <c r="BK26" s="34">
        <v>7.34</v>
      </c>
      <c r="BL26" s="34">
        <v>9.09</v>
      </c>
      <c r="BM26" s="34">
        <v>3.89</v>
      </c>
      <c r="BN26" s="34">
        <v>3.96</v>
      </c>
      <c r="BO26" s="34">
        <v>2.58</v>
      </c>
      <c r="BP26" s="34">
        <v>1.48</v>
      </c>
      <c r="BQ26" s="34">
        <v>1.58</v>
      </c>
      <c r="BR26" s="34">
        <v>2.64</v>
      </c>
      <c r="BS26" s="34">
        <v>3.54</v>
      </c>
      <c r="BT26" s="34">
        <v>3.87</v>
      </c>
      <c r="BU26" s="34">
        <v>2.71</v>
      </c>
      <c r="BV26" s="34">
        <v>1.52</v>
      </c>
      <c r="BW26" s="34">
        <v>1</v>
      </c>
      <c r="BX26" s="36">
        <f t="shared" si="0"/>
        <v>1677.6399999999999</v>
      </c>
      <c r="BY26" s="34"/>
      <c r="BZ26" s="37">
        <f t="shared" si="7"/>
        <v>480.77000000000004</v>
      </c>
      <c r="CA26" s="37">
        <f t="shared" si="7"/>
        <v>675.46</v>
      </c>
      <c r="CB26" s="37">
        <f t="shared" si="7"/>
        <v>138.51999999999998</v>
      </c>
      <c r="CC26" s="37">
        <f t="shared" si="7"/>
        <v>88.72</v>
      </c>
      <c r="CD26" s="37">
        <f t="shared" si="7"/>
        <v>161.34</v>
      </c>
      <c r="CE26" s="37">
        <f t="shared" si="7"/>
        <v>37.56</v>
      </c>
      <c r="CF26" s="37">
        <f t="shared" si="7"/>
        <v>45.2</v>
      </c>
      <c r="CG26" s="37">
        <f t="shared" si="7"/>
        <v>1.07</v>
      </c>
      <c r="CH26" s="37">
        <f t="shared" si="7"/>
        <v>0.18</v>
      </c>
      <c r="CI26" s="37">
        <f t="shared" si="7"/>
        <v>48.82</v>
      </c>
      <c r="CJ26" s="38">
        <f t="shared" si="2"/>
        <v>1677.6399999999999</v>
      </c>
      <c r="CK26" s="37">
        <v>441.28</v>
      </c>
      <c r="CL26" s="37"/>
      <c r="CM26" s="37">
        <f t="shared" si="8"/>
        <v>16.06</v>
      </c>
      <c r="CN26" s="37">
        <f t="shared" si="8"/>
        <v>83.74000000000001</v>
      </c>
      <c r="CO26" s="37">
        <f t="shared" si="8"/>
        <v>161.98000000000002</v>
      </c>
      <c r="CP26" s="37">
        <f t="shared" si="8"/>
        <v>143.96999999999997</v>
      </c>
      <c r="CQ26" s="37">
        <f t="shared" si="8"/>
        <v>189.04</v>
      </c>
      <c r="CR26" s="37">
        <f t="shared" si="8"/>
        <v>186.76000000000002</v>
      </c>
      <c r="CS26" s="37">
        <f t="shared" si="8"/>
        <v>180.88</v>
      </c>
      <c r="CT26" s="37">
        <f t="shared" si="8"/>
        <v>161.94000000000003</v>
      </c>
      <c r="CU26" s="37">
        <f t="shared" si="8"/>
        <v>176.01999999999998</v>
      </c>
      <c r="CV26" s="37">
        <f t="shared" si="8"/>
        <v>143.25</v>
      </c>
      <c r="CW26" s="37">
        <f t="shared" si="8"/>
        <v>112.25</v>
      </c>
      <c r="CX26" s="37">
        <f t="shared" si="8"/>
        <v>63.88</v>
      </c>
      <c r="CY26" s="37">
        <f t="shared" si="8"/>
        <v>14.219999999999999</v>
      </c>
      <c r="CZ26" s="37">
        <f t="shared" si="8"/>
        <v>43.65</v>
      </c>
      <c r="DA26" s="37">
        <f t="shared" si="4"/>
        <v>1677.64</v>
      </c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</row>
    <row r="27" spans="1:154" ht="12.75">
      <c r="A27" s="30">
        <v>23</v>
      </c>
      <c r="B27" s="30" t="s">
        <v>159</v>
      </c>
      <c r="C27" s="34">
        <v>18.35</v>
      </c>
      <c r="D27" s="34">
        <v>13.01</v>
      </c>
      <c r="E27" s="34">
        <v>18.28</v>
      </c>
      <c r="F27" s="34">
        <v>11.8</v>
      </c>
      <c r="G27" s="34">
        <v>20.92</v>
      </c>
      <c r="H27" s="34">
        <v>40.79</v>
      </c>
      <c r="I27" s="34">
        <v>25.57</v>
      </c>
      <c r="J27" s="34">
        <v>37.55</v>
      </c>
      <c r="K27" s="34">
        <v>37.65</v>
      </c>
      <c r="L27" s="34">
        <v>34.89</v>
      </c>
      <c r="M27" s="34">
        <v>42.17</v>
      </c>
      <c r="N27" s="34">
        <v>41.74</v>
      </c>
      <c r="O27" s="34">
        <v>52.54</v>
      </c>
      <c r="P27" s="34">
        <v>42.87</v>
      </c>
      <c r="Q27" s="34">
        <v>0</v>
      </c>
      <c r="R27" s="34">
        <v>1.29</v>
      </c>
      <c r="S27" s="34">
        <v>1.33</v>
      </c>
      <c r="T27" s="34">
        <v>1.38</v>
      </c>
      <c r="U27" s="34">
        <v>1.3</v>
      </c>
      <c r="V27" s="34">
        <v>2.32</v>
      </c>
      <c r="W27" s="34">
        <v>3.31</v>
      </c>
      <c r="X27" s="34">
        <v>2.02</v>
      </c>
      <c r="Y27" s="34">
        <v>0.92</v>
      </c>
      <c r="Z27" s="34">
        <v>1.26</v>
      </c>
      <c r="AA27" s="34">
        <v>1.38</v>
      </c>
      <c r="AB27" s="34">
        <v>1.56</v>
      </c>
      <c r="AC27" s="34">
        <v>0.97</v>
      </c>
      <c r="AD27" s="34">
        <v>0.15</v>
      </c>
      <c r="AE27" s="34">
        <v>1.39</v>
      </c>
      <c r="AF27" s="34">
        <v>0</v>
      </c>
      <c r="AG27" s="34">
        <v>0.29</v>
      </c>
      <c r="AH27" s="34">
        <v>0.87</v>
      </c>
      <c r="AI27" s="34">
        <v>1.1</v>
      </c>
      <c r="AJ27" s="34">
        <v>1.44</v>
      </c>
      <c r="AK27" s="34">
        <v>2.1</v>
      </c>
      <c r="AL27" s="34">
        <v>2.38</v>
      </c>
      <c r="AM27" s="34">
        <v>2</v>
      </c>
      <c r="AN27" s="34">
        <v>1.17</v>
      </c>
      <c r="AO27" s="34">
        <v>0.27</v>
      </c>
      <c r="AP27" s="34">
        <v>0.4</v>
      </c>
      <c r="AQ27" s="34">
        <v>1.18</v>
      </c>
      <c r="AR27" s="34">
        <v>1.01</v>
      </c>
      <c r="AS27" s="34">
        <v>18.6</v>
      </c>
      <c r="AT27" s="34">
        <v>10.13</v>
      </c>
      <c r="AU27" s="34">
        <v>8.84</v>
      </c>
      <c r="AV27" s="34">
        <v>19.37</v>
      </c>
      <c r="AW27" s="34">
        <v>3.77</v>
      </c>
      <c r="AX27" s="34">
        <v>125.85</v>
      </c>
      <c r="AY27" s="34">
        <v>137.9</v>
      </c>
      <c r="AZ27" s="34">
        <v>97.64</v>
      </c>
      <c r="BA27" s="34">
        <v>98.73</v>
      </c>
      <c r="BB27" s="34">
        <v>123.58</v>
      </c>
      <c r="BC27" s="34">
        <v>117.79</v>
      </c>
      <c r="BD27" s="34">
        <v>126.14</v>
      </c>
      <c r="BE27" s="34">
        <v>125.6</v>
      </c>
      <c r="BF27" s="34">
        <v>119.06</v>
      </c>
      <c r="BG27" s="34">
        <v>101.52</v>
      </c>
      <c r="BH27" s="34">
        <v>98.14</v>
      </c>
      <c r="BI27" s="34">
        <v>103.57</v>
      </c>
      <c r="BJ27" s="34">
        <v>95.02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6">
        <f t="shared" si="0"/>
        <v>2004.1699999999998</v>
      </c>
      <c r="BY27" s="34"/>
      <c r="BZ27" s="37">
        <f t="shared" si="7"/>
        <v>463.89</v>
      </c>
      <c r="CA27" s="37">
        <f t="shared" si="7"/>
        <v>612.1700000000001</v>
      </c>
      <c r="CB27" s="37">
        <f t="shared" si="7"/>
        <v>398.25</v>
      </c>
      <c r="CC27" s="37">
        <f t="shared" si="7"/>
        <v>82.36</v>
      </c>
      <c r="CD27" s="37">
        <f t="shared" si="7"/>
        <v>176.45</v>
      </c>
      <c r="CE27" s="37">
        <f t="shared" si="7"/>
        <v>179.32</v>
      </c>
      <c r="CF27" s="37">
        <f t="shared" si="7"/>
        <v>0</v>
      </c>
      <c r="CG27" s="37">
        <f t="shared" si="7"/>
        <v>19.189999999999994</v>
      </c>
      <c r="CH27" s="37">
        <f t="shared" si="7"/>
        <v>15.6</v>
      </c>
      <c r="CI27" s="37">
        <f t="shared" si="7"/>
        <v>56.94000000000001</v>
      </c>
      <c r="CJ27" s="38">
        <f t="shared" si="2"/>
        <v>2004.1699999999998</v>
      </c>
      <c r="CK27" s="37">
        <v>-60.22000000000048</v>
      </c>
      <c r="CL27" s="37"/>
      <c r="CM27" s="37">
        <f t="shared" si="8"/>
        <v>23.51</v>
      </c>
      <c r="CN27" s="37">
        <f t="shared" si="8"/>
        <v>140.15</v>
      </c>
      <c r="CO27" s="37">
        <f t="shared" si="8"/>
        <v>157.8</v>
      </c>
      <c r="CP27" s="37">
        <f t="shared" si="8"/>
        <v>111.69</v>
      </c>
      <c r="CQ27" s="37">
        <f t="shared" si="8"/>
        <v>122.05000000000001</v>
      </c>
      <c r="CR27" s="37">
        <f t="shared" si="8"/>
        <v>168.13</v>
      </c>
      <c r="CS27" s="37">
        <f t="shared" si="8"/>
        <v>148.77</v>
      </c>
      <c r="CT27" s="37">
        <f t="shared" si="8"/>
        <v>168.09</v>
      </c>
      <c r="CU27" s="37">
        <f t="shared" si="8"/>
        <v>166.17</v>
      </c>
      <c r="CV27" s="37">
        <f t="shared" si="8"/>
        <v>156.38</v>
      </c>
      <c r="CW27" s="37">
        <f t="shared" si="8"/>
        <v>163.94</v>
      </c>
      <c r="CX27" s="37">
        <f t="shared" si="8"/>
        <v>151.97</v>
      </c>
      <c r="CY27" s="37">
        <f t="shared" si="8"/>
        <v>167.1</v>
      </c>
      <c r="CZ27" s="37">
        <f t="shared" si="8"/>
        <v>158.42</v>
      </c>
      <c r="DA27" s="37">
        <f t="shared" si="4"/>
        <v>2004.1700000000003</v>
      </c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</row>
    <row r="28" spans="1:154" ht="12.75">
      <c r="A28" s="30">
        <v>24</v>
      </c>
      <c r="B28" s="30" t="s">
        <v>160</v>
      </c>
      <c r="C28" s="34">
        <v>16.44</v>
      </c>
      <c r="D28" s="34">
        <v>27.49</v>
      </c>
      <c r="E28" s="34">
        <v>26.78</v>
      </c>
      <c r="F28" s="34">
        <v>16.04</v>
      </c>
      <c r="G28" s="34">
        <v>17.82</v>
      </c>
      <c r="H28" s="34">
        <v>11.56</v>
      </c>
      <c r="I28" s="34">
        <v>15.98</v>
      </c>
      <c r="J28" s="34">
        <v>16.21</v>
      </c>
      <c r="K28" s="34">
        <v>12.25</v>
      </c>
      <c r="L28" s="34">
        <v>16.45</v>
      </c>
      <c r="M28" s="34">
        <v>16.16</v>
      </c>
      <c r="N28" s="34">
        <v>18.41</v>
      </c>
      <c r="O28" s="34">
        <v>17.93</v>
      </c>
      <c r="P28" s="34">
        <v>10.22</v>
      </c>
      <c r="Q28" s="34">
        <v>5.45</v>
      </c>
      <c r="R28" s="34">
        <v>3.72</v>
      </c>
      <c r="S28" s="34">
        <v>3.21</v>
      </c>
      <c r="T28" s="34">
        <v>1.83</v>
      </c>
      <c r="U28" s="34">
        <v>0.84</v>
      </c>
      <c r="V28" s="34">
        <v>0.8</v>
      </c>
      <c r="W28" s="34">
        <v>1.14</v>
      </c>
      <c r="X28" s="34">
        <v>1.16</v>
      </c>
      <c r="Y28" s="34">
        <v>1.77</v>
      </c>
      <c r="Z28" s="34">
        <v>1.24</v>
      </c>
      <c r="AA28" s="34">
        <v>1.15</v>
      </c>
      <c r="AB28" s="34">
        <v>1.23</v>
      </c>
      <c r="AC28" s="34">
        <v>0.96</v>
      </c>
      <c r="AD28" s="34">
        <v>1.23</v>
      </c>
      <c r="AE28" s="34">
        <v>6.03</v>
      </c>
      <c r="AF28" s="34">
        <v>1.36</v>
      </c>
      <c r="AG28" s="34">
        <v>1.29</v>
      </c>
      <c r="AH28" s="34">
        <v>0.87</v>
      </c>
      <c r="AI28" s="34">
        <v>0.32</v>
      </c>
      <c r="AJ28" s="34">
        <v>0.27</v>
      </c>
      <c r="AK28" s="34">
        <v>1.22</v>
      </c>
      <c r="AL28" s="34">
        <v>1.3</v>
      </c>
      <c r="AM28" s="34">
        <v>0.57</v>
      </c>
      <c r="AN28" s="34">
        <v>0</v>
      </c>
      <c r="AO28" s="34">
        <v>0</v>
      </c>
      <c r="AP28" s="34">
        <v>0.41</v>
      </c>
      <c r="AQ28" s="34">
        <v>1.74</v>
      </c>
      <c r="AR28" s="34">
        <v>3.36</v>
      </c>
      <c r="AS28" s="34">
        <v>29.37</v>
      </c>
      <c r="AT28" s="34">
        <v>17.03</v>
      </c>
      <c r="AU28" s="34">
        <v>10.16</v>
      </c>
      <c r="AV28" s="34">
        <v>22.43</v>
      </c>
      <c r="AW28" s="34">
        <v>5.24</v>
      </c>
      <c r="AX28" s="34">
        <v>158.41</v>
      </c>
      <c r="AY28" s="34">
        <v>129.59</v>
      </c>
      <c r="AZ28" s="34">
        <v>103.09</v>
      </c>
      <c r="BA28" s="34">
        <v>131.69</v>
      </c>
      <c r="BB28" s="34">
        <v>114.89</v>
      </c>
      <c r="BC28" s="34">
        <v>124.59</v>
      </c>
      <c r="BD28" s="34">
        <v>110.54</v>
      </c>
      <c r="BE28" s="34">
        <v>125.53</v>
      </c>
      <c r="BF28" s="34">
        <v>119.32</v>
      </c>
      <c r="BG28" s="34">
        <v>111.76</v>
      </c>
      <c r="BH28" s="34">
        <v>75.85</v>
      </c>
      <c r="BI28" s="34">
        <v>83.82</v>
      </c>
      <c r="BJ28" s="34">
        <v>75.22</v>
      </c>
      <c r="BK28" s="34">
        <v>14.28</v>
      </c>
      <c r="BL28" s="34">
        <v>12.54</v>
      </c>
      <c r="BM28" s="34">
        <v>8.11</v>
      </c>
      <c r="BN28" s="34">
        <v>5.4</v>
      </c>
      <c r="BO28" s="34">
        <v>3.1</v>
      </c>
      <c r="BP28" s="34">
        <v>2.92</v>
      </c>
      <c r="BQ28" s="34">
        <v>1.92</v>
      </c>
      <c r="BR28" s="34">
        <v>1.52</v>
      </c>
      <c r="BS28" s="34">
        <v>1.25</v>
      </c>
      <c r="BT28" s="34">
        <v>0.93</v>
      </c>
      <c r="BU28" s="34">
        <v>0.59</v>
      </c>
      <c r="BV28" s="34">
        <v>0.64</v>
      </c>
      <c r="BW28" s="34">
        <v>0.69</v>
      </c>
      <c r="BX28" s="36">
        <f t="shared" si="0"/>
        <v>1886.63</v>
      </c>
      <c r="BY28" s="34"/>
      <c r="BZ28" s="37">
        <f t="shared" si="7"/>
        <v>528.02</v>
      </c>
      <c r="CA28" s="37">
        <f t="shared" si="7"/>
        <v>594.8700000000001</v>
      </c>
      <c r="CB28" s="37">
        <f t="shared" si="7"/>
        <v>346.65</v>
      </c>
      <c r="CC28" s="37">
        <f t="shared" si="7"/>
        <v>104.57</v>
      </c>
      <c r="CD28" s="37">
        <f t="shared" si="7"/>
        <v>72.45</v>
      </c>
      <c r="CE28" s="37">
        <f t="shared" si="7"/>
        <v>62.72</v>
      </c>
      <c r="CF28" s="37">
        <f t="shared" si="7"/>
        <v>53.89000000000001</v>
      </c>
      <c r="CG28" s="37">
        <f t="shared" si="7"/>
        <v>25.729999999999997</v>
      </c>
      <c r="CH28" s="37">
        <f t="shared" si="7"/>
        <v>18.740000000000002</v>
      </c>
      <c r="CI28" s="37">
        <f t="shared" si="7"/>
        <v>78.99000000000001</v>
      </c>
      <c r="CJ28" s="38">
        <f t="shared" si="2"/>
        <v>1886.63</v>
      </c>
      <c r="CK28" s="37">
        <v>-3.3199999999999363</v>
      </c>
      <c r="CL28" s="37"/>
      <c r="CM28" s="37">
        <f t="shared" si="8"/>
        <v>33.160000000000004</v>
      </c>
      <c r="CN28" s="37">
        <f t="shared" si="8"/>
        <v>205.26</v>
      </c>
      <c r="CO28" s="37">
        <f t="shared" si="8"/>
        <v>173.41</v>
      </c>
      <c r="CP28" s="37">
        <f t="shared" si="8"/>
        <v>129.94</v>
      </c>
      <c r="CQ28" s="37">
        <f t="shared" si="8"/>
        <v>156.07</v>
      </c>
      <c r="CR28" s="37">
        <f t="shared" si="8"/>
        <v>130.62</v>
      </c>
      <c r="CS28" s="37">
        <f t="shared" si="8"/>
        <v>145.85</v>
      </c>
      <c r="CT28" s="37">
        <f t="shared" si="8"/>
        <v>131.13</v>
      </c>
      <c r="CU28" s="37">
        <f t="shared" si="8"/>
        <v>141.64000000000001</v>
      </c>
      <c r="CV28" s="37">
        <f t="shared" si="8"/>
        <v>138.26</v>
      </c>
      <c r="CW28" s="37">
        <f t="shared" si="8"/>
        <v>159.37</v>
      </c>
      <c r="CX28" s="37">
        <f t="shared" si="8"/>
        <v>113.52</v>
      </c>
      <c r="CY28" s="37">
        <f t="shared" si="8"/>
        <v>115.24999999999999</v>
      </c>
      <c r="CZ28" s="37">
        <f t="shared" si="8"/>
        <v>113.15</v>
      </c>
      <c r="DA28" s="37">
        <f t="shared" si="4"/>
        <v>1886.63</v>
      </c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</row>
    <row r="29" spans="1:154" ht="12.75">
      <c r="A29" s="30">
        <v>25</v>
      </c>
      <c r="B29" s="30" t="s">
        <v>161</v>
      </c>
      <c r="C29" s="34">
        <v>29.11</v>
      </c>
      <c r="D29" s="34">
        <v>37.07</v>
      </c>
      <c r="E29" s="34">
        <v>43.78</v>
      </c>
      <c r="F29" s="34">
        <v>52</v>
      </c>
      <c r="G29" s="34">
        <v>77.52</v>
      </c>
      <c r="H29" s="34">
        <v>92.99</v>
      </c>
      <c r="I29" s="34">
        <v>71.72</v>
      </c>
      <c r="J29" s="34">
        <v>78.9</v>
      </c>
      <c r="K29" s="34">
        <v>85.56</v>
      </c>
      <c r="L29" s="34">
        <v>96.71</v>
      </c>
      <c r="M29" s="34">
        <v>122.29</v>
      </c>
      <c r="N29" s="34">
        <v>95.62</v>
      </c>
      <c r="O29" s="34">
        <v>51.07</v>
      </c>
      <c r="P29" s="34">
        <v>59.16</v>
      </c>
      <c r="Q29" s="34">
        <v>0</v>
      </c>
      <c r="R29" s="34">
        <v>0</v>
      </c>
      <c r="S29" s="34">
        <v>0.27</v>
      </c>
      <c r="T29" s="34">
        <v>0.53</v>
      </c>
      <c r="U29" s="34">
        <v>0.24</v>
      </c>
      <c r="V29" s="34">
        <v>0.75</v>
      </c>
      <c r="W29" s="34">
        <v>1.6</v>
      </c>
      <c r="X29" s="34">
        <v>1.17</v>
      </c>
      <c r="Y29" s="34">
        <v>0.74</v>
      </c>
      <c r="Z29" s="34">
        <v>1.06</v>
      </c>
      <c r="AA29" s="34">
        <v>0.75</v>
      </c>
      <c r="AB29" s="34">
        <v>0.5</v>
      </c>
      <c r="AC29" s="34">
        <v>0.48</v>
      </c>
      <c r="AD29" s="34">
        <v>1.32</v>
      </c>
      <c r="AE29" s="34">
        <v>0</v>
      </c>
      <c r="AF29" s="34">
        <v>0</v>
      </c>
      <c r="AG29" s="34">
        <v>0.28</v>
      </c>
      <c r="AH29" s="34">
        <v>0.56</v>
      </c>
      <c r="AI29" s="34">
        <v>0.29</v>
      </c>
      <c r="AJ29" s="34">
        <v>0.07</v>
      </c>
      <c r="AK29" s="34">
        <v>0.03</v>
      </c>
      <c r="AL29" s="34">
        <v>0.3</v>
      </c>
      <c r="AM29" s="34">
        <v>0.61</v>
      </c>
      <c r="AN29" s="34">
        <v>0.33</v>
      </c>
      <c r="AO29" s="34">
        <v>0.07</v>
      </c>
      <c r="AP29" s="34">
        <v>0.1</v>
      </c>
      <c r="AQ29" s="34">
        <v>0.04</v>
      </c>
      <c r="AR29" s="34">
        <v>0.03</v>
      </c>
      <c r="AS29" s="34">
        <v>55.46</v>
      </c>
      <c r="AT29" s="34">
        <v>21.43</v>
      </c>
      <c r="AU29" s="34">
        <v>20.58</v>
      </c>
      <c r="AV29" s="34">
        <v>39.51</v>
      </c>
      <c r="AW29" s="34">
        <v>5.22</v>
      </c>
      <c r="AX29" s="34">
        <v>337.29</v>
      </c>
      <c r="AY29" s="34">
        <v>342.25</v>
      </c>
      <c r="AZ29" s="34">
        <v>373.38</v>
      </c>
      <c r="BA29" s="34">
        <v>351.16</v>
      </c>
      <c r="BB29" s="34">
        <v>306.91</v>
      </c>
      <c r="BC29" s="34">
        <v>292.33</v>
      </c>
      <c r="BD29" s="34">
        <v>292.68</v>
      </c>
      <c r="BE29" s="34">
        <v>277.34</v>
      </c>
      <c r="BF29" s="34">
        <v>294.54</v>
      </c>
      <c r="BG29" s="34">
        <v>290.52</v>
      </c>
      <c r="BH29" s="34">
        <v>289.59</v>
      </c>
      <c r="BI29" s="34">
        <v>131.88</v>
      </c>
      <c r="BJ29" s="34">
        <v>165.26</v>
      </c>
      <c r="BK29" s="34">
        <v>129.38</v>
      </c>
      <c r="BL29" s="34">
        <v>104.68</v>
      </c>
      <c r="BM29" s="34">
        <v>52.87</v>
      </c>
      <c r="BN29" s="34">
        <v>22.93</v>
      </c>
      <c r="BO29" s="34">
        <v>9.81</v>
      </c>
      <c r="BP29" s="34">
        <v>6.19</v>
      </c>
      <c r="BQ29" s="34">
        <v>4.51</v>
      </c>
      <c r="BR29" s="34">
        <v>7.6</v>
      </c>
      <c r="BS29" s="34">
        <v>11.73</v>
      </c>
      <c r="BT29" s="34">
        <v>8.49</v>
      </c>
      <c r="BU29" s="34">
        <v>3.21</v>
      </c>
      <c r="BV29" s="34">
        <v>0.53</v>
      </c>
      <c r="BW29" s="34">
        <v>0.14</v>
      </c>
      <c r="BX29" s="36">
        <f t="shared" si="0"/>
        <v>5255.02</v>
      </c>
      <c r="BY29" s="34"/>
      <c r="BZ29" s="37">
        <f t="shared" si="7"/>
        <v>1409.3</v>
      </c>
      <c r="CA29" s="37">
        <f t="shared" si="7"/>
        <v>1463.8</v>
      </c>
      <c r="CB29" s="37">
        <f t="shared" si="7"/>
        <v>877.2499999999999</v>
      </c>
      <c r="CC29" s="37">
        <f t="shared" si="7"/>
        <v>239.48000000000002</v>
      </c>
      <c r="CD29" s="37">
        <f t="shared" si="7"/>
        <v>425.87999999999994</v>
      </c>
      <c r="CE29" s="37">
        <f t="shared" si="7"/>
        <v>328.14</v>
      </c>
      <c r="CF29" s="37">
        <f t="shared" si="7"/>
        <v>362.07</v>
      </c>
      <c r="CG29" s="37">
        <f t="shared" si="7"/>
        <v>9.410000000000002</v>
      </c>
      <c r="CH29" s="37">
        <f t="shared" si="7"/>
        <v>2.71</v>
      </c>
      <c r="CI29" s="37">
        <f t="shared" si="7"/>
        <v>136.98</v>
      </c>
      <c r="CJ29" s="38">
        <f t="shared" si="2"/>
        <v>5255.0199999999995</v>
      </c>
      <c r="CK29" s="37">
        <v>112.53999999999814</v>
      </c>
      <c r="CL29" s="37"/>
      <c r="CM29" s="37">
        <f t="shared" si="8"/>
        <v>34.33</v>
      </c>
      <c r="CN29" s="37">
        <f t="shared" si="8"/>
        <v>503.74</v>
      </c>
      <c r="CO29" s="37">
        <f t="shared" si="8"/>
        <v>491.26</v>
      </c>
      <c r="CP29" s="37">
        <f t="shared" si="8"/>
        <v>479.34000000000003</v>
      </c>
      <c r="CQ29" s="37">
        <f t="shared" si="8"/>
        <v>452.14000000000004</v>
      </c>
      <c r="CR29" s="37">
        <f t="shared" si="8"/>
        <v>410.53000000000003</v>
      </c>
      <c r="CS29" s="37">
        <f t="shared" si="8"/>
        <v>371.86999999999995</v>
      </c>
      <c r="CT29" s="37">
        <f t="shared" si="8"/>
        <v>377.56</v>
      </c>
      <c r="CU29" s="37">
        <f t="shared" si="8"/>
        <v>371.85</v>
      </c>
      <c r="CV29" s="37">
        <f t="shared" si="8"/>
        <v>404.37</v>
      </c>
      <c r="CW29" s="37">
        <f t="shared" si="8"/>
        <v>477.58</v>
      </c>
      <c r="CX29" s="37">
        <f t="shared" si="8"/>
        <v>410.45</v>
      </c>
      <c r="CY29" s="37">
        <f t="shared" si="8"/>
        <v>204.57999999999998</v>
      </c>
      <c r="CZ29" s="37">
        <f t="shared" si="8"/>
        <v>265.41999999999996</v>
      </c>
      <c r="DA29" s="37">
        <f t="shared" si="4"/>
        <v>5255.0199999999995</v>
      </c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</row>
    <row r="30" spans="1:154" ht="12.75">
      <c r="A30" s="30">
        <v>26</v>
      </c>
      <c r="B30" s="30" t="s">
        <v>162</v>
      </c>
      <c r="C30" s="34">
        <v>17.63</v>
      </c>
      <c r="D30" s="34">
        <v>72.2</v>
      </c>
      <c r="E30" s="34">
        <v>74.74</v>
      </c>
      <c r="F30" s="34">
        <v>101.69</v>
      </c>
      <c r="G30" s="34">
        <v>115.42</v>
      </c>
      <c r="H30" s="34">
        <v>86.22</v>
      </c>
      <c r="I30" s="34">
        <v>98.93</v>
      </c>
      <c r="J30" s="34">
        <v>120.49</v>
      </c>
      <c r="K30" s="34">
        <v>87.79</v>
      </c>
      <c r="L30" s="34">
        <v>97.04</v>
      </c>
      <c r="M30" s="34">
        <v>81.35</v>
      </c>
      <c r="N30" s="34">
        <v>82.58</v>
      </c>
      <c r="O30" s="34">
        <v>89.17</v>
      </c>
      <c r="P30" s="34">
        <v>93.66</v>
      </c>
      <c r="Q30" s="34">
        <v>0</v>
      </c>
      <c r="R30" s="34">
        <v>0</v>
      </c>
      <c r="S30" s="34">
        <v>0.25</v>
      </c>
      <c r="T30" s="34">
        <v>0.75</v>
      </c>
      <c r="U30" s="34">
        <v>1.02</v>
      </c>
      <c r="V30" s="34">
        <v>0.57</v>
      </c>
      <c r="W30" s="34">
        <v>0.41</v>
      </c>
      <c r="X30" s="34">
        <v>1.29</v>
      </c>
      <c r="Y30" s="34">
        <v>2.08</v>
      </c>
      <c r="Z30" s="34">
        <v>2.5</v>
      </c>
      <c r="AA30" s="34">
        <v>2.08</v>
      </c>
      <c r="AB30" s="34">
        <v>1.15</v>
      </c>
      <c r="AC30" s="34">
        <v>0.22</v>
      </c>
      <c r="AD30" s="34">
        <v>1.15</v>
      </c>
      <c r="AE30" s="34">
        <v>0</v>
      </c>
      <c r="AF30" s="34">
        <v>1.42</v>
      </c>
      <c r="AG30" s="34">
        <v>1.23</v>
      </c>
      <c r="AH30" s="34">
        <v>1.11</v>
      </c>
      <c r="AI30" s="34">
        <v>0.92</v>
      </c>
      <c r="AJ30" s="34">
        <v>0.35</v>
      </c>
      <c r="AK30" s="34">
        <v>0</v>
      </c>
      <c r="AL30" s="34">
        <v>0.29</v>
      </c>
      <c r="AM30" s="34">
        <v>0.59</v>
      </c>
      <c r="AN30" s="34">
        <v>0.38</v>
      </c>
      <c r="AO30" s="34">
        <v>0.07</v>
      </c>
      <c r="AP30" s="34">
        <v>0.55</v>
      </c>
      <c r="AQ30" s="34">
        <v>0.91</v>
      </c>
      <c r="AR30" s="34">
        <v>1</v>
      </c>
      <c r="AS30" s="34">
        <v>67.18</v>
      </c>
      <c r="AT30" s="34">
        <v>49.38</v>
      </c>
      <c r="AU30" s="34">
        <v>60.96</v>
      </c>
      <c r="AV30" s="34">
        <v>80.52</v>
      </c>
      <c r="AW30" s="34">
        <v>21.37</v>
      </c>
      <c r="AX30" s="34">
        <v>579.23</v>
      </c>
      <c r="AY30" s="34">
        <v>470.73</v>
      </c>
      <c r="AZ30" s="34">
        <v>398.82</v>
      </c>
      <c r="BA30" s="34">
        <v>452.86</v>
      </c>
      <c r="BB30" s="34">
        <v>372.4</v>
      </c>
      <c r="BC30" s="34">
        <v>394.03</v>
      </c>
      <c r="BD30" s="34">
        <v>405.51</v>
      </c>
      <c r="BE30" s="34">
        <v>406.22</v>
      </c>
      <c r="BF30" s="34">
        <v>439.22</v>
      </c>
      <c r="BG30" s="34">
        <v>262.13</v>
      </c>
      <c r="BH30" s="34">
        <v>364.09</v>
      </c>
      <c r="BI30" s="34">
        <v>304.35</v>
      </c>
      <c r="BJ30" s="34">
        <v>295.14</v>
      </c>
      <c r="BK30" s="34">
        <v>106.17</v>
      </c>
      <c r="BL30" s="34">
        <v>72.98</v>
      </c>
      <c r="BM30" s="34">
        <v>41.11</v>
      </c>
      <c r="BN30" s="34">
        <v>25.43</v>
      </c>
      <c r="BO30" s="34">
        <v>16.2</v>
      </c>
      <c r="BP30" s="34">
        <v>10.49</v>
      </c>
      <c r="BQ30" s="34">
        <v>9.81</v>
      </c>
      <c r="BR30" s="34">
        <v>12.23</v>
      </c>
      <c r="BS30" s="34">
        <v>12.71</v>
      </c>
      <c r="BT30" s="34">
        <v>9.56</v>
      </c>
      <c r="BU30" s="34">
        <v>9.82</v>
      </c>
      <c r="BV30" s="34">
        <v>8.6</v>
      </c>
      <c r="BW30" s="34">
        <v>6.15</v>
      </c>
      <c r="BX30" s="36">
        <f t="shared" si="0"/>
        <v>7006.600000000001</v>
      </c>
      <c r="BY30" s="34"/>
      <c r="BZ30" s="37">
        <f t="shared" si="7"/>
        <v>1923.0099999999998</v>
      </c>
      <c r="CA30" s="37">
        <f t="shared" si="7"/>
        <v>2017.38</v>
      </c>
      <c r="CB30" s="37">
        <f t="shared" si="7"/>
        <v>1225.71</v>
      </c>
      <c r="CC30" s="37">
        <f t="shared" si="7"/>
        <v>381.68</v>
      </c>
      <c r="CD30" s="37">
        <f t="shared" si="7"/>
        <v>490.47</v>
      </c>
      <c r="CE30" s="37">
        <f t="shared" si="7"/>
        <v>346.76</v>
      </c>
      <c r="CF30" s="37">
        <f t="shared" si="7"/>
        <v>341.26</v>
      </c>
      <c r="CG30" s="37">
        <f t="shared" si="7"/>
        <v>13.470000000000002</v>
      </c>
      <c r="CH30" s="37">
        <f t="shared" si="7"/>
        <v>8.82</v>
      </c>
      <c r="CI30" s="37">
        <f t="shared" si="7"/>
        <v>258.04</v>
      </c>
      <c r="CJ30" s="38">
        <f t="shared" si="2"/>
        <v>7006.600000000001</v>
      </c>
      <c r="CK30" s="37">
        <v>-377.98</v>
      </c>
      <c r="CL30" s="37"/>
      <c r="CM30" s="37">
        <f t="shared" si="8"/>
        <v>39</v>
      </c>
      <c r="CN30" s="37">
        <f t="shared" si="8"/>
        <v>759.02</v>
      </c>
      <c r="CO30" s="37">
        <f t="shared" si="8"/>
        <v>619.9300000000001</v>
      </c>
      <c r="CP30" s="37">
        <f t="shared" si="8"/>
        <v>543.48</v>
      </c>
      <c r="CQ30" s="37">
        <f t="shared" si="8"/>
        <v>595.65</v>
      </c>
      <c r="CR30" s="37">
        <f t="shared" si="8"/>
        <v>475.73999999999995</v>
      </c>
      <c r="CS30" s="37">
        <f t="shared" si="8"/>
        <v>503.86</v>
      </c>
      <c r="CT30" s="37">
        <f t="shared" si="8"/>
        <v>537.39</v>
      </c>
      <c r="CU30" s="37">
        <f t="shared" si="8"/>
        <v>508.9100000000001</v>
      </c>
      <c r="CV30" s="37">
        <f t="shared" si="8"/>
        <v>551.85</v>
      </c>
      <c r="CW30" s="37">
        <f t="shared" si="8"/>
        <v>422.37</v>
      </c>
      <c r="CX30" s="37">
        <f t="shared" si="8"/>
        <v>507.57</v>
      </c>
      <c r="CY30" s="37">
        <f t="shared" si="8"/>
        <v>464.21000000000004</v>
      </c>
      <c r="CZ30" s="37">
        <f t="shared" si="8"/>
        <v>477.61999999999995</v>
      </c>
      <c r="DA30" s="37">
        <f t="shared" si="4"/>
        <v>7006.599999999999</v>
      </c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</row>
    <row r="31" spans="1:154" ht="12.75">
      <c r="A31" s="30">
        <v>27</v>
      </c>
      <c r="B31" s="30" t="s">
        <v>163</v>
      </c>
      <c r="C31" s="34">
        <v>121.53</v>
      </c>
      <c r="D31" s="34">
        <v>154.79</v>
      </c>
      <c r="E31" s="34">
        <v>243.17</v>
      </c>
      <c r="F31" s="34">
        <v>278.05</v>
      </c>
      <c r="G31" s="34">
        <v>330.29</v>
      </c>
      <c r="H31" s="34">
        <v>354.58</v>
      </c>
      <c r="I31" s="34">
        <v>399.99</v>
      </c>
      <c r="J31" s="34">
        <v>324.59</v>
      </c>
      <c r="K31" s="34">
        <v>323.24</v>
      </c>
      <c r="L31" s="34">
        <v>353.06</v>
      </c>
      <c r="M31" s="34">
        <v>362.42</v>
      </c>
      <c r="N31" s="34">
        <v>314.01</v>
      </c>
      <c r="O31" s="34">
        <v>247.26</v>
      </c>
      <c r="P31" s="34">
        <v>249.43</v>
      </c>
      <c r="Q31" s="34">
        <v>18.89</v>
      </c>
      <c r="R31" s="34">
        <v>15.53</v>
      </c>
      <c r="S31" s="34">
        <v>14.33</v>
      </c>
      <c r="T31" s="34">
        <v>8.81</v>
      </c>
      <c r="U31" s="34">
        <v>8.86</v>
      </c>
      <c r="V31" s="34">
        <v>6.45</v>
      </c>
      <c r="W31" s="34">
        <v>6.98</v>
      </c>
      <c r="X31" s="34">
        <v>7.21</v>
      </c>
      <c r="Y31" s="34">
        <v>6.81</v>
      </c>
      <c r="Z31" s="34">
        <v>4.03</v>
      </c>
      <c r="AA31" s="34">
        <v>4.83</v>
      </c>
      <c r="AB31" s="34">
        <v>3.82</v>
      </c>
      <c r="AC31" s="34">
        <v>2.69</v>
      </c>
      <c r="AD31" s="34">
        <v>3.54</v>
      </c>
      <c r="AE31" s="34">
        <v>2.66</v>
      </c>
      <c r="AF31" s="34">
        <v>3.15</v>
      </c>
      <c r="AG31" s="34">
        <v>3.3</v>
      </c>
      <c r="AH31" s="34">
        <v>1.41</v>
      </c>
      <c r="AI31" s="34">
        <v>2.11</v>
      </c>
      <c r="AJ31" s="34">
        <v>3.98</v>
      </c>
      <c r="AK31" s="34">
        <v>3.83</v>
      </c>
      <c r="AL31" s="34">
        <v>1.56</v>
      </c>
      <c r="AM31" s="34">
        <v>1.77</v>
      </c>
      <c r="AN31" s="34">
        <v>3.59</v>
      </c>
      <c r="AO31" s="34">
        <v>5.65</v>
      </c>
      <c r="AP31" s="34">
        <v>4.37</v>
      </c>
      <c r="AQ31" s="34">
        <v>2.96</v>
      </c>
      <c r="AR31" s="34">
        <v>4.39</v>
      </c>
      <c r="AS31" s="34">
        <v>198.07</v>
      </c>
      <c r="AT31" s="34">
        <v>186.26</v>
      </c>
      <c r="AU31" s="34">
        <v>223.56</v>
      </c>
      <c r="AV31" s="34">
        <v>281.44</v>
      </c>
      <c r="AW31" s="34">
        <v>38.67</v>
      </c>
      <c r="AX31" s="34">
        <v>1766.72</v>
      </c>
      <c r="AY31" s="34">
        <v>1559.11</v>
      </c>
      <c r="AZ31" s="34">
        <v>1410.53</v>
      </c>
      <c r="BA31" s="34">
        <v>1494.06</v>
      </c>
      <c r="BB31" s="34">
        <v>1514.8</v>
      </c>
      <c r="BC31" s="34">
        <v>1573.42</v>
      </c>
      <c r="BD31" s="34">
        <v>1554.82</v>
      </c>
      <c r="BE31" s="34">
        <v>1506.52</v>
      </c>
      <c r="BF31" s="34">
        <v>1626.29</v>
      </c>
      <c r="BG31" s="34">
        <v>1482.12</v>
      </c>
      <c r="BH31" s="34">
        <v>1509.93</v>
      </c>
      <c r="BI31" s="34">
        <v>1212.6</v>
      </c>
      <c r="BJ31" s="34">
        <v>1009.26</v>
      </c>
      <c r="BK31" s="34">
        <v>65.43</v>
      </c>
      <c r="BL31" s="34">
        <v>66.57</v>
      </c>
      <c r="BM31" s="34">
        <v>57.91</v>
      </c>
      <c r="BN31" s="34">
        <v>45.53</v>
      </c>
      <c r="BO31" s="34">
        <v>45.15</v>
      </c>
      <c r="BP31" s="34">
        <v>52.03</v>
      </c>
      <c r="BQ31" s="34">
        <v>39.92</v>
      </c>
      <c r="BR31" s="34">
        <v>51.51</v>
      </c>
      <c r="BS31" s="34">
        <v>57.85</v>
      </c>
      <c r="BT31" s="34">
        <v>51.16</v>
      </c>
      <c r="BU31" s="34">
        <v>33.14</v>
      </c>
      <c r="BV31" s="34">
        <v>28.46</v>
      </c>
      <c r="BW31" s="34">
        <v>12.57</v>
      </c>
      <c r="BX31" s="36">
        <f t="shared" si="0"/>
        <v>24969.329999999987</v>
      </c>
      <c r="BY31" s="34"/>
      <c r="BZ31" s="37">
        <f t="shared" si="7"/>
        <v>6269.09</v>
      </c>
      <c r="CA31" s="37">
        <f t="shared" si="7"/>
        <v>7775.849999999999</v>
      </c>
      <c r="CB31" s="37">
        <f t="shared" si="7"/>
        <v>5213.91</v>
      </c>
      <c r="CC31" s="37">
        <f t="shared" si="7"/>
        <v>1127.83</v>
      </c>
      <c r="CD31" s="37">
        <f t="shared" si="7"/>
        <v>1755.4599999999998</v>
      </c>
      <c r="CE31" s="37">
        <f t="shared" si="7"/>
        <v>1173.1200000000001</v>
      </c>
      <c r="CF31" s="37">
        <f t="shared" si="7"/>
        <v>607.2300000000001</v>
      </c>
      <c r="CG31" s="37">
        <f t="shared" si="7"/>
        <v>112.78</v>
      </c>
      <c r="CH31" s="37">
        <f t="shared" si="7"/>
        <v>44.73</v>
      </c>
      <c r="CI31" s="37">
        <f t="shared" si="7"/>
        <v>889.3299999999999</v>
      </c>
      <c r="CJ31" s="38">
        <f t="shared" si="2"/>
        <v>24969.329999999994</v>
      </c>
      <c r="CK31" s="37">
        <v>-1773.71</v>
      </c>
      <c r="CL31" s="37"/>
      <c r="CM31" s="37">
        <f t="shared" si="8"/>
        <v>181.75</v>
      </c>
      <c r="CN31" s="37">
        <f t="shared" si="8"/>
        <v>2005.6200000000001</v>
      </c>
      <c r="CO31" s="37">
        <f t="shared" si="8"/>
        <v>1886.4799999999998</v>
      </c>
      <c r="CP31" s="37">
        <f t="shared" si="8"/>
        <v>1756.71</v>
      </c>
      <c r="CQ31" s="37">
        <f t="shared" si="8"/>
        <v>1880.85</v>
      </c>
      <c r="CR31" s="37">
        <f t="shared" si="8"/>
        <v>1924.96</v>
      </c>
      <c r="CS31" s="37">
        <f t="shared" si="8"/>
        <v>2036.25</v>
      </c>
      <c r="CT31" s="37">
        <f t="shared" si="8"/>
        <v>1928.1</v>
      </c>
      <c r="CU31" s="37">
        <f t="shared" si="8"/>
        <v>1889.85</v>
      </c>
      <c r="CV31" s="37">
        <f t="shared" si="8"/>
        <v>2044.8199999999997</v>
      </c>
      <c r="CW31" s="37">
        <f t="shared" si="8"/>
        <v>2104.25</v>
      </c>
      <c r="CX31" s="37">
        <f t="shared" si="8"/>
        <v>2051.53</v>
      </c>
      <c r="CY31" s="37">
        <f t="shared" si="8"/>
        <v>1717.53</v>
      </c>
      <c r="CZ31" s="37">
        <f t="shared" si="8"/>
        <v>1560.6299999999999</v>
      </c>
      <c r="DA31" s="37">
        <f t="shared" si="4"/>
        <v>24969.329999999998</v>
      </c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</row>
    <row r="32" spans="1:154" ht="12.75">
      <c r="A32" s="30">
        <v>28</v>
      </c>
      <c r="B32" s="30" t="s">
        <v>164</v>
      </c>
      <c r="C32" s="34">
        <v>43.6</v>
      </c>
      <c r="D32" s="34">
        <v>81.37</v>
      </c>
      <c r="E32" s="34">
        <v>99.46</v>
      </c>
      <c r="F32" s="34">
        <v>126.83</v>
      </c>
      <c r="G32" s="34">
        <v>156.9</v>
      </c>
      <c r="H32" s="34">
        <v>160.73</v>
      </c>
      <c r="I32" s="34">
        <v>168.08</v>
      </c>
      <c r="J32" s="34">
        <v>195.18</v>
      </c>
      <c r="K32" s="34">
        <v>177.01</v>
      </c>
      <c r="L32" s="34">
        <v>170.42</v>
      </c>
      <c r="M32" s="34">
        <v>226.27</v>
      </c>
      <c r="N32" s="34">
        <v>146.76</v>
      </c>
      <c r="O32" s="34">
        <v>117.6</v>
      </c>
      <c r="P32" s="34">
        <v>101.14</v>
      </c>
      <c r="Q32" s="34">
        <v>20.9</v>
      </c>
      <c r="R32" s="34">
        <v>10.92</v>
      </c>
      <c r="S32" s="34">
        <v>10.02</v>
      </c>
      <c r="T32" s="34">
        <v>10.54</v>
      </c>
      <c r="U32" s="34">
        <v>11.33</v>
      </c>
      <c r="V32" s="34">
        <v>10.29</v>
      </c>
      <c r="W32" s="34">
        <v>10.63</v>
      </c>
      <c r="X32" s="34">
        <v>17.63</v>
      </c>
      <c r="Y32" s="34">
        <v>18.89</v>
      </c>
      <c r="Z32" s="34">
        <v>20.75</v>
      </c>
      <c r="AA32" s="34">
        <v>22.07</v>
      </c>
      <c r="AB32" s="34">
        <v>11.15</v>
      </c>
      <c r="AC32" s="34">
        <v>5.62</v>
      </c>
      <c r="AD32" s="34">
        <v>4.39</v>
      </c>
      <c r="AE32" s="34">
        <v>3.68</v>
      </c>
      <c r="AF32" s="34">
        <v>0</v>
      </c>
      <c r="AG32" s="34">
        <v>0.84</v>
      </c>
      <c r="AH32" s="34">
        <v>2.82</v>
      </c>
      <c r="AI32" s="34">
        <v>2.83</v>
      </c>
      <c r="AJ32" s="34">
        <v>1.9</v>
      </c>
      <c r="AK32" s="34">
        <v>0.58</v>
      </c>
      <c r="AL32" s="34">
        <v>0.61</v>
      </c>
      <c r="AM32" s="34">
        <v>2.07</v>
      </c>
      <c r="AN32" s="34">
        <v>3.54</v>
      </c>
      <c r="AO32" s="34">
        <v>3.1</v>
      </c>
      <c r="AP32" s="34">
        <v>2.86</v>
      </c>
      <c r="AQ32" s="34">
        <v>3.42</v>
      </c>
      <c r="AR32" s="34">
        <v>4.77</v>
      </c>
      <c r="AS32" s="34">
        <v>90.67</v>
      </c>
      <c r="AT32" s="34">
        <v>77.28</v>
      </c>
      <c r="AU32" s="34">
        <v>78.08</v>
      </c>
      <c r="AV32" s="34">
        <v>141.5</v>
      </c>
      <c r="AW32" s="34">
        <v>33.01</v>
      </c>
      <c r="AX32" s="34">
        <v>841.56</v>
      </c>
      <c r="AY32" s="34">
        <v>884.86</v>
      </c>
      <c r="AZ32" s="34">
        <v>774.16</v>
      </c>
      <c r="BA32" s="34">
        <v>827.67</v>
      </c>
      <c r="BB32" s="34">
        <v>764.95</v>
      </c>
      <c r="BC32" s="34">
        <v>728.74</v>
      </c>
      <c r="BD32" s="34">
        <v>758.45</v>
      </c>
      <c r="BE32" s="34">
        <v>791.01</v>
      </c>
      <c r="BF32" s="34">
        <v>718.58</v>
      </c>
      <c r="BG32" s="34">
        <v>849.18</v>
      </c>
      <c r="BH32" s="34">
        <v>638.05</v>
      </c>
      <c r="BI32" s="34">
        <v>583.35</v>
      </c>
      <c r="BJ32" s="34">
        <v>421.85</v>
      </c>
      <c r="BK32" s="34">
        <v>152.07</v>
      </c>
      <c r="BL32" s="34">
        <v>131.55</v>
      </c>
      <c r="BM32" s="34">
        <v>91.06</v>
      </c>
      <c r="BN32" s="34">
        <v>55.03</v>
      </c>
      <c r="BO32" s="34">
        <v>30.22</v>
      </c>
      <c r="BP32" s="34">
        <v>25.8</v>
      </c>
      <c r="BQ32" s="34">
        <v>16.97</v>
      </c>
      <c r="BR32" s="34">
        <v>17.39</v>
      </c>
      <c r="BS32" s="34">
        <v>16.2</v>
      </c>
      <c r="BT32" s="34">
        <v>22.18</v>
      </c>
      <c r="BU32" s="34">
        <v>27.09</v>
      </c>
      <c r="BV32" s="34">
        <v>21.35</v>
      </c>
      <c r="BW32" s="34">
        <v>9.11</v>
      </c>
      <c r="BX32" s="36">
        <f t="shared" si="0"/>
        <v>12808.47</v>
      </c>
      <c r="BY32" s="34"/>
      <c r="BZ32" s="37">
        <f t="shared" si="7"/>
        <v>3361.2599999999998</v>
      </c>
      <c r="CA32" s="37">
        <f t="shared" si="7"/>
        <v>3761.7300000000005</v>
      </c>
      <c r="CB32" s="37">
        <f t="shared" si="7"/>
        <v>2492.43</v>
      </c>
      <c r="CC32" s="37">
        <f t="shared" si="7"/>
        <v>508.15999999999997</v>
      </c>
      <c r="CD32" s="37">
        <f t="shared" si="7"/>
        <v>871.42</v>
      </c>
      <c r="CE32" s="37">
        <f t="shared" si="7"/>
        <v>591.77</v>
      </c>
      <c r="CF32" s="37">
        <f t="shared" si="7"/>
        <v>616.0200000000001</v>
      </c>
      <c r="CG32" s="37">
        <f t="shared" si="7"/>
        <v>185.12999999999997</v>
      </c>
      <c r="CH32" s="37">
        <f t="shared" si="7"/>
        <v>33.019999999999996</v>
      </c>
      <c r="CI32" s="37">
        <f t="shared" si="7"/>
        <v>387.53</v>
      </c>
      <c r="CJ32" s="38">
        <f t="shared" si="2"/>
        <v>12808.470000000001</v>
      </c>
      <c r="CK32" s="37">
        <v>-714.909999999998</v>
      </c>
      <c r="CL32" s="37"/>
      <c r="CM32" s="37">
        <f t="shared" si="8"/>
        <v>101.19</v>
      </c>
      <c r="CN32" s="37">
        <f t="shared" si="8"/>
        <v>1085.9199999999998</v>
      </c>
      <c r="CO32" s="37">
        <f t="shared" si="8"/>
        <v>1126.73</v>
      </c>
      <c r="CP32" s="37">
        <f t="shared" si="8"/>
        <v>1005.4099999999999</v>
      </c>
      <c r="CQ32" s="37">
        <f t="shared" si="8"/>
        <v>1053.76</v>
      </c>
      <c r="CR32" s="37">
        <f t="shared" si="8"/>
        <v>968.09</v>
      </c>
      <c r="CS32" s="37">
        <f t="shared" si="8"/>
        <v>933.8299999999999</v>
      </c>
      <c r="CT32" s="37">
        <f t="shared" si="8"/>
        <v>988.8400000000001</v>
      </c>
      <c r="CU32" s="37">
        <f t="shared" si="8"/>
        <v>1006.37</v>
      </c>
      <c r="CV32" s="37">
        <f t="shared" si="8"/>
        <v>929.49</v>
      </c>
      <c r="CW32" s="37">
        <f t="shared" si="8"/>
        <v>1213.47</v>
      </c>
      <c r="CX32" s="37">
        <f t="shared" si="8"/>
        <v>903.1899999999999</v>
      </c>
      <c r="CY32" s="37">
        <f t="shared" si="8"/>
        <v>809.4200000000001</v>
      </c>
      <c r="CZ32" s="37">
        <f t="shared" si="8"/>
        <v>682.7600000000001</v>
      </c>
      <c r="DA32" s="37">
        <f t="shared" si="4"/>
        <v>12808.470000000001</v>
      </c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</row>
    <row r="33" spans="1:154" ht="12.75">
      <c r="A33" s="30">
        <v>29</v>
      </c>
      <c r="B33" s="30" t="s">
        <v>165</v>
      </c>
      <c r="C33" s="34">
        <v>1030.56</v>
      </c>
      <c r="D33" s="34">
        <v>1671.41</v>
      </c>
      <c r="E33" s="34">
        <v>2567.24</v>
      </c>
      <c r="F33" s="34">
        <v>2842.55</v>
      </c>
      <c r="G33" s="34">
        <v>3496.69</v>
      </c>
      <c r="H33" s="34">
        <v>3671.9</v>
      </c>
      <c r="I33" s="34">
        <v>3766.08</v>
      </c>
      <c r="J33" s="34">
        <v>3693.76</v>
      </c>
      <c r="K33" s="34">
        <v>3403.7</v>
      </c>
      <c r="L33" s="34">
        <v>2134.47</v>
      </c>
      <c r="M33" s="34">
        <v>2210.23</v>
      </c>
      <c r="N33" s="34">
        <v>1648.33</v>
      </c>
      <c r="O33" s="34">
        <v>1563.26</v>
      </c>
      <c r="P33" s="34">
        <v>1414.33</v>
      </c>
      <c r="Q33" s="34">
        <v>93.91</v>
      </c>
      <c r="R33" s="34">
        <v>80.1</v>
      </c>
      <c r="S33" s="34">
        <v>79.58</v>
      </c>
      <c r="T33" s="34">
        <v>73.75</v>
      </c>
      <c r="U33" s="34">
        <v>75.81</v>
      </c>
      <c r="V33" s="34">
        <v>72.22</v>
      </c>
      <c r="W33" s="34">
        <v>83.19</v>
      </c>
      <c r="X33" s="34">
        <v>104.64</v>
      </c>
      <c r="Y33" s="34">
        <v>110.46</v>
      </c>
      <c r="Z33" s="34">
        <v>114.51</v>
      </c>
      <c r="AA33" s="34">
        <v>107.76</v>
      </c>
      <c r="AB33" s="34">
        <v>85.08</v>
      </c>
      <c r="AC33" s="34">
        <v>71.38</v>
      </c>
      <c r="AD33" s="34">
        <v>174.24</v>
      </c>
      <c r="AE33" s="34">
        <v>23</v>
      </c>
      <c r="AF33" s="34">
        <v>8.5</v>
      </c>
      <c r="AG33" s="34">
        <v>7.19</v>
      </c>
      <c r="AH33" s="34">
        <v>10.17</v>
      </c>
      <c r="AI33" s="34">
        <v>18.38</v>
      </c>
      <c r="AJ33" s="34">
        <v>23.25</v>
      </c>
      <c r="AK33" s="34">
        <v>30.69</v>
      </c>
      <c r="AL33" s="34">
        <v>26.55</v>
      </c>
      <c r="AM33" s="34">
        <v>28.17</v>
      </c>
      <c r="AN33" s="34">
        <v>31.15</v>
      </c>
      <c r="AO33" s="34">
        <v>33.44</v>
      </c>
      <c r="AP33" s="34">
        <v>34.18</v>
      </c>
      <c r="AQ33" s="34">
        <v>27.91</v>
      </c>
      <c r="AR33" s="34">
        <v>43.6</v>
      </c>
      <c r="AS33" s="34">
        <v>1456.5</v>
      </c>
      <c r="AT33" s="34">
        <v>1185.98</v>
      </c>
      <c r="AU33" s="34">
        <v>1819.52</v>
      </c>
      <c r="AV33" s="34">
        <v>2508.69</v>
      </c>
      <c r="AW33" s="34">
        <v>200.34</v>
      </c>
      <c r="AX33" s="34">
        <v>11732.74</v>
      </c>
      <c r="AY33" s="34">
        <v>11405.45</v>
      </c>
      <c r="AZ33" s="34">
        <v>9498.38</v>
      </c>
      <c r="BA33" s="34">
        <v>9690.1</v>
      </c>
      <c r="BB33" s="34">
        <v>10087.12</v>
      </c>
      <c r="BC33" s="34">
        <v>10007.71</v>
      </c>
      <c r="BD33" s="34">
        <v>10680.81</v>
      </c>
      <c r="BE33" s="34">
        <v>11026.29</v>
      </c>
      <c r="BF33" s="34">
        <v>12198.47</v>
      </c>
      <c r="BG33" s="34">
        <v>11869.28</v>
      </c>
      <c r="BH33" s="34">
        <v>9697.44</v>
      </c>
      <c r="BI33" s="34">
        <v>9353.95</v>
      </c>
      <c r="BJ33" s="34">
        <v>7351.23</v>
      </c>
      <c r="BK33" s="34">
        <v>3017.58</v>
      </c>
      <c r="BL33" s="34">
        <v>3012.92</v>
      </c>
      <c r="BM33" s="34">
        <v>2303.2</v>
      </c>
      <c r="BN33" s="34">
        <v>1992.12</v>
      </c>
      <c r="BO33" s="34">
        <v>1624.43</v>
      </c>
      <c r="BP33" s="34">
        <v>1394.12</v>
      </c>
      <c r="BQ33" s="34">
        <v>823.97</v>
      </c>
      <c r="BR33" s="34">
        <v>846.84</v>
      </c>
      <c r="BS33" s="34">
        <v>867.22</v>
      </c>
      <c r="BT33" s="34">
        <v>703.39</v>
      </c>
      <c r="BU33" s="34">
        <v>630.84</v>
      </c>
      <c r="BV33" s="34">
        <v>512.19</v>
      </c>
      <c r="BW33" s="34">
        <v>289.01</v>
      </c>
      <c r="BX33" s="36">
        <f t="shared" si="0"/>
        <v>196575.15000000008</v>
      </c>
      <c r="BY33" s="34"/>
      <c r="BZ33" s="37">
        <f t="shared" si="7"/>
        <v>42527.009999999995</v>
      </c>
      <c r="CA33" s="37">
        <f t="shared" si="7"/>
        <v>54000.4</v>
      </c>
      <c r="CB33" s="37">
        <f t="shared" si="7"/>
        <v>38271.9</v>
      </c>
      <c r="CC33" s="37">
        <f t="shared" si="7"/>
        <v>11608.45</v>
      </c>
      <c r="CD33" s="37">
        <f t="shared" si="7"/>
        <v>16669.91</v>
      </c>
      <c r="CE33" s="37">
        <f t="shared" si="7"/>
        <v>6836.15</v>
      </c>
      <c r="CF33" s="37">
        <f t="shared" si="7"/>
        <v>18017.829999999994</v>
      </c>
      <c r="CG33" s="37">
        <f t="shared" si="7"/>
        <v>1326.6299999999999</v>
      </c>
      <c r="CH33" s="37">
        <f t="shared" si="7"/>
        <v>346.18</v>
      </c>
      <c r="CI33" s="37">
        <f t="shared" si="7"/>
        <v>6970.6900000000005</v>
      </c>
      <c r="CJ33" s="38">
        <f t="shared" si="2"/>
        <v>196575.15</v>
      </c>
      <c r="CK33" s="37">
        <v>-3224.78</v>
      </c>
      <c r="CL33" s="37"/>
      <c r="CM33" s="37">
        <f t="shared" si="8"/>
        <v>1347.81</v>
      </c>
      <c r="CN33" s="37">
        <f t="shared" si="8"/>
        <v>16510.33</v>
      </c>
      <c r="CO33" s="37">
        <f t="shared" si="8"/>
        <v>17072.38</v>
      </c>
      <c r="CP33" s="37">
        <f t="shared" si="8"/>
        <v>14728.05</v>
      </c>
      <c r="CQ33" s="37">
        <f t="shared" si="8"/>
        <v>15273.099999999999</v>
      </c>
      <c r="CR33" s="37">
        <f t="shared" si="8"/>
        <v>15478.920000000002</v>
      </c>
      <c r="CS33" s="37">
        <f t="shared" si="8"/>
        <v>15281.789999999997</v>
      </c>
      <c r="CT33" s="37">
        <f t="shared" si="8"/>
        <v>15329.73</v>
      </c>
      <c r="CU33" s="37">
        <f t="shared" si="8"/>
        <v>15415.460000000001</v>
      </c>
      <c r="CV33" s="37">
        <f t="shared" si="8"/>
        <v>15345.819999999998</v>
      </c>
      <c r="CW33" s="37">
        <f t="shared" si="8"/>
        <v>16380.6</v>
      </c>
      <c r="CX33" s="37">
        <f t="shared" si="8"/>
        <v>13281.85</v>
      </c>
      <c r="CY33" s="37">
        <f t="shared" si="8"/>
        <v>13348.210000000001</v>
      </c>
      <c r="CZ33" s="37">
        <f t="shared" si="8"/>
        <v>11781.1</v>
      </c>
      <c r="DA33" s="37">
        <f t="shared" si="4"/>
        <v>196575.15000000002</v>
      </c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</row>
    <row r="34" spans="1:154" ht="12.75">
      <c r="A34" s="30">
        <v>30</v>
      </c>
      <c r="B34" s="30" t="s">
        <v>166</v>
      </c>
      <c r="C34" s="34">
        <v>12.57</v>
      </c>
      <c r="D34" s="34">
        <v>42.6</v>
      </c>
      <c r="E34" s="34">
        <v>41.53</v>
      </c>
      <c r="F34" s="34">
        <v>44.01</v>
      </c>
      <c r="G34" s="34">
        <v>38.29</v>
      </c>
      <c r="H34" s="34">
        <v>28.61</v>
      </c>
      <c r="I34" s="34">
        <v>34.07</v>
      </c>
      <c r="J34" s="34">
        <v>38.78</v>
      </c>
      <c r="K34" s="34">
        <v>42.05</v>
      </c>
      <c r="L34" s="34">
        <v>43.04</v>
      </c>
      <c r="M34" s="34">
        <v>52.41</v>
      </c>
      <c r="N34" s="34">
        <v>26.92</v>
      </c>
      <c r="O34" s="34">
        <v>22.87</v>
      </c>
      <c r="P34" s="34">
        <v>27.54</v>
      </c>
      <c r="Q34" s="34">
        <v>0</v>
      </c>
      <c r="R34" s="34">
        <v>0</v>
      </c>
      <c r="S34" s="34">
        <v>0</v>
      </c>
      <c r="T34" s="34">
        <v>0.15</v>
      </c>
      <c r="U34" s="34">
        <v>0.61</v>
      </c>
      <c r="V34" s="34">
        <v>0.71</v>
      </c>
      <c r="W34" s="34">
        <v>0.54</v>
      </c>
      <c r="X34" s="34">
        <v>0.44</v>
      </c>
      <c r="Y34" s="34">
        <v>0.23</v>
      </c>
      <c r="Z34" s="34">
        <v>0</v>
      </c>
      <c r="AA34" s="34">
        <v>0</v>
      </c>
      <c r="AB34" s="34">
        <v>0</v>
      </c>
      <c r="AC34" s="34">
        <v>0.21</v>
      </c>
      <c r="AD34" s="34">
        <v>0.73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0.09</v>
      </c>
      <c r="AS34" s="34">
        <v>51.57</v>
      </c>
      <c r="AT34" s="34">
        <v>34.84</v>
      </c>
      <c r="AU34" s="34">
        <v>22.29</v>
      </c>
      <c r="AV34" s="34">
        <v>24.24</v>
      </c>
      <c r="AW34" s="34">
        <v>0.9</v>
      </c>
      <c r="AX34" s="34">
        <v>243.79</v>
      </c>
      <c r="AY34" s="34">
        <v>232.78</v>
      </c>
      <c r="AZ34" s="34">
        <v>235.12</v>
      </c>
      <c r="BA34" s="34">
        <v>254.19</v>
      </c>
      <c r="BB34" s="34">
        <v>202.57</v>
      </c>
      <c r="BC34" s="34">
        <v>220.17</v>
      </c>
      <c r="BD34" s="34">
        <v>219.71</v>
      </c>
      <c r="BE34" s="34">
        <v>231.27</v>
      </c>
      <c r="BF34" s="34">
        <v>249.13</v>
      </c>
      <c r="BG34" s="34">
        <v>187.66</v>
      </c>
      <c r="BH34" s="34">
        <v>200.48</v>
      </c>
      <c r="BI34" s="34">
        <v>148.1</v>
      </c>
      <c r="BJ34" s="34">
        <v>181.92</v>
      </c>
      <c r="BK34" s="34">
        <v>0</v>
      </c>
      <c r="BL34" s="34">
        <v>0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  <c r="BR34" s="34">
        <v>0.04</v>
      </c>
      <c r="BS34" s="34">
        <v>0.09</v>
      </c>
      <c r="BT34" s="34">
        <v>0.04</v>
      </c>
      <c r="BU34" s="34">
        <v>0</v>
      </c>
      <c r="BV34" s="34">
        <v>0</v>
      </c>
      <c r="BW34" s="34">
        <v>0</v>
      </c>
      <c r="BX34" s="36">
        <f t="shared" si="0"/>
        <v>3439.9</v>
      </c>
      <c r="BY34" s="34"/>
      <c r="BZ34" s="37">
        <f t="shared" si="7"/>
        <v>966.78</v>
      </c>
      <c r="CA34" s="37">
        <f t="shared" si="7"/>
        <v>1122.85</v>
      </c>
      <c r="CB34" s="37">
        <f t="shared" si="7"/>
        <v>718.16</v>
      </c>
      <c r="CC34" s="37">
        <f t="shared" si="7"/>
        <v>179</v>
      </c>
      <c r="CD34" s="37">
        <f t="shared" si="7"/>
        <v>186.54999999999998</v>
      </c>
      <c r="CE34" s="37">
        <f t="shared" si="7"/>
        <v>129.74</v>
      </c>
      <c r="CF34" s="37">
        <f t="shared" si="7"/>
        <v>0.17</v>
      </c>
      <c r="CG34" s="37">
        <f t="shared" si="7"/>
        <v>3.6199999999999997</v>
      </c>
      <c r="CH34" s="37">
        <f t="shared" si="7"/>
        <v>0.09</v>
      </c>
      <c r="CI34" s="37">
        <f t="shared" si="7"/>
        <v>132.94</v>
      </c>
      <c r="CJ34" s="38">
        <f t="shared" si="2"/>
        <v>3439.9</v>
      </c>
      <c r="CK34" s="37">
        <v>115.66</v>
      </c>
      <c r="CL34" s="37"/>
      <c r="CM34" s="37">
        <f t="shared" si="8"/>
        <v>13.47</v>
      </c>
      <c r="CN34" s="37">
        <f t="shared" si="8"/>
        <v>286.39</v>
      </c>
      <c r="CO34" s="37">
        <f t="shared" si="8"/>
        <v>274.31</v>
      </c>
      <c r="CP34" s="37">
        <f t="shared" si="8"/>
        <v>279.28</v>
      </c>
      <c r="CQ34" s="37">
        <f t="shared" si="8"/>
        <v>293.09</v>
      </c>
      <c r="CR34" s="37">
        <f t="shared" si="8"/>
        <v>231.89</v>
      </c>
      <c r="CS34" s="37">
        <f t="shared" si="8"/>
        <v>254.77999999999997</v>
      </c>
      <c r="CT34" s="37">
        <f t="shared" si="8"/>
        <v>258.93</v>
      </c>
      <c r="CU34" s="37">
        <f t="shared" si="8"/>
        <v>273.59000000000003</v>
      </c>
      <c r="CV34" s="37">
        <f t="shared" si="8"/>
        <v>292.26</v>
      </c>
      <c r="CW34" s="37">
        <f t="shared" si="8"/>
        <v>291.68</v>
      </c>
      <c r="CX34" s="37">
        <f t="shared" si="8"/>
        <v>262.24</v>
      </c>
      <c r="CY34" s="37">
        <f t="shared" si="8"/>
        <v>193.47</v>
      </c>
      <c r="CZ34" s="37">
        <f t="shared" si="8"/>
        <v>234.51999999999998</v>
      </c>
      <c r="DA34" s="37">
        <f t="shared" si="4"/>
        <v>3439.8999999999996</v>
      </c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</row>
    <row r="35" spans="1:154" ht="12.75">
      <c r="A35" s="30">
        <v>31</v>
      </c>
      <c r="B35" s="30" t="s">
        <v>167</v>
      </c>
      <c r="C35" s="34">
        <v>80.13</v>
      </c>
      <c r="D35" s="34">
        <v>124.53</v>
      </c>
      <c r="E35" s="34">
        <v>116.98</v>
      </c>
      <c r="F35" s="34">
        <v>161.88</v>
      </c>
      <c r="G35" s="34">
        <v>201.19</v>
      </c>
      <c r="H35" s="34">
        <v>244.53</v>
      </c>
      <c r="I35" s="34">
        <v>255.18</v>
      </c>
      <c r="J35" s="34">
        <v>258.15</v>
      </c>
      <c r="K35" s="34">
        <v>304.49</v>
      </c>
      <c r="L35" s="34">
        <v>282.33</v>
      </c>
      <c r="M35" s="34">
        <v>408.41</v>
      </c>
      <c r="N35" s="34">
        <v>265.02</v>
      </c>
      <c r="O35" s="34">
        <v>257.1</v>
      </c>
      <c r="P35" s="34">
        <v>265.34</v>
      </c>
      <c r="Q35" s="34">
        <v>6.97</v>
      </c>
      <c r="R35" s="34">
        <v>6.08</v>
      </c>
      <c r="S35" s="34">
        <v>5.47</v>
      </c>
      <c r="T35" s="34">
        <v>5.05</v>
      </c>
      <c r="U35" s="34">
        <v>4.31</v>
      </c>
      <c r="V35" s="34">
        <v>4.1</v>
      </c>
      <c r="W35" s="34">
        <v>5.43</v>
      </c>
      <c r="X35" s="34">
        <v>7.23</v>
      </c>
      <c r="Y35" s="34">
        <v>4.84</v>
      </c>
      <c r="Z35" s="34">
        <v>5.01</v>
      </c>
      <c r="AA35" s="34">
        <v>7.97</v>
      </c>
      <c r="AB35" s="34">
        <v>7.9</v>
      </c>
      <c r="AC35" s="34">
        <v>6.43</v>
      </c>
      <c r="AD35" s="34">
        <v>10.8</v>
      </c>
      <c r="AE35" s="34">
        <v>2.38</v>
      </c>
      <c r="AF35" s="34">
        <v>2.56</v>
      </c>
      <c r="AG35" s="34">
        <v>1.96</v>
      </c>
      <c r="AH35" s="34">
        <v>1.51</v>
      </c>
      <c r="AI35" s="34">
        <v>0.83</v>
      </c>
      <c r="AJ35" s="34">
        <v>1.29</v>
      </c>
      <c r="AK35" s="34">
        <v>2.15</v>
      </c>
      <c r="AL35" s="34">
        <v>1.11</v>
      </c>
      <c r="AM35" s="34">
        <v>0.48</v>
      </c>
      <c r="AN35" s="34">
        <v>1.28</v>
      </c>
      <c r="AO35" s="34">
        <v>2.29</v>
      </c>
      <c r="AP35" s="34">
        <v>2.11</v>
      </c>
      <c r="AQ35" s="34">
        <v>2.25</v>
      </c>
      <c r="AR35" s="34">
        <v>5.18</v>
      </c>
      <c r="AS35" s="34">
        <v>126.99</v>
      </c>
      <c r="AT35" s="34">
        <v>160.83</v>
      </c>
      <c r="AU35" s="34">
        <v>158.48</v>
      </c>
      <c r="AV35" s="34">
        <v>152.91</v>
      </c>
      <c r="AW35" s="34">
        <v>13.62</v>
      </c>
      <c r="AX35" s="34">
        <v>1169.68</v>
      </c>
      <c r="AY35" s="34">
        <v>1175.69</v>
      </c>
      <c r="AZ35" s="34">
        <v>1110.87</v>
      </c>
      <c r="BA35" s="34">
        <v>1069.87</v>
      </c>
      <c r="BB35" s="34">
        <v>1072.78</v>
      </c>
      <c r="BC35" s="34">
        <v>1029.65</v>
      </c>
      <c r="BD35" s="34">
        <v>1106.14</v>
      </c>
      <c r="BE35" s="34">
        <v>1139.26</v>
      </c>
      <c r="BF35" s="34">
        <v>1024.49</v>
      </c>
      <c r="BG35" s="34">
        <v>1152.71</v>
      </c>
      <c r="BH35" s="34">
        <v>952.94</v>
      </c>
      <c r="BI35" s="34">
        <v>809.82</v>
      </c>
      <c r="BJ35" s="34">
        <v>818.24</v>
      </c>
      <c r="BK35" s="34">
        <v>188.51</v>
      </c>
      <c r="BL35" s="34">
        <v>211.33</v>
      </c>
      <c r="BM35" s="34">
        <v>167.7</v>
      </c>
      <c r="BN35" s="34">
        <v>117.32</v>
      </c>
      <c r="BO35" s="34">
        <v>84.06</v>
      </c>
      <c r="BP35" s="34">
        <v>64.52</v>
      </c>
      <c r="BQ35" s="34">
        <v>33.7</v>
      </c>
      <c r="BR35" s="34">
        <v>29.5</v>
      </c>
      <c r="BS35" s="34">
        <v>24.76</v>
      </c>
      <c r="BT35" s="34">
        <v>36.1</v>
      </c>
      <c r="BU35" s="34">
        <v>35.13</v>
      </c>
      <c r="BV35" s="34">
        <v>27.55</v>
      </c>
      <c r="BW35" s="34">
        <v>22.89</v>
      </c>
      <c r="BX35" s="36">
        <f t="shared" si="0"/>
        <v>18628.270000000004</v>
      </c>
      <c r="BY35" s="34"/>
      <c r="BZ35" s="37">
        <f aca="true" t="shared" si="9" ref="BZ35:CI44">SUMIF($C$3:$BW$3,BZ$3,$C35:$BW35)</f>
        <v>4539.73</v>
      </c>
      <c r="CA35" s="37">
        <f t="shared" si="9"/>
        <v>5372.320000000001</v>
      </c>
      <c r="CB35" s="37">
        <f t="shared" si="9"/>
        <v>3733.71</v>
      </c>
      <c r="CC35" s="37">
        <f t="shared" si="9"/>
        <v>684.71</v>
      </c>
      <c r="CD35" s="37">
        <f t="shared" si="9"/>
        <v>1344.6799999999998</v>
      </c>
      <c r="CE35" s="37">
        <f t="shared" si="9"/>
        <v>1195.8700000000001</v>
      </c>
      <c r="CF35" s="37">
        <f t="shared" si="9"/>
        <v>1043.07</v>
      </c>
      <c r="CG35" s="37">
        <f t="shared" si="9"/>
        <v>87.58999999999999</v>
      </c>
      <c r="CH35" s="37">
        <f t="shared" si="9"/>
        <v>27.38</v>
      </c>
      <c r="CI35" s="37">
        <f t="shared" si="9"/>
        <v>599.2099999999999</v>
      </c>
      <c r="CJ35" s="38">
        <f t="shared" si="2"/>
        <v>18628.269999999997</v>
      </c>
      <c r="CK35" s="37">
        <v>-365.90000000000146</v>
      </c>
      <c r="CL35" s="37"/>
      <c r="CM35" s="37">
        <f aca="true" t="shared" si="10" ref="CM35:CZ44">SUMIF($C$2:$BW$2,CM$3,$C35:$BW35)</f>
        <v>103.1</v>
      </c>
      <c r="CN35" s="37">
        <f t="shared" si="10"/>
        <v>1491.3600000000001</v>
      </c>
      <c r="CO35" s="37">
        <f t="shared" si="10"/>
        <v>1511.43</v>
      </c>
      <c r="CP35" s="37">
        <f t="shared" si="10"/>
        <v>1447.01</v>
      </c>
      <c r="CQ35" s="37">
        <f t="shared" si="10"/>
        <v>1393.5199999999998</v>
      </c>
      <c r="CR35" s="37">
        <f t="shared" si="10"/>
        <v>1406.76</v>
      </c>
      <c r="CS35" s="37">
        <f t="shared" si="10"/>
        <v>1356.93</v>
      </c>
      <c r="CT35" s="37">
        <f t="shared" si="10"/>
        <v>1406.3300000000002</v>
      </c>
      <c r="CU35" s="37">
        <f t="shared" si="10"/>
        <v>1478.57</v>
      </c>
      <c r="CV35" s="37">
        <f t="shared" si="10"/>
        <v>1337.87</v>
      </c>
      <c r="CW35" s="37">
        <f t="shared" si="10"/>
        <v>1734.47</v>
      </c>
      <c r="CX35" s="37">
        <f t="shared" si="10"/>
        <v>1423.9300000000003</v>
      </c>
      <c r="CY35" s="37">
        <f t="shared" si="10"/>
        <v>1261.6299999999999</v>
      </c>
      <c r="CZ35" s="37">
        <f t="shared" si="10"/>
        <v>1275.3600000000001</v>
      </c>
      <c r="DA35" s="37">
        <f t="shared" si="4"/>
        <v>18628.27</v>
      </c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</row>
    <row r="36" spans="1:154" ht="12.75">
      <c r="A36" s="30">
        <v>32</v>
      </c>
      <c r="B36" s="30" t="s">
        <v>168</v>
      </c>
      <c r="C36" s="34">
        <v>49.24</v>
      </c>
      <c r="D36" s="34">
        <v>77.03</v>
      </c>
      <c r="E36" s="34">
        <v>132.97</v>
      </c>
      <c r="F36" s="34">
        <v>109.75</v>
      </c>
      <c r="G36" s="34">
        <v>124.3</v>
      </c>
      <c r="H36" s="34">
        <v>109.67</v>
      </c>
      <c r="I36" s="34">
        <v>94.93</v>
      </c>
      <c r="J36" s="34">
        <v>100.92</v>
      </c>
      <c r="K36" s="34">
        <v>100.31</v>
      </c>
      <c r="L36" s="34">
        <v>90.67</v>
      </c>
      <c r="M36" s="34">
        <v>102.96</v>
      </c>
      <c r="N36" s="34">
        <v>64.51</v>
      </c>
      <c r="O36" s="34">
        <v>65.49</v>
      </c>
      <c r="P36" s="34">
        <v>42.83</v>
      </c>
      <c r="Q36" s="34">
        <v>15.04</v>
      </c>
      <c r="R36" s="34">
        <v>2.18</v>
      </c>
      <c r="S36" s="34">
        <v>2.99</v>
      </c>
      <c r="T36" s="34">
        <v>6.34</v>
      </c>
      <c r="U36" s="34">
        <v>10.65</v>
      </c>
      <c r="V36" s="34">
        <v>9.95</v>
      </c>
      <c r="W36" s="34">
        <v>8.57</v>
      </c>
      <c r="X36" s="34">
        <v>8.51</v>
      </c>
      <c r="Y36" s="34">
        <v>11.35</v>
      </c>
      <c r="Z36" s="34">
        <v>13.97</v>
      </c>
      <c r="AA36" s="34">
        <v>19.77</v>
      </c>
      <c r="AB36" s="34">
        <v>12.89</v>
      </c>
      <c r="AC36" s="34">
        <v>7.58</v>
      </c>
      <c r="AD36" s="34">
        <v>5.83</v>
      </c>
      <c r="AE36" s="34">
        <v>0</v>
      </c>
      <c r="AF36" s="34">
        <v>0.1</v>
      </c>
      <c r="AG36" s="34">
        <v>0.1</v>
      </c>
      <c r="AH36" s="34">
        <v>0.32</v>
      </c>
      <c r="AI36" s="34">
        <v>0.74</v>
      </c>
      <c r="AJ36" s="34">
        <v>0.98</v>
      </c>
      <c r="AK36" s="34">
        <v>0.73</v>
      </c>
      <c r="AL36" s="34">
        <v>0.21</v>
      </c>
      <c r="AM36" s="34">
        <v>0</v>
      </c>
      <c r="AN36" s="34">
        <v>0.27</v>
      </c>
      <c r="AO36" s="34">
        <v>0.57</v>
      </c>
      <c r="AP36" s="34">
        <v>0.24</v>
      </c>
      <c r="AQ36" s="34">
        <v>0.01</v>
      </c>
      <c r="AR36" s="34">
        <v>0.01</v>
      </c>
      <c r="AS36" s="34">
        <v>86.36</v>
      </c>
      <c r="AT36" s="34">
        <v>63.54</v>
      </c>
      <c r="AU36" s="34">
        <v>57.51</v>
      </c>
      <c r="AV36" s="34">
        <v>97.29</v>
      </c>
      <c r="AW36" s="34">
        <v>26.35</v>
      </c>
      <c r="AX36" s="34">
        <v>562.8</v>
      </c>
      <c r="AY36" s="34">
        <v>436.97</v>
      </c>
      <c r="AZ36" s="34">
        <v>419.52</v>
      </c>
      <c r="BA36" s="34">
        <v>467.88</v>
      </c>
      <c r="BB36" s="34">
        <v>450.58</v>
      </c>
      <c r="BC36" s="34">
        <v>444.4</v>
      </c>
      <c r="BD36" s="34">
        <v>430.83</v>
      </c>
      <c r="BE36" s="34">
        <v>464</v>
      </c>
      <c r="BF36" s="34">
        <v>437.35</v>
      </c>
      <c r="BG36" s="34">
        <v>379.92</v>
      </c>
      <c r="BH36" s="34">
        <v>318.77</v>
      </c>
      <c r="BI36" s="34">
        <v>308.04</v>
      </c>
      <c r="BJ36" s="34">
        <v>276.12</v>
      </c>
      <c r="BK36" s="34">
        <v>7.39</v>
      </c>
      <c r="BL36" s="34">
        <v>6.81</v>
      </c>
      <c r="BM36" s="34">
        <v>5.32</v>
      </c>
      <c r="BN36" s="34">
        <v>4.33</v>
      </c>
      <c r="BO36" s="34">
        <v>3.44</v>
      </c>
      <c r="BP36" s="34">
        <v>3.15</v>
      </c>
      <c r="BQ36" s="34">
        <v>2.63</v>
      </c>
      <c r="BR36" s="34">
        <v>1.55</v>
      </c>
      <c r="BS36" s="34">
        <v>0.41</v>
      </c>
      <c r="BT36" s="34">
        <v>0.86</v>
      </c>
      <c r="BU36" s="34">
        <v>2.19</v>
      </c>
      <c r="BV36" s="34">
        <v>2.65</v>
      </c>
      <c r="BW36" s="34">
        <v>2</v>
      </c>
      <c r="BX36" s="36">
        <f t="shared" si="0"/>
        <v>7176.439999999998</v>
      </c>
      <c r="BY36" s="34"/>
      <c r="BZ36" s="37">
        <f t="shared" si="9"/>
        <v>1913.52</v>
      </c>
      <c r="CA36" s="37">
        <f t="shared" si="9"/>
        <v>2227.16</v>
      </c>
      <c r="CB36" s="37">
        <f t="shared" si="9"/>
        <v>1282.85</v>
      </c>
      <c r="CC36" s="37">
        <f t="shared" si="9"/>
        <v>493.29</v>
      </c>
      <c r="CD36" s="37">
        <f t="shared" si="9"/>
        <v>496.50000000000006</v>
      </c>
      <c r="CE36" s="37">
        <f t="shared" si="9"/>
        <v>275.78999999999996</v>
      </c>
      <c r="CF36" s="37">
        <f t="shared" si="9"/>
        <v>42.72999999999999</v>
      </c>
      <c r="CG36" s="37">
        <f t="shared" si="9"/>
        <v>135.62</v>
      </c>
      <c r="CH36" s="37">
        <f t="shared" si="9"/>
        <v>4.28</v>
      </c>
      <c r="CI36" s="37">
        <f t="shared" si="9"/>
        <v>304.7</v>
      </c>
      <c r="CJ36" s="38">
        <f t="shared" si="2"/>
        <v>7176.44</v>
      </c>
      <c r="CK36" s="37">
        <v>85.8199999999988</v>
      </c>
      <c r="CL36" s="37"/>
      <c r="CM36" s="37">
        <f t="shared" si="10"/>
        <v>90.63</v>
      </c>
      <c r="CN36" s="37">
        <f t="shared" si="10"/>
        <v>649.4999999999999</v>
      </c>
      <c r="CO36" s="37">
        <f t="shared" si="10"/>
        <v>579.8399999999999</v>
      </c>
      <c r="CP36" s="37">
        <f t="shared" si="10"/>
        <v>541.25</v>
      </c>
      <c r="CQ36" s="37">
        <f t="shared" si="10"/>
        <v>607.9</v>
      </c>
      <c r="CR36" s="37">
        <f t="shared" si="10"/>
        <v>574.62</v>
      </c>
      <c r="CS36" s="37">
        <f t="shared" si="10"/>
        <v>551.78</v>
      </c>
      <c r="CT36" s="37">
        <f t="shared" si="10"/>
        <v>543.1</v>
      </c>
      <c r="CU36" s="37">
        <f t="shared" si="10"/>
        <v>577.2099999999999</v>
      </c>
      <c r="CV36" s="37">
        <f t="shared" si="10"/>
        <v>542.67</v>
      </c>
      <c r="CW36" s="37">
        <f t="shared" si="10"/>
        <v>590.4399999999999</v>
      </c>
      <c r="CX36" s="37">
        <f t="shared" si="10"/>
        <v>462.14</v>
      </c>
      <c r="CY36" s="37">
        <f t="shared" si="10"/>
        <v>441.28</v>
      </c>
      <c r="CZ36" s="37">
        <f t="shared" si="10"/>
        <v>424.08000000000004</v>
      </c>
      <c r="DA36" s="37">
        <f t="shared" si="4"/>
        <v>7176.44</v>
      </c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</row>
    <row r="37" spans="1:154" ht="12.75">
      <c r="A37" s="30">
        <v>33</v>
      </c>
      <c r="B37" s="30" t="s">
        <v>169</v>
      </c>
      <c r="C37" s="34">
        <v>47.3</v>
      </c>
      <c r="D37" s="34">
        <v>9.83</v>
      </c>
      <c r="E37" s="34">
        <v>22.28</v>
      </c>
      <c r="F37" s="34">
        <v>22.54</v>
      </c>
      <c r="G37" s="34">
        <v>17.01</v>
      </c>
      <c r="H37" s="34">
        <v>16.93</v>
      </c>
      <c r="I37" s="34">
        <v>14.95</v>
      </c>
      <c r="J37" s="34">
        <v>18.19</v>
      </c>
      <c r="K37" s="34">
        <v>15.83</v>
      </c>
      <c r="L37" s="34">
        <v>22.71</v>
      </c>
      <c r="M37" s="34">
        <v>21.57</v>
      </c>
      <c r="N37" s="34">
        <v>15.97</v>
      </c>
      <c r="O37" s="34">
        <v>5.53</v>
      </c>
      <c r="P37" s="34">
        <v>10.2</v>
      </c>
      <c r="Q37" s="34">
        <v>0</v>
      </c>
      <c r="R37" s="34">
        <v>1.06</v>
      </c>
      <c r="S37" s="34">
        <v>1.01</v>
      </c>
      <c r="T37" s="34">
        <v>0.69</v>
      </c>
      <c r="U37" s="34">
        <v>0.47</v>
      </c>
      <c r="V37" s="34">
        <v>0.47</v>
      </c>
      <c r="W37" s="34">
        <v>0.28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0.05</v>
      </c>
      <c r="AI37" s="34">
        <v>0.11</v>
      </c>
      <c r="AJ37" s="34">
        <v>0.06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0.07</v>
      </c>
      <c r="AQ37" s="34">
        <v>0.19</v>
      </c>
      <c r="AR37" s="34">
        <v>0.19</v>
      </c>
      <c r="AS37" s="34">
        <v>3.47</v>
      </c>
      <c r="AT37" s="34">
        <v>5.06</v>
      </c>
      <c r="AU37" s="34">
        <v>7.42</v>
      </c>
      <c r="AV37" s="34">
        <v>18.59</v>
      </c>
      <c r="AW37" s="34">
        <v>0</v>
      </c>
      <c r="AX37" s="34">
        <v>104.52</v>
      </c>
      <c r="AY37" s="34">
        <v>77.9</v>
      </c>
      <c r="AZ37" s="34">
        <v>58.54</v>
      </c>
      <c r="BA37" s="34">
        <v>63.99</v>
      </c>
      <c r="BB37" s="34">
        <v>59.78</v>
      </c>
      <c r="BC37" s="34">
        <v>60.79</v>
      </c>
      <c r="BD37" s="34">
        <v>69.38</v>
      </c>
      <c r="BE37" s="34">
        <v>55.21</v>
      </c>
      <c r="BF37" s="34">
        <v>54.51</v>
      </c>
      <c r="BG37" s="34">
        <v>65.92</v>
      </c>
      <c r="BH37" s="34">
        <v>49.46</v>
      </c>
      <c r="BI37" s="34">
        <v>15.87</v>
      </c>
      <c r="BJ37" s="34">
        <v>18.78</v>
      </c>
      <c r="BK37" s="34">
        <v>0</v>
      </c>
      <c r="BL37" s="34">
        <v>0</v>
      </c>
      <c r="BM37" s="34">
        <v>0.99</v>
      </c>
      <c r="BN37" s="34">
        <v>3.05</v>
      </c>
      <c r="BO37" s="34">
        <v>3.4</v>
      </c>
      <c r="BP37" s="34">
        <v>3.94</v>
      </c>
      <c r="BQ37" s="34">
        <v>4.67</v>
      </c>
      <c r="BR37" s="34">
        <v>2.72</v>
      </c>
      <c r="BS37" s="34">
        <v>0.33</v>
      </c>
      <c r="BT37" s="34">
        <v>0</v>
      </c>
      <c r="BU37" s="34">
        <v>0.34</v>
      </c>
      <c r="BV37" s="34">
        <v>0.73</v>
      </c>
      <c r="BW37" s="34">
        <v>0.55</v>
      </c>
      <c r="BX37" s="36">
        <f aca="true" t="shared" si="11" ref="BX37:BX68">SUM(C37:BW37)</f>
        <v>1075.3999999999999</v>
      </c>
      <c r="BY37" s="34"/>
      <c r="BZ37" s="37">
        <f t="shared" si="9"/>
        <v>304.95</v>
      </c>
      <c r="CA37" s="37">
        <f t="shared" si="9"/>
        <v>299.67</v>
      </c>
      <c r="CB37" s="37">
        <f t="shared" si="9"/>
        <v>150.03</v>
      </c>
      <c r="CC37" s="37">
        <f t="shared" si="9"/>
        <v>118.96</v>
      </c>
      <c r="CD37" s="37">
        <f t="shared" si="9"/>
        <v>88.61000000000001</v>
      </c>
      <c r="CE37" s="37">
        <f t="shared" si="9"/>
        <v>53.269999999999996</v>
      </c>
      <c r="CF37" s="37">
        <f t="shared" si="9"/>
        <v>20.719999999999995</v>
      </c>
      <c r="CG37" s="37">
        <f t="shared" si="9"/>
        <v>3.9800000000000004</v>
      </c>
      <c r="CH37" s="37">
        <f t="shared" si="9"/>
        <v>0.67</v>
      </c>
      <c r="CI37" s="37">
        <f t="shared" si="9"/>
        <v>34.54</v>
      </c>
      <c r="CJ37" s="38">
        <f aca="true" t="shared" si="12" ref="CJ37:CJ68">SUM(BZ37:CI37)</f>
        <v>1075.4</v>
      </c>
      <c r="CK37" s="37">
        <v>9.480000000000018</v>
      </c>
      <c r="CL37" s="37"/>
      <c r="CM37" s="37">
        <f t="shared" si="10"/>
        <v>47.3</v>
      </c>
      <c r="CN37" s="37">
        <f t="shared" si="10"/>
        <v>115.41</v>
      </c>
      <c r="CO37" s="37">
        <f t="shared" si="10"/>
        <v>101.19000000000001</v>
      </c>
      <c r="CP37" s="37">
        <f t="shared" si="10"/>
        <v>82.80999999999999</v>
      </c>
      <c r="CQ37" s="37">
        <f t="shared" si="10"/>
        <v>84.63</v>
      </c>
      <c r="CR37" s="37">
        <f t="shared" si="10"/>
        <v>80.64</v>
      </c>
      <c r="CS37" s="37">
        <f t="shared" si="10"/>
        <v>79.96</v>
      </c>
      <c r="CT37" s="37">
        <f t="shared" si="10"/>
        <v>92.24</v>
      </c>
      <c r="CU37" s="37">
        <f t="shared" si="10"/>
        <v>73.76</v>
      </c>
      <c r="CV37" s="37">
        <f t="shared" si="10"/>
        <v>77.55</v>
      </c>
      <c r="CW37" s="37">
        <f t="shared" si="10"/>
        <v>90.96000000000001</v>
      </c>
      <c r="CX37" s="37">
        <f t="shared" si="10"/>
        <v>70.9</v>
      </c>
      <c r="CY37" s="37">
        <f t="shared" si="10"/>
        <v>29.74</v>
      </c>
      <c r="CZ37" s="37">
        <f t="shared" si="10"/>
        <v>48.309999999999995</v>
      </c>
      <c r="DA37" s="37">
        <f aca="true" t="shared" si="13" ref="DA37:DA68">SUM(CM37:CZ37)</f>
        <v>1075.3999999999999</v>
      </c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</row>
    <row r="38" spans="1:154" ht="12.75">
      <c r="A38" s="30">
        <v>34</v>
      </c>
      <c r="B38" s="30" t="s">
        <v>170</v>
      </c>
      <c r="C38" s="34">
        <v>6.57</v>
      </c>
      <c r="D38" s="34">
        <v>10.81</v>
      </c>
      <c r="E38" s="34">
        <v>8.56</v>
      </c>
      <c r="F38" s="34">
        <v>9.9</v>
      </c>
      <c r="G38" s="34">
        <v>10.61</v>
      </c>
      <c r="H38" s="34">
        <v>22</v>
      </c>
      <c r="I38" s="34">
        <v>9.99</v>
      </c>
      <c r="J38" s="34">
        <v>15.75</v>
      </c>
      <c r="K38" s="34">
        <v>7.25</v>
      </c>
      <c r="L38" s="34">
        <v>12.1</v>
      </c>
      <c r="M38" s="34">
        <v>8.84</v>
      </c>
      <c r="N38" s="34">
        <v>10.26</v>
      </c>
      <c r="O38" s="34">
        <v>11.69</v>
      </c>
      <c r="P38" s="34">
        <v>6.23</v>
      </c>
      <c r="Q38" s="34">
        <v>0</v>
      </c>
      <c r="R38" s="34">
        <v>1.25</v>
      </c>
      <c r="S38" s="34">
        <v>0.82</v>
      </c>
      <c r="T38" s="34">
        <v>0.22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0.3</v>
      </c>
      <c r="AA38" s="34">
        <v>0.79</v>
      </c>
      <c r="AB38" s="34">
        <v>0.75</v>
      </c>
      <c r="AC38" s="34">
        <v>0.25</v>
      </c>
      <c r="AD38" s="34">
        <v>0.14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0.06</v>
      </c>
      <c r="AR38" s="34">
        <v>0.1</v>
      </c>
      <c r="AS38" s="34">
        <v>14.76</v>
      </c>
      <c r="AT38" s="34">
        <v>7.59</v>
      </c>
      <c r="AU38" s="34">
        <v>10.8</v>
      </c>
      <c r="AV38" s="34">
        <v>20.34</v>
      </c>
      <c r="AW38" s="34">
        <v>1.75</v>
      </c>
      <c r="AX38" s="34">
        <v>91.99</v>
      </c>
      <c r="AY38" s="34">
        <v>74.94</v>
      </c>
      <c r="AZ38" s="34">
        <v>80.34</v>
      </c>
      <c r="BA38" s="34">
        <v>73.37</v>
      </c>
      <c r="BB38" s="34">
        <v>90.07</v>
      </c>
      <c r="BC38" s="34">
        <v>66.32</v>
      </c>
      <c r="BD38" s="34">
        <v>69.34</v>
      </c>
      <c r="BE38" s="34">
        <v>83.18</v>
      </c>
      <c r="BF38" s="34">
        <v>77.95</v>
      </c>
      <c r="BG38" s="34">
        <v>54.19</v>
      </c>
      <c r="BH38" s="34">
        <v>46.01</v>
      </c>
      <c r="BI38" s="34">
        <v>40.95</v>
      </c>
      <c r="BJ38" s="34">
        <v>21.95</v>
      </c>
      <c r="BK38" s="34">
        <v>15.99</v>
      </c>
      <c r="BL38" s="34">
        <v>13.72</v>
      </c>
      <c r="BM38" s="34">
        <v>5.66</v>
      </c>
      <c r="BN38" s="34">
        <v>1.91</v>
      </c>
      <c r="BO38" s="34">
        <v>0.46</v>
      </c>
      <c r="BP38" s="34">
        <v>0.21</v>
      </c>
      <c r="BQ38" s="34">
        <v>0.31</v>
      </c>
      <c r="BR38" s="34">
        <v>0.75</v>
      </c>
      <c r="BS38" s="34">
        <v>0.69</v>
      </c>
      <c r="BT38" s="34">
        <v>0.35</v>
      </c>
      <c r="BU38" s="34">
        <v>0.5</v>
      </c>
      <c r="BV38" s="34">
        <v>0.51</v>
      </c>
      <c r="BW38" s="34">
        <v>0.15</v>
      </c>
      <c r="BX38" s="36">
        <f t="shared" si="11"/>
        <v>1122.2900000000004</v>
      </c>
      <c r="BY38" s="34"/>
      <c r="BZ38" s="37">
        <f t="shared" si="9"/>
        <v>322.39</v>
      </c>
      <c r="CA38" s="37">
        <f t="shared" si="9"/>
        <v>386.85999999999996</v>
      </c>
      <c r="CB38" s="37">
        <f t="shared" si="9"/>
        <v>163.09999999999997</v>
      </c>
      <c r="CC38" s="37">
        <f t="shared" si="9"/>
        <v>46.45</v>
      </c>
      <c r="CD38" s="37">
        <f t="shared" si="9"/>
        <v>67.09</v>
      </c>
      <c r="CE38" s="37">
        <f t="shared" si="9"/>
        <v>37.019999999999996</v>
      </c>
      <c r="CF38" s="37">
        <f t="shared" si="9"/>
        <v>41.21</v>
      </c>
      <c r="CG38" s="37">
        <f t="shared" si="9"/>
        <v>4.52</v>
      </c>
      <c r="CH38" s="37">
        <f t="shared" si="9"/>
        <v>0.16</v>
      </c>
      <c r="CI38" s="37">
        <f t="shared" si="9"/>
        <v>53.49000000000001</v>
      </c>
      <c r="CJ38" s="38">
        <f t="shared" si="12"/>
        <v>1122.29</v>
      </c>
      <c r="CK38" s="37">
        <v>4.7599999999997635</v>
      </c>
      <c r="CL38" s="37"/>
      <c r="CM38" s="37">
        <f t="shared" si="10"/>
        <v>8.32</v>
      </c>
      <c r="CN38" s="37">
        <f t="shared" si="10"/>
        <v>120.03999999999999</v>
      </c>
      <c r="CO38" s="37">
        <f t="shared" si="10"/>
        <v>98.03999999999999</v>
      </c>
      <c r="CP38" s="37">
        <f t="shared" si="10"/>
        <v>96.12</v>
      </c>
      <c r="CQ38" s="37">
        <f t="shared" si="10"/>
        <v>85.89</v>
      </c>
      <c r="CR38" s="37">
        <f t="shared" si="10"/>
        <v>112.52999999999999</v>
      </c>
      <c r="CS38" s="37">
        <f t="shared" si="10"/>
        <v>76.51999999999998</v>
      </c>
      <c r="CT38" s="37">
        <f t="shared" si="10"/>
        <v>85.4</v>
      </c>
      <c r="CU38" s="37">
        <f t="shared" si="10"/>
        <v>91.18</v>
      </c>
      <c r="CV38" s="37">
        <f t="shared" si="10"/>
        <v>91.04</v>
      </c>
      <c r="CW38" s="37">
        <f t="shared" si="10"/>
        <v>78.92999999999999</v>
      </c>
      <c r="CX38" s="37">
        <f t="shared" si="10"/>
        <v>65.11</v>
      </c>
      <c r="CY38" s="37">
        <f t="shared" si="10"/>
        <v>64.26</v>
      </c>
      <c r="CZ38" s="37">
        <f t="shared" si="10"/>
        <v>48.91</v>
      </c>
      <c r="DA38" s="37">
        <f t="shared" si="13"/>
        <v>1122.29</v>
      </c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</row>
    <row r="39" spans="1:154" ht="12.75">
      <c r="A39" s="30">
        <v>35</v>
      </c>
      <c r="B39" s="30" t="s">
        <v>171</v>
      </c>
      <c r="C39" s="34">
        <v>192.21</v>
      </c>
      <c r="D39" s="34">
        <v>382.76</v>
      </c>
      <c r="E39" s="34">
        <v>493.21</v>
      </c>
      <c r="F39" s="34">
        <v>522.55</v>
      </c>
      <c r="G39" s="34">
        <v>636.23</v>
      </c>
      <c r="H39" s="34">
        <v>580.02</v>
      </c>
      <c r="I39" s="34">
        <v>580.09</v>
      </c>
      <c r="J39" s="34">
        <v>668.47</v>
      </c>
      <c r="K39" s="34">
        <v>590.86</v>
      </c>
      <c r="L39" s="34">
        <v>485.35</v>
      </c>
      <c r="M39" s="34">
        <v>548.42</v>
      </c>
      <c r="N39" s="34">
        <v>503.29</v>
      </c>
      <c r="O39" s="34">
        <v>437.73</v>
      </c>
      <c r="P39" s="34">
        <v>426.17</v>
      </c>
      <c r="Q39" s="34">
        <v>27.3</v>
      </c>
      <c r="R39" s="34">
        <v>21.19</v>
      </c>
      <c r="S39" s="34">
        <v>25.29</v>
      </c>
      <c r="T39" s="34">
        <v>28.13</v>
      </c>
      <c r="U39" s="34">
        <v>30.05</v>
      </c>
      <c r="V39" s="34">
        <v>17.52</v>
      </c>
      <c r="W39" s="34">
        <v>19.46</v>
      </c>
      <c r="X39" s="34">
        <v>20.67</v>
      </c>
      <c r="Y39" s="34">
        <v>24.48</v>
      </c>
      <c r="Z39" s="34">
        <v>24.33</v>
      </c>
      <c r="AA39" s="34">
        <v>24.3</v>
      </c>
      <c r="AB39" s="34">
        <v>17.36</v>
      </c>
      <c r="AC39" s="34">
        <v>9.24</v>
      </c>
      <c r="AD39" s="34">
        <v>14.05</v>
      </c>
      <c r="AE39" s="34">
        <v>5.22</v>
      </c>
      <c r="AF39" s="34">
        <v>1.16</v>
      </c>
      <c r="AG39" s="34">
        <v>1.89</v>
      </c>
      <c r="AH39" s="34">
        <v>1.74</v>
      </c>
      <c r="AI39" s="34">
        <v>1.35</v>
      </c>
      <c r="AJ39" s="34">
        <v>1.11</v>
      </c>
      <c r="AK39" s="34">
        <v>1.04</v>
      </c>
      <c r="AL39" s="34">
        <v>1.61</v>
      </c>
      <c r="AM39" s="34">
        <v>0.85</v>
      </c>
      <c r="AN39" s="34">
        <v>1.38</v>
      </c>
      <c r="AO39" s="34">
        <v>2.69</v>
      </c>
      <c r="AP39" s="34">
        <v>1.84</v>
      </c>
      <c r="AQ39" s="34">
        <v>1.79</v>
      </c>
      <c r="AR39" s="34">
        <v>5.76</v>
      </c>
      <c r="AS39" s="34">
        <v>354.34</v>
      </c>
      <c r="AT39" s="34">
        <v>429.98</v>
      </c>
      <c r="AU39" s="34">
        <v>353.13</v>
      </c>
      <c r="AV39" s="34">
        <v>377.04</v>
      </c>
      <c r="AW39" s="34">
        <v>54.37</v>
      </c>
      <c r="AX39" s="34">
        <v>3147.52</v>
      </c>
      <c r="AY39" s="34">
        <v>2979.38</v>
      </c>
      <c r="AZ39" s="34">
        <v>2809.19</v>
      </c>
      <c r="BA39" s="34">
        <v>2669.26</v>
      </c>
      <c r="BB39" s="34">
        <v>2494.51</v>
      </c>
      <c r="BC39" s="34">
        <v>2626.98</v>
      </c>
      <c r="BD39" s="34">
        <v>2733.99</v>
      </c>
      <c r="BE39" s="34">
        <v>2656.16</v>
      </c>
      <c r="BF39" s="34">
        <v>2575.96</v>
      </c>
      <c r="BG39" s="34">
        <v>2394.58</v>
      </c>
      <c r="BH39" s="34">
        <v>2035</v>
      </c>
      <c r="BI39" s="34">
        <v>2028.25</v>
      </c>
      <c r="BJ39" s="34">
        <v>1699.42</v>
      </c>
      <c r="BK39" s="34">
        <v>247.6</v>
      </c>
      <c r="BL39" s="34">
        <v>287.6</v>
      </c>
      <c r="BM39" s="34">
        <v>297.62</v>
      </c>
      <c r="BN39" s="34">
        <v>283.29</v>
      </c>
      <c r="BO39" s="34">
        <v>239.55</v>
      </c>
      <c r="BP39" s="34">
        <v>189.69</v>
      </c>
      <c r="BQ39" s="34">
        <v>117.33</v>
      </c>
      <c r="BR39" s="34">
        <v>93.26</v>
      </c>
      <c r="BS39" s="34">
        <v>73.08</v>
      </c>
      <c r="BT39" s="34">
        <v>75.29</v>
      </c>
      <c r="BU39" s="34">
        <v>63.03</v>
      </c>
      <c r="BV39" s="34">
        <v>52.43</v>
      </c>
      <c r="BW39" s="34">
        <v>33.24</v>
      </c>
      <c r="BX39" s="36">
        <f t="shared" si="11"/>
        <v>43852.23000000002</v>
      </c>
      <c r="BY39" s="34"/>
      <c r="BZ39" s="37">
        <f t="shared" si="9"/>
        <v>11659.720000000001</v>
      </c>
      <c r="CA39" s="37">
        <f t="shared" si="9"/>
        <v>13087.599999999999</v>
      </c>
      <c r="CB39" s="37">
        <f t="shared" si="9"/>
        <v>8157.25</v>
      </c>
      <c r="CC39" s="37">
        <f t="shared" si="9"/>
        <v>2226.96</v>
      </c>
      <c r="CD39" s="37">
        <f t="shared" si="9"/>
        <v>2904.79</v>
      </c>
      <c r="CE39" s="37">
        <f t="shared" si="9"/>
        <v>1915.6100000000001</v>
      </c>
      <c r="CF39" s="37">
        <f t="shared" si="9"/>
        <v>2053.0099999999998</v>
      </c>
      <c r="CG39" s="37">
        <f t="shared" si="9"/>
        <v>303.37000000000006</v>
      </c>
      <c r="CH39" s="37">
        <f t="shared" si="9"/>
        <v>29.43</v>
      </c>
      <c r="CI39" s="37">
        <f t="shared" si="9"/>
        <v>1514.4899999999998</v>
      </c>
      <c r="CJ39" s="38">
        <f t="shared" si="12"/>
        <v>43852.23</v>
      </c>
      <c r="CK39" s="37">
        <v>-2530.4999999999854</v>
      </c>
      <c r="CL39" s="37"/>
      <c r="CM39" s="37">
        <f t="shared" si="10"/>
        <v>279.1</v>
      </c>
      <c r="CN39" s="37">
        <f t="shared" si="10"/>
        <v>3800.23</v>
      </c>
      <c r="CO39" s="37">
        <f t="shared" si="10"/>
        <v>3787.37</v>
      </c>
      <c r="CP39" s="37">
        <f t="shared" si="10"/>
        <v>3659.23</v>
      </c>
      <c r="CQ39" s="37">
        <f t="shared" si="10"/>
        <v>3620.1800000000003</v>
      </c>
      <c r="CR39" s="37">
        <f t="shared" si="10"/>
        <v>3332.7100000000005</v>
      </c>
      <c r="CS39" s="37">
        <f t="shared" si="10"/>
        <v>3417.26</v>
      </c>
      <c r="CT39" s="37">
        <f t="shared" si="10"/>
        <v>3542.0699999999997</v>
      </c>
      <c r="CU39" s="37">
        <f t="shared" si="10"/>
        <v>3365.61</v>
      </c>
      <c r="CV39" s="37">
        <f t="shared" si="10"/>
        <v>3160.1</v>
      </c>
      <c r="CW39" s="37">
        <f t="shared" si="10"/>
        <v>3399.62</v>
      </c>
      <c r="CX39" s="37">
        <f t="shared" si="10"/>
        <v>3050.5000000000005</v>
      </c>
      <c r="CY39" s="37">
        <f t="shared" si="10"/>
        <v>2882.57</v>
      </c>
      <c r="CZ39" s="37">
        <f t="shared" si="10"/>
        <v>2555.68</v>
      </c>
      <c r="DA39" s="37">
        <f t="shared" si="13"/>
        <v>43852.23</v>
      </c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</row>
    <row r="40" spans="1:154" ht="12.75">
      <c r="A40" s="30">
        <v>36</v>
      </c>
      <c r="B40" s="30" t="s">
        <v>172</v>
      </c>
      <c r="C40" s="34">
        <v>541.32</v>
      </c>
      <c r="D40" s="34">
        <v>635.92</v>
      </c>
      <c r="E40" s="34">
        <v>798.57</v>
      </c>
      <c r="F40" s="34">
        <v>1197.19</v>
      </c>
      <c r="G40" s="34">
        <v>1429.35</v>
      </c>
      <c r="H40" s="34">
        <v>1503.89</v>
      </c>
      <c r="I40" s="34">
        <v>1503.89</v>
      </c>
      <c r="J40" s="34">
        <v>1522.58</v>
      </c>
      <c r="K40" s="34">
        <v>1395.44</v>
      </c>
      <c r="L40" s="34">
        <v>1324.72</v>
      </c>
      <c r="M40" s="34">
        <v>1564.12</v>
      </c>
      <c r="N40" s="34">
        <v>1198.54</v>
      </c>
      <c r="O40" s="34">
        <v>868</v>
      </c>
      <c r="P40" s="34">
        <v>1221.01</v>
      </c>
      <c r="Q40" s="34">
        <v>85.71</v>
      </c>
      <c r="R40" s="34">
        <v>76.73</v>
      </c>
      <c r="S40" s="34">
        <v>75.06</v>
      </c>
      <c r="T40" s="34">
        <v>73.2</v>
      </c>
      <c r="U40" s="34">
        <v>75.64</v>
      </c>
      <c r="V40" s="34">
        <v>62.24</v>
      </c>
      <c r="W40" s="34">
        <v>57.02</v>
      </c>
      <c r="X40" s="34">
        <v>44.35</v>
      </c>
      <c r="Y40" s="34">
        <v>47.42</v>
      </c>
      <c r="Z40" s="34">
        <v>45.96</v>
      </c>
      <c r="AA40" s="34">
        <v>43.51</v>
      </c>
      <c r="AB40" s="34">
        <v>30.04</v>
      </c>
      <c r="AC40" s="34">
        <v>28.36</v>
      </c>
      <c r="AD40" s="34">
        <v>35.53</v>
      </c>
      <c r="AE40" s="34">
        <v>20.81</v>
      </c>
      <c r="AF40" s="34">
        <v>15.55</v>
      </c>
      <c r="AG40" s="34">
        <v>15.42</v>
      </c>
      <c r="AH40" s="34">
        <v>16.27</v>
      </c>
      <c r="AI40" s="34">
        <v>10.66</v>
      </c>
      <c r="AJ40" s="34">
        <v>9.22</v>
      </c>
      <c r="AK40" s="34">
        <v>14.4</v>
      </c>
      <c r="AL40" s="34">
        <v>14.2</v>
      </c>
      <c r="AM40" s="34">
        <v>10.78</v>
      </c>
      <c r="AN40" s="34">
        <v>9.88</v>
      </c>
      <c r="AO40" s="34">
        <v>9.5</v>
      </c>
      <c r="AP40" s="34">
        <v>11.52</v>
      </c>
      <c r="AQ40" s="34">
        <v>6.33</v>
      </c>
      <c r="AR40" s="34">
        <v>8.32</v>
      </c>
      <c r="AS40" s="34">
        <v>591.86</v>
      </c>
      <c r="AT40" s="34">
        <v>457.62</v>
      </c>
      <c r="AU40" s="34">
        <v>459.26</v>
      </c>
      <c r="AV40" s="34">
        <v>736.43</v>
      </c>
      <c r="AW40" s="34">
        <v>171.51</v>
      </c>
      <c r="AX40" s="34">
        <v>5770.07</v>
      </c>
      <c r="AY40" s="34">
        <v>5391.06</v>
      </c>
      <c r="AZ40" s="34">
        <v>5379.46</v>
      </c>
      <c r="BA40" s="34">
        <v>5220.42</v>
      </c>
      <c r="BB40" s="34">
        <v>5053.96</v>
      </c>
      <c r="BC40" s="34">
        <v>4819.01</v>
      </c>
      <c r="BD40" s="34">
        <v>4856.31</v>
      </c>
      <c r="BE40" s="34">
        <v>4784.37</v>
      </c>
      <c r="BF40" s="34">
        <v>4773.41</v>
      </c>
      <c r="BG40" s="34">
        <v>4761.26</v>
      </c>
      <c r="BH40" s="34">
        <v>3421.85</v>
      </c>
      <c r="BI40" s="34">
        <v>2683.62</v>
      </c>
      <c r="BJ40" s="34">
        <v>2486.45</v>
      </c>
      <c r="BK40" s="34">
        <v>1465.5</v>
      </c>
      <c r="BL40" s="34">
        <v>1189.72</v>
      </c>
      <c r="BM40" s="34">
        <v>610.23</v>
      </c>
      <c r="BN40" s="34">
        <v>348.36</v>
      </c>
      <c r="BO40" s="34">
        <v>298.6</v>
      </c>
      <c r="BP40" s="34">
        <v>276.94</v>
      </c>
      <c r="BQ40" s="34">
        <v>259.85</v>
      </c>
      <c r="BR40" s="34">
        <v>320.02</v>
      </c>
      <c r="BS40" s="34">
        <v>368.08</v>
      </c>
      <c r="BT40" s="34">
        <v>396</v>
      </c>
      <c r="BU40" s="34">
        <v>355.91</v>
      </c>
      <c r="BV40" s="34">
        <v>315.11</v>
      </c>
      <c r="BW40" s="34">
        <v>244.59</v>
      </c>
      <c r="BX40" s="36">
        <f t="shared" si="11"/>
        <v>85925.01000000001</v>
      </c>
      <c r="BY40" s="34"/>
      <c r="BZ40" s="37">
        <f t="shared" si="9"/>
        <v>21932.519999999997</v>
      </c>
      <c r="CA40" s="37">
        <f t="shared" si="9"/>
        <v>24287.06</v>
      </c>
      <c r="CB40" s="37">
        <f t="shared" si="9"/>
        <v>13353.18</v>
      </c>
      <c r="CC40" s="37">
        <f t="shared" si="9"/>
        <v>4602.35</v>
      </c>
      <c r="CD40" s="37">
        <f t="shared" si="9"/>
        <v>7250.520000000001</v>
      </c>
      <c r="CE40" s="37">
        <f t="shared" si="9"/>
        <v>4851.67</v>
      </c>
      <c r="CF40" s="37">
        <f t="shared" si="9"/>
        <v>6448.910000000001</v>
      </c>
      <c r="CG40" s="37">
        <f t="shared" si="9"/>
        <v>780.7699999999999</v>
      </c>
      <c r="CH40" s="37">
        <f t="shared" si="9"/>
        <v>172.86</v>
      </c>
      <c r="CI40" s="37">
        <f t="shared" si="9"/>
        <v>2245.17</v>
      </c>
      <c r="CJ40" s="38">
        <f t="shared" si="12"/>
        <v>85925.01000000001</v>
      </c>
      <c r="CK40" s="37">
        <v>-9517.939999999988</v>
      </c>
      <c r="CL40" s="37"/>
      <c r="CM40" s="37">
        <f t="shared" si="10"/>
        <v>819.35</v>
      </c>
      <c r="CN40" s="37">
        <f t="shared" si="10"/>
        <v>7963.7699999999995</v>
      </c>
      <c r="CO40" s="37">
        <f t="shared" si="10"/>
        <v>7469.830000000001</v>
      </c>
      <c r="CP40" s="37">
        <f t="shared" si="10"/>
        <v>7276.35</v>
      </c>
      <c r="CQ40" s="37">
        <f t="shared" si="10"/>
        <v>7084.429999999999</v>
      </c>
      <c r="CR40" s="37">
        <f t="shared" si="10"/>
        <v>6927.910000000001</v>
      </c>
      <c r="CS40" s="37">
        <f t="shared" si="10"/>
        <v>6671.26</v>
      </c>
      <c r="CT40" s="37">
        <f t="shared" si="10"/>
        <v>6697.290000000001</v>
      </c>
      <c r="CU40" s="37">
        <f t="shared" si="10"/>
        <v>6558.030000000001</v>
      </c>
      <c r="CV40" s="37">
        <f t="shared" si="10"/>
        <v>6522.05</v>
      </c>
      <c r="CW40" s="37">
        <f t="shared" si="10"/>
        <v>7366.25</v>
      </c>
      <c r="CX40" s="37">
        <f t="shared" si="10"/>
        <v>5475.48</v>
      </c>
      <c r="CY40" s="37">
        <f t="shared" si="10"/>
        <v>4360.679999999999</v>
      </c>
      <c r="CZ40" s="37">
        <f t="shared" si="10"/>
        <v>4732.33</v>
      </c>
      <c r="DA40" s="37">
        <f t="shared" si="13"/>
        <v>85925.01000000001</v>
      </c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</row>
    <row r="41" spans="1:154" ht="12.75">
      <c r="A41" s="30">
        <v>37</v>
      </c>
      <c r="B41" s="30" t="s">
        <v>173</v>
      </c>
      <c r="C41" s="34">
        <v>612.37</v>
      </c>
      <c r="D41" s="34">
        <v>397.16</v>
      </c>
      <c r="E41" s="34">
        <v>465.43</v>
      </c>
      <c r="F41" s="34">
        <v>508.32</v>
      </c>
      <c r="G41" s="34">
        <v>561.04</v>
      </c>
      <c r="H41" s="34">
        <v>538.22</v>
      </c>
      <c r="I41" s="34">
        <v>577.49</v>
      </c>
      <c r="J41" s="34">
        <v>566.3</v>
      </c>
      <c r="K41" s="34">
        <v>558.47</v>
      </c>
      <c r="L41" s="34">
        <v>505.41</v>
      </c>
      <c r="M41" s="34">
        <v>494.32</v>
      </c>
      <c r="N41" s="34">
        <v>407.4</v>
      </c>
      <c r="O41" s="34">
        <v>346.87</v>
      </c>
      <c r="P41" s="34">
        <v>350.53</v>
      </c>
      <c r="Q41" s="34">
        <v>21.41</v>
      </c>
      <c r="R41" s="34">
        <v>21.53</v>
      </c>
      <c r="S41" s="34">
        <v>20.05</v>
      </c>
      <c r="T41" s="34">
        <v>19.8</v>
      </c>
      <c r="U41" s="34">
        <v>21.27</v>
      </c>
      <c r="V41" s="34">
        <v>13.17</v>
      </c>
      <c r="W41" s="34">
        <v>11.94</v>
      </c>
      <c r="X41" s="34">
        <v>13.69</v>
      </c>
      <c r="Y41" s="34">
        <v>17.28</v>
      </c>
      <c r="Z41" s="34">
        <v>20.95</v>
      </c>
      <c r="AA41" s="34">
        <v>25.55</v>
      </c>
      <c r="AB41" s="34">
        <v>19.04</v>
      </c>
      <c r="AC41" s="34">
        <v>24.72</v>
      </c>
      <c r="AD41" s="34">
        <v>51.98</v>
      </c>
      <c r="AE41" s="34">
        <v>2.07</v>
      </c>
      <c r="AF41" s="34">
        <v>1.27</v>
      </c>
      <c r="AG41" s="34">
        <v>2.59</v>
      </c>
      <c r="AH41" s="34">
        <v>3.93</v>
      </c>
      <c r="AI41" s="34">
        <v>3.85</v>
      </c>
      <c r="AJ41" s="34">
        <v>5.08</v>
      </c>
      <c r="AK41" s="34">
        <v>7.34</v>
      </c>
      <c r="AL41" s="34">
        <v>5.26</v>
      </c>
      <c r="AM41" s="34">
        <v>5.45</v>
      </c>
      <c r="AN41" s="34">
        <v>6.51</v>
      </c>
      <c r="AO41" s="34">
        <v>5.38</v>
      </c>
      <c r="AP41" s="34">
        <v>4.82</v>
      </c>
      <c r="AQ41" s="34">
        <v>6.54</v>
      </c>
      <c r="AR41" s="34">
        <v>16.34</v>
      </c>
      <c r="AS41" s="34">
        <v>198.45</v>
      </c>
      <c r="AT41" s="34">
        <v>146.87</v>
      </c>
      <c r="AU41" s="34">
        <v>184.58</v>
      </c>
      <c r="AV41" s="34">
        <v>226.81</v>
      </c>
      <c r="AW41" s="34">
        <v>46.45</v>
      </c>
      <c r="AX41" s="34">
        <v>2107.23</v>
      </c>
      <c r="AY41" s="34">
        <v>2317.19</v>
      </c>
      <c r="AZ41" s="34">
        <v>2002.36</v>
      </c>
      <c r="BA41" s="34">
        <v>1986.84</v>
      </c>
      <c r="BB41" s="34">
        <v>2024.29</v>
      </c>
      <c r="BC41" s="34">
        <v>1954.86</v>
      </c>
      <c r="BD41" s="34">
        <v>1943.03</v>
      </c>
      <c r="BE41" s="34">
        <v>1904.89</v>
      </c>
      <c r="BF41" s="34">
        <v>1793.37</v>
      </c>
      <c r="BG41" s="34">
        <v>1678.49</v>
      </c>
      <c r="BH41" s="34">
        <v>1656.96</v>
      </c>
      <c r="BI41" s="34">
        <v>1980.81</v>
      </c>
      <c r="BJ41" s="34">
        <v>1519.72</v>
      </c>
      <c r="BK41" s="34">
        <v>40.81</v>
      </c>
      <c r="BL41" s="34">
        <v>33.34</v>
      </c>
      <c r="BM41" s="34">
        <v>33.33</v>
      </c>
      <c r="BN41" s="34">
        <v>25.29</v>
      </c>
      <c r="BO41" s="34">
        <v>17.09</v>
      </c>
      <c r="BP41" s="34">
        <v>14.09</v>
      </c>
      <c r="BQ41" s="34">
        <v>9.66</v>
      </c>
      <c r="BR41" s="34">
        <v>12.05</v>
      </c>
      <c r="BS41" s="34">
        <v>14.51</v>
      </c>
      <c r="BT41" s="34">
        <v>12.77</v>
      </c>
      <c r="BU41" s="34">
        <v>8.84</v>
      </c>
      <c r="BV41" s="34">
        <v>6.18</v>
      </c>
      <c r="BW41" s="34">
        <v>3.82</v>
      </c>
      <c r="BX41" s="36">
        <f t="shared" si="11"/>
        <v>33173.11999999999</v>
      </c>
      <c r="BY41" s="34"/>
      <c r="BZ41" s="37">
        <f t="shared" si="9"/>
        <v>8460.07</v>
      </c>
      <c r="CA41" s="37">
        <f t="shared" si="9"/>
        <v>9620.439999999999</v>
      </c>
      <c r="CB41" s="37">
        <f t="shared" si="9"/>
        <v>6835.9800000000005</v>
      </c>
      <c r="CC41" s="37">
        <f t="shared" si="9"/>
        <v>2544.3199999999997</v>
      </c>
      <c r="CD41" s="37">
        <f t="shared" si="9"/>
        <v>2745.89</v>
      </c>
      <c r="CE41" s="37">
        <f t="shared" si="9"/>
        <v>1599.1200000000001</v>
      </c>
      <c r="CF41" s="37">
        <f t="shared" si="9"/>
        <v>231.78000000000003</v>
      </c>
      <c r="CG41" s="37">
        <f t="shared" si="9"/>
        <v>302.38</v>
      </c>
      <c r="CH41" s="37">
        <f t="shared" si="9"/>
        <v>76.43</v>
      </c>
      <c r="CI41" s="37">
        <f t="shared" si="9"/>
        <v>756.71</v>
      </c>
      <c r="CJ41" s="38">
        <f t="shared" si="12"/>
        <v>33173.119999999995</v>
      </c>
      <c r="CK41" s="37">
        <v>12.369999999995343</v>
      </c>
      <c r="CL41" s="37"/>
      <c r="CM41" s="37">
        <f t="shared" si="10"/>
        <v>682.3000000000001</v>
      </c>
      <c r="CN41" s="37">
        <f t="shared" si="10"/>
        <v>2568</v>
      </c>
      <c r="CO41" s="37">
        <f t="shared" si="10"/>
        <v>2838.6000000000004</v>
      </c>
      <c r="CP41" s="37">
        <f t="shared" si="10"/>
        <v>2567.74</v>
      </c>
      <c r="CQ41" s="37">
        <f t="shared" si="10"/>
        <v>2598.29</v>
      </c>
      <c r="CR41" s="37">
        <f t="shared" si="10"/>
        <v>2597.8500000000004</v>
      </c>
      <c r="CS41" s="37">
        <f t="shared" si="10"/>
        <v>2565.7200000000003</v>
      </c>
      <c r="CT41" s="37">
        <f t="shared" si="10"/>
        <v>2537.9399999999996</v>
      </c>
      <c r="CU41" s="37">
        <f t="shared" si="10"/>
        <v>2498.1400000000003</v>
      </c>
      <c r="CV41" s="37">
        <f t="shared" si="10"/>
        <v>2340.75</v>
      </c>
      <c r="CW41" s="37">
        <f t="shared" si="10"/>
        <v>2414.96</v>
      </c>
      <c r="CX41" s="37">
        <f t="shared" si="10"/>
        <v>2243.9300000000003</v>
      </c>
      <c r="CY41" s="37">
        <f t="shared" si="10"/>
        <v>2549.7</v>
      </c>
      <c r="CZ41" s="37">
        <f t="shared" si="10"/>
        <v>2169.2000000000003</v>
      </c>
      <c r="DA41" s="37">
        <f t="shared" si="13"/>
        <v>33173.119999999995</v>
      </c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</row>
    <row r="42" spans="1:154" ht="12.75">
      <c r="A42" s="30">
        <v>38</v>
      </c>
      <c r="B42" s="30" t="s">
        <v>174</v>
      </c>
      <c r="C42" s="34">
        <v>26.81</v>
      </c>
      <c r="D42" s="34">
        <v>86.42</v>
      </c>
      <c r="E42" s="34">
        <v>107.14</v>
      </c>
      <c r="F42" s="34">
        <v>116.14</v>
      </c>
      <c r="G42" s="34">
        <v>165.4</v>
      </c>
      <c r="H42" s="34">
        <v>146.33</v>
      </c>
      <c r="I42" s="34">
        <v>157.58</v>
      </c>
      <c r="J42" s="34">
        <v>152</v>
      </c>
      <c r="K42" s="34">
        <v>160.14</v>
      </c>
      <c r="L42" s="34">
        <v>162.41</v>
      </c>
      <c r="M42" s="34">
        <v>177.09</v>
      </c>
      <c r="N42" s="34">
        <v>95.55</v>
      </c>
      <c r="O42" s="34">
        <v>104.92</v>
      </c>
      <c r="P42" s="34">
        <v>65.88</v>
      </c>
      <c r="Q42" s="34">
        <v>0</v>
      </c>
      <c r="R42" s="34">
        <v>1.11</v>
      </c>
      <c r="S42" s="34">
        <v>1.41</v>
      </c>
      <c r="T42" s="34">
        <v>2.86</v>
      </c>
      <c r="U42" s="34">
        <v>3.34</v>
      </c>
      <c r="V42" s="34">
        <v>2.41</v>
      </c>
      <c r="W42" s="34">
        <v>1.99</v>
      </c>
      <c r="X42" s="34">
        <v>1.14</v>
      </c>
      <c r="Y42" s="34">
        <v>0.91</v>
      </c>
      <c r="Z42" s="34">
        <v>0.64</v>
      </c>
      <c r="AA42" s="34">
        <v>0.5</v>
      </c>
      <c r="AB42" s="34">
        <v>0.53</v>
      </c>
      <c r="AC42" s="34">
        <v>0.59</v>
      </c>
      <c r="AD42" s="34">
        <v>0.97</v>
      </c>
      <c r="AE42" s="34">
        <v>0.11</v>
      </c>
      <c r="AF42" s="34">
        <v>0.59</v>
      </c>
      <c r="AG42" s="34">
        <v>0.43</v>
      </c>
      <c r="AH42" s="34">
        <v>0.16</v>
      </c>
      <c r="AI42" s="34">
        <v>0.01</v>
      </c>
      <c r="AJ42" s="34">
        <v>0</v>
      </c>
      <c r="AK42" s="34">
        <v>0.04</v>
      </c>
      <c r="AL42" s="34">
        <v>0.12</v>
      </c>
      <c r="AM42" s="34">
        <v>0.19</v>
      </c>
      <c r="AN42" s="34">
        <v>0.28</v>
      </c>
      <c r="AO42" s="34">
        <v>0.54</v>
      </c>
      <c r="AP42" s="34">
        <v>0.24</v>
      </c>
      <c r="AQ42" s="34">
        <v>0.16</v>
      </c>
      <c r="AR42" s="34">
        <v>0.18</v>
      </c>
      <c r="AS42" s="34">
        <v>53.26</v>
      </c>
      <c r="AT42" s="34">
        <v>32.66</v>
      </c>
      <c r="AU42" s="34">
        <v>34.32</v>
      </c>
      <c r="AV42" s="34">
        <v>46.34</v>
      </c>
      <c r="AW42" s="34">
        <v>3.44</v>
      </c>
      <c r="AX42" s="34">
        <v>452.83</v>
      </c>
      <c r="AY42" s="34">
        <v>413.53</v>
      </c>
      <c r="AZ42" s="34">
        <v>342.91</v>
      </c>
      <c r="BA42" s="34">
        <v>342.9</v>
      </c>
      <c r="BB42" s="34">
        <v>305.8</v>
      </c>
      <c r="BC42" s="34">
        <v>253.84</v>
      </c>
      <c r="BD42" s="34">
        <v>339.82</v>
      </c>
      <c r="BE42" s="34">
        <v>318.26</v>
      </c>
      <c r="BF42" s="34">
        <v>344.35</v>
      </c>
      <c r="BG42" s="34">
        <v>319.39</v>
      </c>
      <c r="BH42" s="34">
        <v>229.14</v>
      </c>
      <c r="BI42" s="34">
        <v>227.01</v>
      </c>
      <c r="BJ42" s="34">
        <v>224.79</v>
      </c>
      <c r="BK42" s="34">
        <v>23.68</v>
      </c>
      <c r="BL42" s="34">
        <v>17.84</v>
      </c>
      <c r="BM42" s="34">
        <v>11.89</v>
      </c>
      <c r="BN42" s="34">
        <v>10.16</v>
      </c>
      <c r="BO42" s="34">
        <v>7.6</v>
      </c>
      <c r="BP42" s="34">
        <v>7.21</v>
      </c>
      <c r="BQ42" s="34">
        <v>3.78</v>
      </c>
      <c r="BR42" s="34">
        <v>3.3</v>
      </c>
      <c r="BS42" s="34">
        <v>5.19</v>
      </c>
      <c r="BT42" s="34">
        <v>6.04</v>
      </c>
      <c r="BU42" s="34">
        <v>2.64</v>
      </c>
      <c r="BV42" s="34">
        <v>2.05</v>
      </c>
      <c r="BW42" s="34">
        <v>1.72</v>
      </c>
      <c r="BX42" s="36">
        <f t="shared" si="11"/>
        <v>6132.9500000000035</v>
      </c>
      <c r="BY42" s="34"/>
      <c r="BZ42" s="37">
        <f t="shared" si="9"/>
        <v>1555.6100000000001</v>
      </c>
      <c r="CA42" s="37">
        <f t="shared" si="9"/>
        <v>1562.0700000000002</v>
      </c>
      <c r="CB42" s="37">
        <f t="shared" si="9"/>
        <v>1000.3299999999999</v>
      </c>
      <c r="CC42" s="37">
        <f t="shared" si="9"/>
        <v>501.90999999999997</v>
      </c>
      <c r="CD42" s="37">
        <f t="shared" si="9"/>
        <v>778.4599999999999</v>
      </c>
      <c r="CE42" s="37">
        <f t="shared" si="9"/>
        <v>443.44</v>
      </c>
      <c r="CF42" s="37">
        <f t="shared" si="9"/>
        <v>103.09999999999998</v>
      </c>
      <c r="CG42" s="37">
        <f t="shared" si="9"/>
        <v>18.400000000000002</v>
      </c>
      <c r="CH42" s="37">
        <f t="shared" si="9"/>
        <v>3.0500000000000003</v>
      </c>
      <c r="CI42" s="37">
        <f t="shared" si="9"/>
        <v>166.57999999999998</v>
      </c>
      <c r="CJ42" s="38">
        <f t="shared" si="12"/>
        <v>6132.95</v>
      </c>
      <c r="CK42" s="37">
        <v>-77.93000000000029</v>
      </c>
      <c r="CL42" s="37"/>
      <c r="CM42" s="37">
        <f t="shared" si="10"/>
        <v>30.36</v>
      </c>
      <c r="CN42" s="37">
        <f t="shared" si="10"/>
        <v>564.63</v>
      </c>
      <c r="CO42" s="37">
        <f t="shared" si="10"/>
        <v>540.35</v>
      </c>
      <c r="CP42" s="37">
        <f t="shared" si="10"/>
        <v>473.96000000000004</v>
      </c>
      <c r="CQ42" s="37">
        <f t="shared" si="10"/>
        <v>521.81</v>
      </c>
      <c r="CR42" s="37">
        <f t="shared" si="10"/>
        <v>462.14000000000004</v>
      </c>
      <c r="CS42" s="37">
        <f t="shared" si="10"/>
        <v>420.66</v>
      </c>
      <c r="CT42" s="37">
        <f t="shared" si="10"/>
        <v>496.85999999999996</v>
      </c>
      <c r="CU42" s="37">
        <f t="shared" si="10"/>
        <v>482.8</v>
      </c>
      <c r="CV42" s="37">
        <f t="shared" si="10"/>
        <v>512.87</v>
      </c>
      <c r="CW42" s="37">
        <f t="shared" si="10"/>
        <v>556.8199999999999</v>
      </c>
      <c r="CX42" s="37">
        <f t="shared" si="10"/>
        <v>360.76</v>
      </c>
      <c r="CY42" s="37">
        <f t="shared" si="10"/>
        <v>369.05</v>
      </c>
      <c r="CZ42" s="37">
        <f t="shared" si="10"/>
        <v>339.88</v>
      </c>
      <c r="DA42" s="37">
        <f t="shared" si="13"/>
        <v>6132.950000000001</v>
      </c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</row>
    <row r="43" spans="1:154" ht="12.75">
      <c r="A43" s="30">
        <v>39</v>
      </c>
      <c r="B43" s="30" t="s">
        <v>175</v>
      </c>
      <c r="C43" s="34">
        <v>19.02</v>
      </c>
      <c r="D43" s="34">
        <v>28.6</v>
      </c>
      <c r="E43" s="34">
        <v>20.03</v>
      </c>
      <c r="F43" s="34">
        <v>23.53</v>
      </c>
      <c r="G43" s="34">
        <v>15.2</v>
      </c>
      <c r="H43" s="34">
        <v>25.27</v>
      </c>
      <c r="I43" s="34">
        <v>11.39</v>
      </c>
      <c r="J43" s="34">
        <v>23.59</v>
      </c>
      <c r="K43" s="34">
        <v>28.07</v>
      </c>
      <c r="L43" s="34">
        <v>31.45</v>
      </c>
      <c r="M43" s="34">
        <v>46.6</v>
      </c>
      <c r="N43" s="34">
        <v>26.11</v>
      </c>
      <c r="O43" s="34">
        <v>17.33</v>
      </c>
      <c r="P43" s="34">
        <v>4.87</v>
      </c>
      <c r="Q43" s="34">
        <v>3.41</v>
      </c>
      <c r="R43" s="34">
        <v>0</v>
      </c>
      <c r="S43" s="34">
        <v>0.96</v>
      </c>
      <c r="T43" s="34">
        <v>1.93</v>
      </c>
      <c r="U43" s="34">
        <v>1.69</v>
      </c>
      <c r="V43" s="34">
        <v>1.15</v>
      </c>
      <c r="W43" s="34">
        <v>1.42</v>
      </c>
      <c r="X43" s="34">
        <v>1.91</v>
      </c>
      <c r="Y43" s="34">
        <v>2.26</v>
      </c>
      <c r="Z43" s="34">
        <v>4.55</v>
      </c>
      <c r="AA43" s="34">
        <v>8.24</v>
      </c>
      <c r="AB43" s="34">
        <v>5.52</v>
      </c>
      <c r="AC43" s="34">
        <v>2.42</v>
      </c>
      <c r="AD43" s="34">
        <v>0.87</v>
      </c>
      <c r="AE43" s="34">
        <v>1.37</v>
      </c>
      <c r="AF43" s="34">
        <v>0.31</v>
      </c>
      <c r="AG43" s="34">
        <v>0.22</v>
      </c>
      <c r="AH43" s="34">
        <v>0.16</v>
      </c>
      <c r="AI43" s="34">
        <v>0.57</v>
      </c>
      <c r="AJ43" s="34">
        <v>0.78</v>
      </c>
      <c r="AK43" s="34">
        <v>0.31</v>
      </c>
      <c r="AL43" s="34">
        <v>0</v>
      </c>
      <c r="AM43" s="34">
        <v>0</v>
      </c>
      <c r="AN43" s="34">
        <v>0</v>
      </c>
      <c r="AO43" s="34">
        <v>0.15</v>
      </c>
      <c r="AP43" s="34">
        <v>0.32</v>
      </c>
      <c r="AQ43" s="34">
        <v>0.18</v>
      </c>
      <c r="AR43" s="34">
        <v>0</v>
      </c>
      <c r="AS43" s="34">
        <v>17.65</v>
      </c>
      <c r="AT43" s="34">
        <v>13.94</v>
      </c>
      <c r="AU43" s="34">
        <v>11.96</v>
      </c>
      <c r="AV43" s="34">
        <v>20.48</v>
      </c>
      <c r="AW43" s="34">
        <v>0</v>
      </c>
      <c r="AX43" s="34">
        <v>110.5</v>
      </c>
      <c r="AY43" s="34">
        <v>97.51</v>
      </c>
      <c r="AZ43" s="34">
        <v>104.57</v>
      </c>
      <c r="BA43" s="34">
        <v>140.03</v>
      </c>
      <c r="BB43" s="34">
        <v>115.24</v>
      </c>
      <c r="BC43" s="34">
        <v>95.69</v>
      </c>
      <c r="BD43" s="34">
        <v>91.55</v>
      </c>
      <c r="BE43" s="34">
        <v>87.52</v>
      </c>
      <c r="BF43" s="34">
        <v>96.63</v>
      </c>
      <c r="BG43" s="34">
        <v>59.97</v>
      </c>
      <c r="BH43" s="34">
        <v>71.08</v>
      </c>
      <c r="BI43" s="34">
        <v>76.24</v>
      </c>
      <c r="BJ43" s="34">
        <v>28.52</v>
      </c>
      <c r="BK43" s="34">
        <v>0</v>
      </c>
      <c r="BL43" s="34">
        <v>0</v>
      </c>
      <c r="BM43" s="34">
        <v>0</v>
      </c>
      <c r="BN43" s="34">
        <v>0</v>
      </c>
      <c r="BO43" s="34">
        <v>0</v>
      </c>
      <c r="BP43" s="34">
        <v>0</v>
      </c>
      <c r="BQ43" s="34">
        <v>0</v>
      </c>
      <c r="BR43" s="34">
        <v>0</v>
      </c>
      <c r="BS43" s="34">
        <v>0</v>
      </c>
      <c r="BT43" s="34">
        <v>0</v>
      </c>
      <c r="BU43" s="34">
        <v>0</v>
      </c>
      <c r="BV43" s="34">
        <v>0</v>
      </c>
      <c r="BW43" s="34">
        <v>0</v>
      </c>
      <c r="BX43" s="36">
        <f t="shared" si="11"/>
        <v>1600.8399999999997</v>
      </c>
      <c r="BY43" s="34"/>
      <c r="BZ43" s="37">
        <f t="shared" si="9"/>
        <v>452.61</v>
      </c>
      <c r="CA43" s="37">
        <f t="shared" si="9"/>
        <v>486.63</v>
      </c>
      <c r="CB43" s="37">
        <f t="shared" si="9"/>
        <v>235.81000000000003</v>
      </c>
      <c r="CC43" s="37">
        <f t="shared" si="9"/>
        <v>106.38000000000001</v>
      </c>
      <c r="CD43" s="37">
        <f t="shared" si="9"/>
        <v>119.77</v>
      </c>
      <c r="CE43" s="37">
        <f t="shared" si="9"/>
        <v>94.91000000000001</v>
      </c>
      <c r="CF43" s="37">
        <f t="shared" si="9"/>
        <v>0</v>
      </c>
      <c r="CG43" s="37">
        <f t="shared" si="9"/>
        <v>36.330000000000005</v>
      </c>
      <c r="CH43" s="37">
        <f t="shared" si="9"/>
        <v>4.37</v>
      </c>
      <c r="CI43" s="37">
        <f t="shared" si="9"/>
        <v>64.03</v>
      </c>
      <c r="CJ43" s="38">
        <f t="shared" si="12"/>
        <v>1600.84</v>
      </c>
      <c r="CK43" s="37">
        <v>-13.429999999999836</v>
      </c>
      <c r="CL43" s="37"/>
      <c r="CM43" s="37">
        <f t="shared" si="10"/>
        <v>23.8</v>
      </c>
      <c r="CN43" s="37">
        <f t="shared" si="10"/>
        <v>139.41</v>
      </c>
      <c r="CO43" s="37">
        <f t="shared" si="10"/>
        <v>118.72</v>
      </c>
      <c r="CP43" s="37">
        <f t="shared" si="10"/>
        <v>130.19</v>
      </c>
      <c r="CQ43" s="37">
        <f t="shared" si="10"/>
        <v>157.49</v>
      </c>
      <c r="CR43" s="37">
        <f t="shared" si="10"/>
        <v>142.44</v>
      </c>
      <c r="CS43" s="37">
        <f t="shared" si="10"/>
        <v>108.81</v>
      </c>
      <c r="CT43" s="37">
        <f t="shared" si="10"/>
        <v>117.05</v>
      </c>
      <c r="CU43" s="37">
        <f t="shared" si="10"/>
        <v>117.85</v>
      </c>
      <c r="CV43" s="37">
        <f t="shared" si="10"/>
        <v>132.63</v>
      </c>
      <c r="CW43" s="37">
        <f t="shared" si="10"/>
        <v>132.61</v>
      </c>
      <c r="CX43" s="37">
        <f t="shared" si="10"/>
        <v>116.97</v>
      </c>
      <c r="CY43" s="37">
        <f t="shared" si="10"/>
        <v>108.13</v>
      </c>
      <c r="CZ43" s="37">
        <f t="shared" si="10"/>
        <v>54.739999999999995</v>
      </c>
      <c r="DA43" s="37">
        <f t="shared" si="13"/>
        <v>1600.84</v>
      </c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</row>
    <row r="44" spans="1:154" ht="12.75">
      <c r="A44" s="30">
        <v>40</v>
      </c>
      <c r="B44" s="30" t="s">
        <v>176</v>
      </c>
      <c r="C44" s="34">
        <v>73.85</v>
      </c>
      <c r="D44" s="34">
        <v>40.4</v>
      </c>
      <c r="E44" s="34">
        <v>48.41</v>
      </c>
      <c r="F44" s="34">
        <v>34.51</v>
      </c>
      <c r="G44" s="34">
        <v>36.73</v>
      </c>
      <c r="H44" s="34">
        <v>45.22</v>
      </c>
      <c r="I44" s="34">
        <v>26.4</v>
      </c>
      <c r="J44" s="34">
        <v>37.25</v>
      </c>
      <c r="K44" s="34">
        <v>49.42</v>
      </c>
      <c r="L44" s="34">
        <v>55.38</v>
      </c>
      <c r="M44" s="34">
        <v>62.74</v>
      </c>
      <c r="N44" s="34">
        <v>52.16</v>
      </c>
      <c r="O44" s="34">
        <v>36.9</v>
      </c>
      <c r="P44" s="34">
        <v>40.63</v>
      </c>
      <c r="Q44" s="34">
        <v>0.94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0.2</v>
      </c>
      <c r="AR44" s="34">
        <v>0.42</v>
      </c>
      <c r="AS44" s="34">
        <v>32.19</v>
      </c>
      <c r="AT44" s="34">
        <v>22.16</v>
      </c>
      <c r="AU44" s="34">
        <v>24.02</v>
      </c>
      <c r="AV44" s="34">
        <v>29.98</v>
      </c>
      <c r="AW44" s="34">
        <v>0</v>
      </c>
      <c r="AX44" s="34">
        <v>189.19</v>
      </c>
      <c r="AY44" s="34">
        <v>180.6</v>
      </c>
      <c r="AZ44" s="34">
        <v>137.44</v>
      </c>
      <c r="BA44" s="34">
        <v>160.37</v>
      </c>
      <c r="BB44" s="34">
        <v>141.06</v>
      </c>
      <c r="BC44" s="34">
        <v>168.7</v>
      </c>
      <c r="BD44" s="34">
        <v>166.42</v>
      </c>
      <c r="BE44" s="34">
        <v>137.35</v>
      </c>
      <c r="BF44" s="34">
        <v>156.72</v>
      </c>
      <c r="BG44" s="34">
        <v>101.25</v>
      </c>
      <c r="BH44" s="34">
        <v>116.87</v>
      </c>
      <c r="BI44" s="34">
        <v>108.21</v>
      </c>
      <c r="BJ44" s="34">
        <v>104.91</v>
      </c>
      <c r="BK44" s="34">
        <v>1.01</v>
      </c>
      <c r="BL44" s="34">
        <v>0.9</v>
      </c>
      <c r="BM44" s="34">
        <v>0.68</v>
      </c>
      <c r="BN44" s="34">
        <v>0.23</v>
      </c>
      <c r="BO44" s="34">
        <v>0.18</v>
      </c>
      <c r="BP44" s="34">
        <v>0.35</v>
      </c>
      <c r="BQ44" s="34">
        <v>0.43</v>
      </c>
      <c r="BR44" s="34">
        <v>0.53</v>
      </c>
      <c r="BS44" s="34">
        <v>0.56</v>
      </c>
      <c r="BT44" s="34">
        <v>0.61</v>
      </c>
      <c r="BU44" s="34">
        <v>0.32</v>
      </c>
      <c r="BV44" s="34">
        <v>0</v>
      </c>
      <c r="BW44" s="34">
        <v>0</v>
      </c>
      <c r="BX44" s="36">
        <f t="shared" si="11"/>
        <v>2624.7999999999997</v>
      </c>
      <c r="BY44" s="34"/>
      <c r="BZ44" s="37">
        <f t="shared" si="9"/>
        <v>667.5999999999999</v>
      </c>
      <c r="CA44" s="37">
        <f t="shared" si="9"/>
        <v>770.25</v>
      </c>
      <c r="CB44" s="37">
        <f t="shared" si="9"/>
        <v>431.24</v>
      </c>
      <c r="CC44" s="37">
        <f t="shared" si="9"/>
        <v>233.89999999999998</v>
      </c>
      <c r="CD44" s="37">
        <f t="shared" si="9"/>
        <v>213.67000000000002</v>
      </c>
      <c r="CE44" s="37">
        <f t="shared" si="9"/>
        <v>192.43</v>
      </c>
      <c r="CF44" s="37">
        <f t="shared" si="9"/>
        <v>5.800000000000002</v>
      </c>
      <c r="CG44" s="37">
        <f t="shared" si="9"/>
        <v>0.94</v>
      </c>
      <c r="CH44" s="37">
        <f t="shared" si="9"/>
        <v>0.62</v>
      </c>
      <c r="CI44" s="37">
        <f t="shared" si="9"/>
        <v>108.35</v>
      </c>
      <c r="CJ44" s="38">
        <f t="shared" si="12"/>
        <v>2624.7999999999997</v>
      </c>
      <c r="CK44" s="37">
        <v>-18.72000000000071</v>
      </c>
      <c r="CL44" s="37"/>
      <c r="CM44" s="37">
        <f t="shared" si="10"/>
        <v>74.78999999999999</v>
      </c>
      <c r="CN44" s="37">
        <f t="shared" si="10"/>
        <v>230.6</v>
      </c>
      <c r="CO44" s="37">
        <f t="shared" si="10"/>
        <v>229.91</v>
      </c>
      <c r="CP44" s="37">
        <f t="shared" si="10"/>
        <v>172.63</v>
      </c>
      <c r="CQ44" s="37">
        <f t="shared" si="10"/>
        <v>197.32999999999998</v>
      </c>
      <c r="CR44" s="37">
        <f t="shared" si="10"/>
        <v>186.46</v>
      </c>
      <c r="CS44" s="37">
        <f t="shared" si="10"/>
        <v>195.45</v>
      </c>
      <c r="CT44" s="37">
        <f t="shared" si="10"/>
        <v>204.1</v>
      </c>
      <c r="CU44" s="37">
        <f t="shared" si="10"/>
        <v>187.29999999999998</v>
      </c>
      <c r="CV44" s="37">
        <f t="shared" si="10"/>
        <v>212.66</v>
      </c>
      <c r="CW44" s="37">
        <f t="shared" si="10"/>
        <v>196.79000000000002</v>
      </c>
      <c r="CX44" s="37">
        <f t="shared" si="10"/>
        <v>191.51</v>
      </c>
      <c r="CY44" s="37">
        <f t="shared" si="10"/>
        <v>169.32999999999998</v>
      </c>
      <c r="CZ44" s="37">
        <f t="shared" si="10"/>
        <v>175.94</v>
      </c>
      <c r="DA44" s="37">
        <f t="shared" si="13"/>
        <v>2624.7999999999997</v>
      </c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</row>
    <row r="45" spans="1:154" ht="12.75">
      <c r="A45" s="30">
        <v>41</v>
      </c>
      <c r="B45" s="30" t="s">
        <v>177</v>
      </c>
      <c r="C45" s="34">
        <v>331.01</v>
      </c>
      <c r="D45" s="34">
        <v>447.58</v>
      </c>
      <c r="E45" s="34">
        <v>568.5</v>
      </c>
      <c r="F45" s="34">
        <v>673.9</v>
      </c>
      <c r="G45" s="34">
        <v>766.62</v>
      </c>
      <c r="H45" s="34">
        <v>909.29</v>
      </c>
      <c r="I45" s="34">
        <v>767.76</v>
      </c>
      <c r="J45" s="34">
        <v>789.11</v>
      </c>
      <c r="K45" s="34">
        <v>690.26</v>
      </c>
      <c r="L45" s="34">
        <v>689.48</v>
      </c>
      <c r="M45" s="34">
        <v>902.35</v>
      </c>
      <c r="N45" s="34">
        <v>744.91</v>
      </c>
      <c r="O45" s="34">
        <v>511.3</v>
      </c>
      <c r="P45" s="34">
        <v>552.85</v>
      </c>
      <c r="Q45" s="34">
        <v>70.04</v>
      </c>
      <c r="R45" s="34">
        <v>49.96</v>
      </c>
      <c r="S45" s="34">
        <v>36.91</v>
      </c>
      <c r="T45" s="34">
        <v>33.96</v>
      </c>
      <c r="U45" s="34">
        <v>31.13</v>
      </c>
      <c r="V45" s="34">
        <v>23.73</v>
      </c>
      <c r="W45" s="34">
        <v>22.25</v>
      </c>
      <c r="X45" s="34">
        <v>17.77</v>
      </c>
      <c r="Y45" s="34">
        <v>12.59</v>
      </c>
      <c r="Z45" s="34">
        <v>9.66</v>
      </c>
      <c r="AA45" s="34">
        <v>9.48</v>
      </c>
      <c r="AB45" s="34">
        <v>6.69</v>
      </c>
      <c r="AC45" s="34">
        <v>4.11</v>
      </c>
      <c r="AD45" s="34">
        <v>9.65</v>
      </c>
      <c r="AE45" s="34">
        <v>2.37</v>
      </c>
      <c r="AF45" s="34">
        <v>2.34</v>
      </c>
      <c r="AG45" s="34">
        <v>1.79</v>
      </c>
      <c r="AH45" s="34">
        <v>1.99</v>
      </c>
      <c r="AI45" s="34">
        <v>2.34</v>
      </c>
      <c r="AJ45" s="34">
        <v>2.78</v>
      </c>
      <c r="AK45" s="34">
        <v>4.34</v>
      </c>
      <c r="AL45" s="34">
        <v>3.7</v>
      </c>
      <c r="AM45" s="34">
        <v>1.48</v>
      </c>
      <c r="AN45" s="34">
        <v>1.01</v>
      </c>
      <c r="AO45" s="34">
        <v>1.8</v>
      </c>
      <c r="AP45" s="34">
        <v>2.58</v>
      </c>
      <c r="AQ45" s="34">
        <v>1.96</v>
      </c>
      <c r="AR45" s="34">
        <v>3.07</v>
      </c>
      <c r="AS45" s="34">
        <v>424.61</v>
      </c>
      <c r="AT45" s="34">
        <v>275.16</v>
      </c>
      <c r="AU45" s="34">
        <v>263.71</v>
      </c>
      <c r="AV45" s="34">
        <v>367.4</v>
      </c>
      <c r="AW45" s="34">
        <v>83.3</v>
      </c>
      <c r="AX45" s="34">
        <v>2842.51</v>
      </c>
      <c r="AY45" s="34">
        <v>2578.54</v>
      </c>
      <c r="AZ45" s="34">
        <v>2405.43</v>
      </c>
      <c r="BA45" s="34">
        <v>2377.36</v>
      </c>
      <c r="BB45" s="34">
        <v>2286.07</v>
      </c>
      <c r="BC45" s="34">
        <v>2389.54</v>
      </c>
      <c r="BD45" s="34">
        <v>2250.63</v>
      </c>
      <c r="BE45" s="34">
        <v>2234.27</v>
      </c>
      <c r="BF45" s="34">
        <v>2347.46</v>
      </c>
      <c r="BG45" s="34">
        <v>2235.26</v>
      </c>
      <c r="BH45" s="34">
        <v>2037.84</v>
      </c>
      <c r="BI45" s="34">
        <v>1679.2</v>
      </c>
      <c r="BJ45" s="34">
        <v>1510.11</v>
      </c>
      <c r="BK45" s="34">
        <v>713.23</v>
      </c>
      <c r="BL45" s="34">
        <v>665.19</v>
      </c>
      <c r="BM45" s="34">
        <v>473.72</v>
      </c>
      <c r="BN45" s="34">
        <v>337.27</v>
      </c>
      <c r="BO45" s="34">
        <v>228.46</v>
      </c>
      <c r="BP45" s="34">
        <v>181.86</v>
      </c>
      <c r="BQ45" s="34">
        <v>124.85</v>
      </c>
      <c r="BR45" s="34">
        <v>123.25</v>
      </c>
      <c r="BS45" s="34">
        <v>136.01</v>
      </c>
      <c r="BT45" s="34">
        <v>154.68</v>
      </c>
      <c r="BU45" s="34">
        <v>134.54</v>
      </c>
      <c r="BV45" s="34">
        <v>78.93</v>
      </c>
      <c r="BW45" s="34">
        <v>43.89</v>
      </c>
      <c r="BX45" s="36">
        <f t="shared" si="11"/>
        <v>43700.68</v>
      </c>
      <c r="BY45" s="34"/>
      <c r="BZ45" s="37">
        <f aca="true" t="shared" si="14" ref="BZ45:CI54">SUMIF($C$3:$BW$3,BZ$3,$C45:$BW45)</f>
        <v>10287.140000000001</v>
      </c>
      <c r="CA45" s="37">
        <f t="shared" si="14"/>
        <v>11507.970000000001</v>
      </c>
      <c r="CB45" s="37">
        <f t="shared" si="14"/>
        <v>7462.41</v>
      </c>
      <c r="CC45" s="37">
        <f t="shared" si="14"/>
        <v>2787.6099999999997</v>
      </c>
      <c r="CD45" s="37">
        <f t="shared" si="14"/>
        <v>3845.9</v>
      </c>
      <c r="CE45" s="37">
        <f t="shared" si="14"/>
        <v>2711.41</v>
      </c>
      <c r="CF45" s="37">
        <f t="shared" si="14"/>
        <v>3395.8799999999997</v>
      </c>
      <c r="CG45" s="37">
        <f t="shared" si="14"/>
        <v>337.93</v>
      </c>
      <c r="CH45" s="37">
        <f t="shared" si="14"/>
        <v>33.550000000000004</v>
      </c>
      <c r="CI45" s="37">
        <f t="shared" si="14"/>
        <v>1330.88</v>
      </c>
      <c r="CJ45" s="38">
        <f t="shared" si="12"/>
        <v>43700.68</v>
      </c>
      <c r="CK45" s="37">
        <v>-546.68</v>
      </c>
      <c r="CL45" s="37"/>
      <c r="CM45" s="37">
        <f aca="true" t="shared" si="15" ref="CM45:CZ54">SUMIF($C$2:$BW$2,CM$3,$C45:$BW45)</f>
        <v>486.72</v>
      </c>
      <c r="CN45" s="37">
        <f t="shared" si="15"/>
        <v>4055.6200000000003</v>
      </c>
      <c r="CO45" s="37">
        <f t="shared" si="15"/>
        <v>3850.93</v>
      </c>
      <c r="CP45" s="37">
        <f t="shared" si="15"/>
        <v>3589</v>
      </c>
      <c r="CQ45" s="37">
        <f t="shared" si="15"/>
        <v>3514.7200000000003</v>
      </c>
      <c r="CR45" s="37">
        <f t="shared" si="15"/>
        <v>3450.33</v>
      </c>
      <c r="CS45" s="37">
        <f t="shared" si="15"/>
        <v>3365.75</v>
      </c>
      <c r="CT45" s="37">
        <f t="shared" si="15"/>
        <v>3186.06</v>
      </c>
      <c r="CU45" s="37">
        <f t="shared" si="15"/>
        <v>3061.85</v>
      </c>
      <c r="CV45" s="37">
        <f t="shared" si="15"/>
        <v>3183.62</v>
      </c>
      <c r="CW45" s="37">
        <f t="shared" si="15"/>
        <v>3728.18</v>
      </c>
      <c r="CX45" s="37">
        <f t="shared" si="15"/>
        <v>3201.7200000000003</v>
      </c>
      <c r="CY45" s="37">
        <f t="shared" si="15"/>
        <v>2539.2099999999996</v>
      </c>
      <c r="CZ45" s="37">
        <f t="shared" si="15"/>
        <v>2486.97</v>
      </c>
      <c r="DA45" s="37">
        <f t="shared" si="13"/>
        <v>43700.68</v>
      </c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</row>
    <row r="46" spans="1:154" ht="12.75">
      <c r="A46" s="30">
        <v>42</v>
      </c>
      <c r="B46" s="30" t="s">
        <v>178</v>
      </c>
      <c r="C46" s="34">
        <v>277.66</v>
      </c>
      <c r="D46" s="34">
        <v>441.68</v>
      </c>
      <c r="E46" s="34">
        <v>538.19</v>
      </c>
      <c r="F46" s="34">
        <v>541.6</v>
      </c>
      <c r="G46" s="34">
        <v>641.11</v>
      </c>
      <c r="H46" s="34">
        <v>704.89</v>
      </c>
      <c r="I46" s="34">
        <v>690.79</v>
      </c>
      <c r="J46" s="34">
        <v>712.84</v>
      </c>
      <c r="K46" s="34">
        <v>663.69</v>
      </c>
      <c r="L46" s="34">
        <v>585.96</v>
      </c>
      <c r="M46" s="34">
        <v>554.45</v>
      </c>
      <c r="N46" s="34">
        <v>758.62</v>
      </c>
      <c r="O46" s="34">
        <v>439.06</v>
      </c>
      <c r="P46" s="34">
        <v>403.05</v>
      </c>
      <c r="Q46" s="34">
        <v>22.93</v>
      </c>
      <c r="R46" s="34">
        <v>2.26</v>
      </c>
      <c r="S46" s="34">
        <v>3.93</v>
      </c>
      <c r="T46" s="34">
        <v>7.1</v>
      </c>
      <c r="U46" s="34">
        <v>8.84</v>
      </c>
      <c r="V46" s="34">
        <v>7.58</v>
      </c>
      <c r="W46" s="34">
        <v>8.54</v>
      </c>
      <c r="X46" s="34">
        <v>7.01</v>
      </c>
      <c r="Y46" s="34">
        <v>12.47</v>
      </c>
      <c r="Z46" s="34">
        <v>16.3</v>
      </c>
      <c r="AA46" s="34">
        <v>16.08</v>
      </c>
      <c r="AB46" s="34">
        <v>19.06</v>
      </c>
      <c r="AC46" s="34">
        <v>12.88</v>
      </c>
      <c r="AD46" s="34">
        <v>19.63</v>
      </c>
      <c r="AE46" s="34">
        <v>1.5</v>
      </c>
      <c r="AF46" s="34">
        <v>0.21</v>
      </c>
      <c r="AG46" s="34">
        <v>0.26</v>
      </c>
      <c r="AH46" s="34">
        <v>0.28</v>
      </c>
      <c r="AI46" s="34">
        <v>0.48</v>
      </c>
      <c r="AJ46" s="34">
        <v>0.68</v>
      </c>
      <c r="AK46" s="34">
        <v>1.25</v>
      </c>
      <c r="AL46" s="34">
        <v>1.19</v>
      </c>
      <c r="AM46" s="34">
        <v>1.88</v>
      </c>
      <c r="AN46" s="34">
        <v>3.1</v>
      </c>
      <c r="AO46" s="34">
        <v>3.01</v>
      </c>
      <c r="AP46" s="34">
        <v>1.29</v>
      </c>
      <c r="AQ46" s="34">
        <v>1.76</v>
      </c>
      <c r="AR46" s="34">
        <v>6.21</v>
      </c>
      <c r="AS46" s="34">
        <v>469.87</v>
      </c>
      <c r="AT46" s="34">
        <v>213.18</v>
      </c>
      <c r="AU46" s="34">
        <v>329.51</v>
      </c>
      <c r="AV46" s="34">
        <v>583.2</v>
      </c>
      <c r="AW46" s="34">
        <v>29.44</v>
      </c>
      <c r="AX46" s="34">
        <v>3044.7</v>
      </c>
      <c r="AY46" s="34">
        <v>2788.91</v>
      </c>
      <c r="AZ46" s="34">
        <v>2395.23</v>
      </c>
      <c r="BA46" s="34">
        <v>2538.71</v>
      </c>
      <c r="BB46" s="34">
        <v>2501.83</v>
      </c>
      <c r="BC46" s="34">
        <v>2516.4</v>
      </c>
      <c r="BD46" s="34">
        <v>2691.07</v>
      </c>
      <c r="BE46" s="34">
        <v>2690.52</v>
      </c>
      <c r="BF46" s="34">
        <v>2532.32</v>
      </c>
      <c r="BG46" s="34">
        <v>1760.63</v>
      </c>
      <c r="BH46" s="34">
        <v>2830.28</v>
      </c>
      <c r="BI46" s="34">
        <v>1642.19</v>
      </c>
      <c r="BJ46" s="34">
        <v>1085.35</v>
      </c>
      <c r="BK46" s="34">
        <v>185.96</v>
      </c>
      <c r="BL46" s="34">
        <v>203.01</v>
      </c>
      <c r="BM46" s="34">
        <v>190.74</v>
      </c>
      <c r="BN46" s="34">
        <v>199.19</v>
      </c>
      <c r="BO46" s="34">
        <v>191.83</v>
      </c>
      <c r="BP46" s="34">
        <v>180.76</v>
      </c>
      <c r="BQ46" s="34">
        <v>97.18</v>
      </c>
      <c r="BR46" s="34">
        <v>79.71</v>
      </c>
      <c r="BS46" s="34">
        <v>59.43</v>
      </c>
      <c r="BT46" s="34">
        <v>42.53</v>
      </c>
      <c r="BU46" s="34">
        <v>46.23</v>
      </c>
      <c r="BV46" s="34">
        <v>41.33</v>
      </c>
      <c r="BW46" s="34">
        <v>18.71</v>
      </c>
      <c r="BX46" s="36">
        <f t="shared" si="11"/>
        <v>42321.250000000015</v>
      </c>
      <c r="BY46" s="34"/>
      <c r="BZ46" s="37">
        <f t="shared" si="14"/>
        <v>10796.989999999998</v>
      </c>
      <c r="CA46" s="37">
        <f t="shared" si="14"/>
        <v>12932.14</v>
      </c>
      <c r="CB46" s="37">
        <f t="shared" si="14"/>
        <v>7318.450000000001</v>
      </c>
      <c r="CC46" s="37">
        <f t="shared" si="14"/>
        <v>2440.2400000000002</v>
      </c>
      <c r="CD46" s="37">
        <f t="shared" si="14"/>
        <v>3358.17</v>
      </c>
      <c r="CE46" s="37">
        <f t="shared" si="14"/>
        <v>2155.1800000000003</v>
      </c>
      <c r="CF46" s="37">
        <f t="shared" si="14"/>
        <v>1536.6100000000004</v>
      </c>
      <c r="CG46" s="37">
        <f t="shared" si="14"/>
        <v>164.60999999999999</v>
      </c>
      <c r="CH46" s="37">
        <f t="shared" si="14"/>
        <v>23.1</v>
      </c>
      <c r="CI46" s="37">
        <f t="shared" si="14"/>
        <v>1595.76</v>
      </c>
      <c r="CJ46" s="38">
        <f t="shared" si="12"/>
        <v>42321.25</v>
      </c>
      <c r="CK46" s="37">
        <v>-3069.3900000000067</v>
      </c>
      <c r="CL46" s="37"/>
      <c r="CM46" s="37">
        <f t="shared" si="15"/>
        <v>331.53000000000003</v>
      </c>
      <c r="CN46" s="37">
        <f t="shared" si="15"/>
        <v>3674.81</v>
      </c>
      <c r="CO46" s="37">
        <f t="shared" si="15"/>
        <v>3534.3</v>
      </c>
      <c r="CP46" s="37">
        <f t="shared" si="15"/>
        <v>3134.95</v>
      </c>
      <c r="CQ46" s="37">
        <f t="shared" si="15"/>
        <v>3388.3300000000004</v>
      </c>
      <c r="CR46" s="37">
        <f t="shared" si="15"/>
        <v>3406.81</v>
      </c>
      <c r="CS46" s="37">
        <f t="shared" si="15"/>
        <v>3397.74</v>
      </c>
      <c r="CT46" s="37">
        <f t="shared" si="15"/>
        <v>3509.29</v>
      </c>
      <c r="CU46" s="37">
        <f t="shared" si="15"/>
        <v>3448.27</v>
      </c>
      <c r="CV46" s="37">
        <f t="shared" si="15"/>
        <v>3197.11</v>
      </c>
      <c r="CW46" s="37">
        <f t="shared" si="15"/>
        <v>2846.57</v>
      </c>
      <c r="CX46" s="37">
        <f t="shared" si="15"/>
        <v>3868.6600000000003</v>
      </c>
      <c r="CY46" s="37">
        <f t="shared" si="15"/>
        <v>2466.73</v>
      </c>
      <c r="CZ46" s="37">
        <f t="shared" si="15"/>
        <v>2116.15</v>
      </c>
      <c r="DA46" s="37">
        <f t="shared" si="13"/>
        <v>42321.250000000015</v>
      </c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</row>
    <row r="47" spans="1:154" ht="12.75">
      <c r="A47" s="30">
        <v>43</v>
      </c>
      <c r="B47" s="30" t="s">
        <v>179</v>
      </c>
      <c r="C47" s="34">
        <v>94.39</v>
      </c>
      <c r="D47" s="34">
        <v>147.64</v>
      </c>
      <c r="E47" s="34">
        <v>188.97</v>
      </c>
      <c r="F47" s="34">
        <v>206.73</v>
      </c>
      <c r="G47" s="34">
        <v>317.03</v>
      </c>
      <c r="H47" s="34">
        <v>307.86</v>
      </c>
      <c r="I47" s="34">
        <v>326.38</v>
      </c>
      <c r="J47" s="34">
        <v>319.06</v>
      </c>
      <c r="K47" s="34">
        <v>351.39</v>
      </c>
      <c r="L47" s="34">
        <v>321.36</v>
      </c>
      <c r="M47" s="34">
        <v>214.65</v>
      </c>
      <c r="N47" s="34">
        <v>181.2</v>
      </c>
      <c r="O47" s="34">
        <v>171.18</v>
      </c>
      <c r="P47" s="34">
        <v>124.43</v>
      </c>
      <c r="Q47" s="34">
        <v>2.47</v>
      </c>
      <c r="R47" s="34">
        <v>4.44</v>
      </c>
      <c r="S47" s="34">
        <v>5.15</v>
      </c>
      <c r="T47" s="34">
        <v>6.15</v>
      </c>
      <c r="U47" s="34">
        <v>7.95</v>
      </c>
      <c r="V47" s="34">
        <v>6.07</v>
      </c>
      <c r="W47" s="34">
        <v>5.41</v>
      </c>
      <c r="X47" s="34">
        <v>6.98</v>
      </c>
      <c r="Y47" s="34">
        <v>10.35</v>
      </c>
      <c r="Z47" s="34">
        <v>9.19</v>
      </c>
      <c r="AA47" s="34">
        <v>10</v>
      </c>
      <c r="AB47" s="34">
        <v>12.02</v>
      </c>
      <c r="AC47" s="34">
        <v>13.09</v>
      </c>
      <c r="AD47" s="34">
        <v>13.51</v>
      </c>
      <c r="AE47" s="34">
        <v>3.81</v>
      </c>
      <c r="AF47" s="34">
        <v>5.85</v>
      </c>
      <c r="AG47" s="34">
        <v>8.33</v>
      </c>
      <c r="AH47" s="34">
        <v>6.17</v>
      </c>
      <c r="AI47" s="34">
        <v>6.65</v>
      </c>
      <c r="AJ47" s="34">
        <v>6.51</v>
      </c>
      <c r="AK47" s="34">
        <v>6.33</v>
      </c>
      <c r="AL47" s="34">
        <v>8.35</v>
      </c>
      <c r="AM47" s="34">
        <v>9.96</v>
      </c>
      <c r="AN47" s="34">
        <v>9.65</v>
      </c>
      <c r="AO47" s="34">
        <v>11.35</v>
      </c>
      <c r="AP47" s="34">
        <v>8.24</v>
      </c>
      <c r="AQ47" s="34">
        <v>8.21</v>
      </c>
      <c r="AR47" s="34">
        <v>7.57</v>
      </c>
      <c r="AS47" s="34">
        <v>165.27</v>
      </c>
      <c r="AT47" s="34">
        <v>171.77</v>
      </c>
      <c r="AU47" s="34">
        <v>148.15</v>
      </c>
      <c r="AV47" s="34">
        <v>113.08</v>
      </c>
      <c r="AW47" s="34">
        <v>22.38</v>
      </c>
      <c r="AX47" s="34">
        <v>989.37</v>
      </c>
      <c r="AY47" s="34">
        <v>870.17</v>
      </c>
      <c r="AZ47" s="34">
        <v>791.59</v>
      </c>
      <c r="BA47" s="34">
        <v>885.83</v>
      </c>
      <c r="BB47" s="34">
        <v>844.44</v>
      </c>
      <c r="BC47" s="34">
        <v>887.16</v>
      </c>
      <c r="BD47" s="34">
        <v>1018.62</v>
      </c>
      <c r="BE47" s="34">
        <v>1000.92</v>
      </c>
      <c r="BF47" s="34">
        <v>1039.46</v>
      </c>
      <c r="BG47" s="34">
        <v>1116.19</v>
      </c>
      <c r="BH47" s="34">
        <v>983.36</v>
      </c>
      <c r="BI47" s="34">
        <v>967.17</v>
      </c>
      <c r="BJ47" s="34">
        <v>861.14</v>
      </c>
      <c r="BK47" s="34">
        <v>292.65</v>
      </c>
      <c r="BL47" s="34">
        <v>277</v>
      </c>
      <c r="BM47" s="34">
        <v>182.45</v>
      </c>
      <c r="BN47" s="34">
        <v>142.45</v>
      </c>
      <c r="BO47" s="34">
        <v>107.35</v>
      </c>
      <c r="BP47" s="34">
        <v>81.99</v>
      </c>
      <c r="BQ47" s="34">
        <v>44.83</v>
      </c>
      <c r="BR47" s="34">
        <v>44.96</v>
      </c>
      <c r="BS47" s="34">
        <v>49.16</v>
      </c>
      <c r="BT47" s="34">
        <v>46.68</v>
      </c>
      <c r="BU47" s="34">
        <v>32.92</v>
      </c>
      <c r="BV47" s="34">
        <v>25.86</v>
      </c>
      <c r="BW47" s="34">
        <v>18.46</v>
      </c>
      <c r="BX47" s="36">
        <f t="shared" si="11"/>
        <v>17714.860000000004</v>
      </c>
      <c r="BY47" s="34"/>
      <c r="BZ47" s="37">
        <f t="shared" si="14"/>
        <v>3559.34</v>
      </c>
      <c r="CA47" s="37">
        <f t="shared" si="14"/>
        <v>4790.6</v>
      </c>
      <c r="CB47" s="37">
        <f t="shared" si="14"/>
        <v>3927.86</v>
      </c>
      <c r="CC47" s="37">
        <f t="shared" si="14"/>
        <v>954.76</v>
      </c>
      <c r="CD47" s="37">
        <f t="shared" si="14"/>
        <v>1626.0500000000002</v>
      </c>
      <c r="CE47" s="37">
        <f t="shared" si="14"/>
        <v>691.46</v>
      </c>
      <c r="CF47" s="37">
        <f t="shared" si="14"/>
        <v>1346.76</v>
      </c>
      <c r="CG47" s="37">
        <f t="shared" si="14"/>
        <v>112.78000000000002</v>
      </c>
      <c r="CH47" s="37">
        <f t="shared" si="14"/>
        <v>106.97999999999999</v>
      </c>
      <c r="CI47" s="37">
        <f t="shared" si="14"/>
        <v>598.2700000000001</v>
      </c>
      <c r="CJ47" s="38">
        <f t="shared" si="12"/>
        <v>17714.859999999997</v>
      </c>
      <c r="CK47" s="37">
        <v>-347.73999999999796</v>
      </c>
      <c r="CL47" s="37"/>
      <c r="CM47" s="37">
        <f t="shared" si="15"/>
        <v>123.05</v>
      </c>
      <c r="CN47" s="37">
        <f t="shared" si="15"/>
        <v>1439.9499999999998</v>
      </c>
      <c r="CO47" s="37">
        <f t="shared" si="15"/>
        <v>1349.62</v>
      </c>
      <c r="CP47" s="37">
        <f t="shared" si="15"/>
        <v>1193.09</v>
      </c>
      <c r="CQ47" s="37">
        <f t="shared" si="15"/>
        <v>1359.91</v>
      </c>
      <c r="CR47" s="37">
        <f t="shared" si="15"/>
        <v>1272.23</v>
      </c>
      <c r="CS47" s="37">
        <f t="shared" si="15"/>
        <v>1307.27</v>
      </c>
      <c r="CT47" s="37">
        <f t="shared" si="15"/>
        <v>1397.84</v>
      </c>
      <c r="CU47" s="37">
        <f t="shared" si="15"/>
        <v>1417.58</v>
      </c>
      <c r="CV47" s="37">
        <f t="shared" si="15"/>
        <v>1428.8200000000002</v>
      </c>
      <c r="CW47" s="37">
        <f t="shared" si="15"/>
        <v>1564.14</v>
      </c>
      <c r="CX47" s="37">
        <f t="shared" si="15"/>
        <v>1389.5100000000002</v>
      </c>
      <c r="CY47" s="37">
        <f t="shared" si="15"/>
        <v>1333.6599999999999</v>
      </c>
      <c r="CZ47" s="37">
        <f t="shared" si="15"/>
        <v>1138.19</v>
      </c>
      <c r="DA47" s="37">
        <f t="shared" si="13"/>
        <v>17714.859999999997</v>
      </c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</row>
    <row r="48" spans="1:154" ht="12.75">
      <c r="A48" s="30">
        <v>44</v>
      </c>
      <c r="B48" s="30" t="s">
        <v>180</v>
      </c>
      <c r="C48" s="34">
        <v>61.08</v>
      </c>
      <c r="D48" s="34">
        <v>79.52</v>
      </c>
      <c r="E48" s="34">
        <v>83.37</v>
      </c>
      <c r="F48" s="34">
        <v>96.13</v>
      </c>
      <c r="G48" s="34">
        <v>151.92</v>
      </c>
      <c r="H48" s="34">
        <v>130.77</v>
      </c>
      <c r="I48" s="34">
        <v>132.57</v>
      </c>
      <c r="J48" s="34">
        <v>150.58</v>
      </c>
      <c r="K48" s="34">
        <v>171.29</v>
      </c>
      <c r="L48" s="34">
        <v>125.19</v>
      </c>
      <c r="M48" s="34">
        <v>167.3</v>
      </c>
      <c r="N48" s="34">
        <v>150.95</v>
      </c>
      <c r="O48" s="34">
        <v>104.96</v>
      </c>
      <c r="P48" s="34">
        <v>93.07</v>
      </c>
      <c r="Q48" s="34">
        <v>0</v>
      </c>
      <c r="R48" s="34">
        <v>5.41</v>
      </c>
      <c r="S48" s="34">
        <v>5</v>
      </c>
      <c r="T48" s="34">
        <v>4.31</v>
      </c>
      <c r="U48" s="34">
        <v>4.9</v>
      </c>
      <c r="V48" s="34">
        <v>4.66</v>
      </c>
      <c r="W48" s="34">
        <v>5.9</v>
      </c>
      <c r="X48" s="34">
        <v>3.86</v>
      </c>
      <c r="Y48" s="34">
        <v>3.97</v>
      </c>
      <c r="Z48" s="34">
        <v>4.97</v>
      </c>
      <c r="AA48" s="34">
        <v>4.11</v>
      </c>
      <c r="AB48" s="34">
        <v>3.79</v>
      </c>
      <c r="AC48" s="34">
        <v>2.88</v>
      </c>
      <c r="AD48" s="34">
        <v>4.86</v>
      </c>
      <c r="AE48" s="34">
        <v>1.34</v>
      </c>
      <c r="AF48" s="34">
        <v>0</v>
      </c>
      <c r="AG48" s="34">
        <v>0</v>
      </c>
      <c r="AH48" s="34">
        <v>0.27</v>
      </c>
      <c r="AI48" s="34">
        <v>0.54</v>
      </c>
      <c r="AJ48" s="34">
        <v>0.27</v>
      </c>
      <c r="AK48" s="34">
        <v>0</v>
      </c>
      <c r="AL48" s="34">
        <v>0</v>
      </c>
      <c r="AM48" s="34">
        <v>1.16</v>
      </c>
      <c r="AN48" s="34">
        <v>2.85</v>
      </c>
      <c r="AO48" s="34">
        <v>2.11</v>
      </c>
      <c r="AP48" s="34">
        <v>0.49</v>
      </c>
      <c r="AQ48" s="34">
        <v>0.27</v>
      </c>
      <c r="AR48" s="34">
        <v>1.39</v>
      </c>
      <c r="AS48" s="34">
        <v>64.56</v>
      </c>
      <c r="AT48" s="34">
        <v>50.97</v>
      </c>
      <c r="AU48" s="34">
        <v>56.69</v>
      </c>
      <c r="AV48" s="34">
        <v>58.1</v>
      </c>
      <c r="AW48" s="34">
        <v>2.28</v>
      </c>
      <c r="AX48" s="34">
        <v>446.25</v>
      </c>
      <c r="AY48" s="34">
        <v>469.16</v>
      </c>
      <c r="AZ48" s="34">
        <v>414.24</v>
      </c>
      <c r="BA48" s="34">
        <v>417.23</v>
      </c>
      <c r="BB48" s="34">
        <v>394.8</v>
      </c>
      <c r="BC48" s="34">
        <v>368.57</v>
      </c>
      <c r="BD48" s="34">
        <v>333.84</v>
      </c>
      <c r="BE48" s="34">
        <v>416.07</v>
      </c>
      <c r="BF48" s="34">
        <v>400.17</v>
      </c>
      <c r="BG48" s="34">
        <v>422.58</v>
      </c>
      <c r="BH48" s="34">
        <v>433.87</v>
      </c>
      <c r="BI48" s="34">
        <v>425.91</v>
      </c>
      <c r="BJ48" s="34">
        <v>358.74</v>
      </c>
      <c r="BK48" s="34">
        <v>50.75</v>
      </c>
      <c r="BL48" s="34">
        <v>42.65</v>
      </c>
      <c r="BM48" s="34">
        <v>42.39</v>
      </c>
      <c r="BN48" s="34">
        <v>32.71</v>
      </c>
      <c r="BO48" s="34">
        <v>28.18</v>
      </c>
      <c r="BP48" s="34">
        <v>32.05</v>
      </c>
      <c r="BQ48" s="34">
        <v>21.83</v>
      </c>
      <c r="BR48" s="34">
        <v>20.34</v>
      </c>
      <c r="BS48" s="34">
        <v>23.82</v>
      </c>
      <c r="BT48" s="34">
        <v>25.11</v>
      </c>
      <c r="BU48" s="34">
        <v>20.66</v>
      </c>
      <c r="BV48" s="34">
        <v>22.23</v>
      </c>
      <c r="BW48" s="34">
        <v>14.86</v>
      </c>
      <c r="BX48" s="36">
        <f t="shared" si="11"/>
        <v>7679.619999999997</v>
      </c>
      <c r="BY48" s="34"/>
      <c r="BZ48" s="37">
        <f t="shared" si="14"/>
        <v>1749.16</v>
      </c>
      <c r="CA48" s="37">
        <f t="shared" si="14"/>
        <v>1913.45</v>
      </c>
      <c r="CB48" s="37">
        <f t="shared" si="14"/>
        <v>1641.1000000000001</v>
      </c>
      <c r="CC48" s="37">
        <f t="shared" si="14"/>
        <v>472.02</v>
      </c>
      <c r="CD48" s="37">
        <f t="shared" si="14"/>
        <v>710.4000000000001</v>
      </c>
      <c r="CE48" s="37">
        <f t="shared" si="14"/>
        <v>516.28</v>
      </c>
      <c r="CF48" s="37">
        <f t="shared" si="14"/>
        <v>377.58000000000004</v>
      </c>
      <c r="CG48" s="37">
        <f t="shared" si="14"/>
        <v>58.62</v>
      </c>
      <c r="CH48" s="37">
        <f t="shared" si="14"/>
        <v>10.69</v>
      </c>
      <c r="CI48" s="37">
        <f t="shared" si="14"/>
        <v>230.32</v>
      </c>
      <c r="CJ48" s="38">
        <f t="shared" si="12"/>
        <v>7679.619999999998</v>
      </c>
      <c r="CK48" s="37">
        <v>369.98999999999796</v>
      </c>
      <c r="CL48" s="37"/>
      <c r="CM48" s="37">
        <f t="shared" si="15"/>
        <v>64.7</v>
      </c>
      <c r="CN48" s="37">
        <f t="shared" si="15"/>
        <v>581.93</v>
      </c>
      <c r="CO48" s="37">
        <f t="shared" si="15"/>
        <v>600.18</v>
      </c>
      <c r="CP48" s="37">
        <f t="shared" si="15"/>
        <v>557.34</v>
      </c>
      <c r="CQ48" s="37">
        <f t="shared" si="15"/>
        <v>607.3000000000001</v>
      </c>
      <c r="CR48" s="37">
        <f t="shared" si="15"/>
        <v>558.68</v>
      </c>
      <c r="CS48" s="37">
        <f t="shared" si="15"/>
        <v>539.0899999999999</v>
      </c>
      <c r="CT48" s="37">
        <f t="shared" si="15"/>
        <v>510.10999999999996</v>
      </c>
      <c r="CU48" s="37">
        <f t="shared" si="15"/>
        <v>612.83</v>
      </c>
      <c r="CV48" s="37">
        <f t="shared" si="15"/>
        <v>557.0000000000001</v>
      </c>
      <c r="CW48" s="37">
        <f t="shared" si="15"/>
        <v>685.7700000000001</v>
      </c>
      <c r="CX48" s="37">
        <f t="shared" si="15"/>
        <v>660.7299999999999</v>
      </c>
      <c r="CY48" s="37">
        <f t="shared" si="15"/>
        <v>612.94</v>
      </c>
      <c r="CZ48" s="37">
        <f t="shared" si="15"/>
        <v>531.02</v>
      </c>
      <c r="DA48" s="37">
        <f t="shared" si="13"/>
        <v>7679.620000000001</v>
      </c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</row>
    <row r="49" spans="1:154" ht="12.75">
      <c r="A49" s="30">
        <v>45</v>
      </c>
      <c r="B49" s="30" t="s">
        <v>181</v>
      </c>
      <c r="C49" s="34">
        <v>87.9</v>
      </c>
      <c r="D49" s="34">
        <v>100.52</v>
      </c>
      <c r="E49" s="34">
        <v>147.42</v>
      </c>
      <c r="F49" s="34">
        <v>140.4</v>
      </c>
      <c r="G49" s="34">
        <v>163.7</v>
      </c>
      <c r="H49" s="34">
        <v>183.39</v>
      </c>
      <c r="I49" s="34">
        <v>151.49</v>
      </c>
      <c r="J49" s="34">
        <v>152.09</v>
      </c>
      <c r="K49" s="34">
        <v>176.49</v>
      </c>
      <c r="L49" s="34">
        <v>146.95</v>
      </c>
      <c r="M49" s="34">
        <v>161.32</v>
      </c>
      <c r="N49" s="34">
        <v>139.58</v>
      </c>
      <c r="O49" s="34">
        <v>128.46</v>
      </c>
      <c r="P49" s="34">
        <v>136.37</v>
      </c>
      <c r="Q49" s="34">
        <v>21.47</v>
      </c>
      <c r="R49" s="34">
        <v>3.14</v>
      </c>
      <c r="S49" s="34">
        <v>3.34</v>
      </c>
      <c r="T49" s="34">
        <v>3.33</v>
      </c>
      <c r="U49" s="34">
        <v>3.74</v>
      </c>
      <c r="V49" s="34">
        <v>2.55</v>
      </c>
      <c r="W49" s="34">
        <v>3.39</v>
      </c>
      <c r="X49" s="34">
        <v>3.73</v>
      </c>
      <c r="Y49" s="34">
        <v>3.15</v>
      </c>
      <c r="Z49" s="34">
        <v>2.35</v>
      </c>
      <c r="AA49" s="34">
        <v>2.93</v>
      </c>
      <c r="AB49" s="34">
        <v>3.54</v>
      </c>
      <c r="AC49" s="34">
        <v>3.09</v>
      </c>
      <c r="AD49" s="34">
        <v>4.49</v>
      </c>
      <c r="AE49" s="34">
        <v>4.03</v>
      </c>
      <c r="AF49" s="34">
        <v>1.04</v>
      </c>
      <c r="AG49" s="34">
        <v>1.3</v>
      </c>
      <c r="AH49" s="34">
        <v>1.82</v>
      </c>
      <c r="AI49" s="34">
        <v>1.64</v>
      </c>
      <c r="AJ49" s="34">
        <v>0.73</v>
      </c>
      <c r="AK49" s="34">
        <v>0.88</v>
      </c>
      <c r="AL49" s="34">
        <v>1.82</v>
      </c>
      <c r="AM49" s="34">
        <v>2.45</v>
      </c>
      <c r="AN49" s="34">
        <v>1.43</v>
      </c>
      <c r="AO49" s="34">
        <v>0.54</v>
      </c>
      <c r="AP49" s="34">
        <v>0.43</v>
      </c>
      <c r="AQ49" s="34">
        <v>0.22</v>
      </c>
      <c r="AR49" s="34">
        <v>0</v>
      </c>
      <c r="AS49" s="34">
        <v>118.39</v>
      </c>
      <c r="AT49" s="34">
        <v>77.13</v>
      </c>
      <c r="AU49" s="34">
        <v>65.4</v>
      </c>
      <c r="AV49" s="34">
        <v>165.88</v>
      </c>
      <c r="AW49" s="34">
        <v>3.77</v>
      </c>
      <c r="AX49" s="34">
        <v>691.54</v>
      </c>
      <c r="AY49" s="34">
        <v>699.06</v>
      </c>
      <c r="AZ49" s="34">
        <v>672.63</v>
      </c>
      <c r="BA49" s="34">
        <v>717.63</v>
      </c>
      <c r="BB49" s="34">
        <v>669.72</v>
      </c>
      <c r="BC49" s="34">
        <v>702.63</v>
      </c>
      <c r="BD49" s="34">
        <v>760.09</v>
      </c>
      <c r="BE49" s="34">
        <v>775.31</v>
      </c>
      <c r="BF49" s="34">
        <v>799.23</v>
      </c>
      <c r="BG49" s="34">
        <v>710.24</v>
      </c>
      <c r="BH49" s="34">
        <v>625.56</v>
      </c>
      <c r="BI49" s="34">
        <v>552.78</v>
      </c>
      <c r="BJ49" s="34">
        <v>489</v>
      </c>
      <c r="BK49" s="34">
        <v>7.13</v>
      </c>
      <c r="BL49" s="34">
        <v>7.49</v>
      </c>
      <c r="BM49" s="34">
        <v>5.87</v>
      </c>
      <c r="BN49" s="34">
        <v>2.94</v>
      </c>
      <c r="BO49" s="34">
        <v>1.82</v>
      </c>
      <c r="BP49" s="34">
        <v>1.4</v>
      </c>
      <c r="BQ49" s="34">
        <v>0.82</v>
      </c>
      <c r="BR49" s="34">
        <v>0.3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6">
        <f t="shared" si="11"/>
        <v>11422.409999999998</v>
      </c>
      <c r="BY49" s="34"/>
      <c r="BZ49" s="37">
        <f t="shared" si="14"/>
        <v>2784.63</v>
      </c>
      <c r="CA49" s="37">
        <f t="shared" si="14"/>
        <v>3706.98</v>
      </c>
      <c r="CB49" s="37">
        <f t="shared" si="14"/>
        <v>2377.58</v>
      </c>
      <c r="CC49" s="37">
        <f t="shared" si="14"/>
        <v>639.94</v>
      </c>
      <c r="CD49" s="37">
        <f t="shared" si="14"/>
        <v>810.4100000000001</v>
      </c>
      <c r="CE49" s="37">
        <f t="shared" si="14"/>
        <v>565.73</v>
      </c>
      <c r="CF49" s="37">
        <f t="shared" si="14"/>
        <v>27.770000000000003</v>
      </c>
      <c r="CG49" s="37">
        <f t="shared" si="14"/>
        <v>64.24</v>
      </c>
      <c r="CH49" s="37">
        <f t="shared" si="14"/>
        <v>18.33</v>
      </c>
      <c r="CI49" s="37">
        <f t="shared" si="14"/>
        <v>426.79999999999995</v>
      </c>
      <c r="CJ49" s="38">
        <f t="shared" si="12"/>
        <v>11422.41</v>
      </c>
      <c r="CK49" s="37">
        <v>71.7599999999984</v>
      </c>
      <c r="CL49" s="37"/>
      <c r="CM49" s="37">
        <f t="shared" si="15"/>
        <v>117.17</v>
      </c>
      <c r="CN49" s="37">
        <f t="shared" si="15"/>
        <v>803.37</v>
      </c>
      <c r="CO49" s="37">
        <f t="shared" si="15"/>
        <v>858.6099999999999</v>
      </c>
      <c r="CP49" s="37">
        <f t="shared" si="15"/>
        <v>824.0500000000001</v>
      </c>
      <c r="CQ49" s="37">
        <f t="shared" si="15"/>
        <v>889.6500000000001</v>
      </c>
      <c r="CR49" s="37">
        <f t="shared" si="15"/>
        <v>858.21</v>
      </c>
      <c r="CS49" s="37">
        <f t="shared" si="15"/>
        <v>859.79</v>
      </c>
      <c r="CT49" s="37">
        <f t="shared" si="15"/>
        <v>918.5500000000001</v>
      </c>
      <c r="CU49" s="37">
        <f t="shared" si="15"/>
        <v>957.6999999999999</v>
      </c>
      <c r="CV49" s="37">
        <f t="shared" si="15"/>
        <v>949.96</v>
      </c>
      <c r="CW49" s="37">
        <f t="shared" si="15"/>
        <v>993.4200000000001</v>
      </c>
      <c r="CX49" s="37">
        <f t="shared" si="15"/>
        <v>846.24</v>
      </c>
      <c r="CY49" s="37">
        <f t="shared" si="15"/>
        <v>749.95</v>
      </c>
      <c r="CZ49" s="37">
        <f t="shared" si="15"/>
        <v>795.74</v>
      </c>
      <c r="DA49" s="37">
        <f t="shared" si="13"/>
        <v>11422.41</v>
      </c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</row>
    <row r="50" spans="1:154" ht="12.75">
      <c r="A50" s="30">
        <v>46</v>
      </c>
      <c r="B50" s="30" t="s">
        <v>182</v>
      </c>
      <c r="C50" s="34">
        <v>203.19</v>
      </c>
      <c r="D50" s="34">
        <v>229.46</v>
      </c>
      <c r="E50" s="34">
        <v>336.61</v>
      </c>
      <c r="F50" s="34">
        <v>408.31</v>
      </c>
      <c r="G50" s="34">
        <v>445.18</v>
      </c>
      <c r="H50" s="34">
        <v>408.92</v>
      </c>
      <c r="I50" s="34">
        <v>424.1</v>
      </c>
      <c r="J50" s="34">
        <v>445.07</v>
      </c>
      <c r="K50" s="34">
        <v>427.15</v>
      </c>
      <c r="L50" s="34">
        <v>478.55</v>
      </c>
      <c r="M50" s="34">
        <v>497.1</v>
      </c>
      <c r="N50" s="34">
        <v>389.29</v>
      </c>
      <c r="O50" s="34">
        <v>274.82</v>
      </c>
      <c r="P50" s="34">
        <v>230.55</v>
      </c>
      <c r="Q50" s="34">
        <v>16.42</v>
      </c>
      <c r="R50" s="34">
        <v>25.67</v>
      </c>
      <c r="S50" s="34">
        <v>21.99</v>
      </c>
      <c r="T50" s="34">
        <v>11.13</v>
      </c>
      <c r="U50" s="34">
        <v>5.55</v>
      </c>
      <c r="V50" s="34">
        <v>5.73</v>
      </c>
      <c r="W50" s="34">
        <v>6.96</v>
      </c>
      <c r="X50" s="34">
        <v>7.61</v>
      </c>
      <c r="Y50" s="34">
        <v>7.23</v>
      </c>
      <c r="Z50" s="34">
        <v>6.7</v>
      </c>
      <c r="AA50" s="34">
        <v>9.71</v>
      </c>
      <c r="AB50" s="34">
        <v>7.54</v>
      </c>
      <c r="AC50" s="34">
        <v>5.2</v>
      </c>
      <c r="AD50" s="34">
        <v>15.5</v>
      </c>
      <c r="AE50" s="34">
        <v>12.74</v>
      </c>
      <c r="AF50" s="34">
        <v>11.98</v>
      </c>
      <c r="AG50" s="34">
        <v>10.16</v>
      </c>
      <c r="AH50" s="34">
        <v>6.14</v>
      </c>
      <c r="AI50" s="34">
        <v>6.98</v>
      </c>
      <c r="AJ50" s="34">
        <v>6.53</v>
      </c>
      <c r="AK50" s="34">
        <v>5.32</v>
      </c>
      <c r="AL50" s="34">
        <v>5.24</v>
      </c>
      <c r="AM50" s="34">
        <v>7.52</v>
      </c>
      <c r="AN50" s="34">
        <v>8.27</v>
      </c>
      <c r="AO50" s="34">
        <v>7.96</v>
      </c>
      <c r="AP50" s="34">
        <v>7.52</v>
      </c>
      <c r="AQ50" s="34">
        <v>6.57</v>
      </c>
      <c r="AR50" s="34">
        <v>14.62</v>
      </c>
      <c r="AS50" s="34">
        <v>278.04</v>
      </c>
      <c r="AT50" s="34">
        <v>181.96</v>
      </c>
      <c r="AU50" s="34">
        <v>198.61</v>
      </c>
      <c r="AV50" s="34">
        <v>250.99</v>
      </c>
      <c r="AW50" s="34">
        <v>2.77</v>
      </c>
      <c r="AX50" s="34">
        <v>2243.02</v>
      </c>
      <c r="AY50" s="34">
        <v>1927.47</v>
      </c>
      <c r="AZ50" s="34">
        <v>1768.18</v>
      </c>
      <c r="BA50" s="34">
        <v>1642.63</v>
      </c>
      <c r="BB50" s="34">
        <v>1621.95</v>
      </c>
      <c r="BC50" s="34">
        <v>1504.56</v>
      </c>
      <c r="BD50" s="34">
        <v>1651.46</v>
      </c>
      <c r="BE50" s="34">
        <v>1617.28</v>
      </c>
      <c r="BF50" s="34">
        <v>1670.16</v>
      </c>
      <c r="BG50" s="34">
        <v>1678.2</v>
      </c>
      <c r="BH50" s="34">
        <v>1720.23</v>
      </c>
      <c r="BI50" s="34">
        <v>1535</v>
      </c>
      <c r="BJ50" s="34">
        <v>1267.92</v>
      </c>
      <c r="BK50" s="34">
        <v>128.11</v>
      </c>
      <c r="BL50" s="34">
        <v>135.75</v>
      </c>
      <c r="BM50" s="34">
        <v>110.12</v>
      </c>
      <c r="BN50" s="34">
        <v>81.51</v>
      </c>
      <c r="BO50" s="34">
        <v>62</v>
      </c>
      <c r="BP50" s="34">
        <v>53.88</v>
      </c>
      <c r="BQ50" s="34">
        <v>43.17</v>
      </c>
      <c r="BR50" s="34">
        <v>41.57</v>
      </c>
      <c r="BS50" s="34">
        <v>37.12</v>
      </c>
      <c r="BT50" s="34">
        <v>34.23</v>
      </c>
      <c r="BU50" s="34">
        <v>25.13</v>
      </c>
      <c r="BV50" s="34">
        <v>17.05</v>
      </c>
      <c r="BW50" s="34">
        <v>10.61</v>
      </c>
      <c r="BX50" s="36">
        <f t="shared" si="11"/>
        <v>29009.469999999998</v>
      </c>
      <c r="BY50" s="34"/>
      <c r="BZ50" s="37">
        <f t="shared" si="14"/>
        <v>7584.070000000001</v>
      </c>
      <c r="CA50" s="37">
        <f t="shared" si="14"/>
        <v>8065.41</v>
      </c>
      <c r="CB50" s="37">
        <f t="shared" si="14"/>
        <v>6201.35</v>
      </c>
      <c r="CC50" s="37">
        <f t="shared" si="14"/>
        <v>1622.75</v>
      </c>
      <c r="CD50" s="37">
        <f t="shared" si="14"/>
        <v>2183.79</v>
      </c>
      <c r="CE50" s="37">
        <f t="shared" si="14"/>
        <v>1391.76</v>
      </c>
      <c r="CF50" s="37">
        <f t="shared" si="14"/>
        <v>780.25</v>
      </c>
      <c r="CG50" s="37">
        <f t="shared" si="14"/>
        <v>152.93999999999997</v>
      </c>
      <c r="CH50" s="37">
        <f t="shared" si="14"/>
        <v>117.54999999999998</v>
      </c>
      <c r="CI50" s="37">
        <f t="shared" si="14"/>
        <v>909.6</v>
      </c>
      <c r="CJ50" s="38">
        <f t="shared" si="12"/>
        <v>29009.469999999998</v>
      </c>
      <c r="CK50" s="37">
        <v>-673.6100000000042</v>
      </c>
      <c r="CL50" s="37"/>
      <c r="CM50" s="37">
        <f t="shared" si="15"/>
        <v>235.12000000000003</v>
      </c>
      <c r="CN50" s="37">
        <f t="shared" si="15"/>
        <v>2638.2400000000002</v>
      </c>
      <c r="CO50" s="37">
        <f t="shared" si="15"/>
        <v>2431.98</v>
      </c>
      <c r="CP50" s="37">
        <f t="shared" si="15"/>
        <v>2303.88</v>
      </c>
      <c r="CQ50" s="37">
        <f t="shared" si="15"/>
        <v>2181.8500000000004</v>
      </c>
      <c r="CR50" s="37">
        <f t="shared" si="15"/>
        <v>2105.13</v>
      </c>
      <c r="CS50" s="37">
        <f t="shared" si="15"/>
        <v>1994.8200000000002</v>
      </c>
      <c r="CT50" s="37">
        <f t="shared" si="15"/>
        <v>2152.55</v>
      </c>
      <c r="CU50" s="37">
        <f t="shared" si="15"/>
        <v>2100.75</v>
      </c>
      <c r="CV50" s="37">
        <f t="shared" si="15"/>
        <v>2200.8</v>
      </c>
      <c r="CW50" s="37">
        <f t="shared" si="15"/>
        <v>2505.2400000000002</v>
      </c>
      <c r="CX50" s="37">
        <f t="shared" si="15"/>
        <v>2331.67</v>
      </c>
      <c r="CY50" s="37">
        <f t="shared" si="15"/>
        <v>2037.25</v>
      </c>
      <c r="CZ50" s="37">
        <f t="shared" si="15"/>
        <v>1790.19</v>
      </c>
      <c r="DA50" s="37">
        <f t="shared" si="13"/>
        <v>29009.469999999998</v>
      </c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</row>
    <row r="51" spans="1:154" ht="12.75">
      <c r="A51" s="30">
        <v>47</v>
      </c>
      <c r="B51" s="30" t="s">
        <v>183</v>
      </c>
      <c r="C51" s="34">
        <v>32.95</v>
      </c>
      <c r="D51" s="34">
        <v>108.06</v>
      </c>
      <c r="E51" s="34">
        <v>82.97</v>
      </c>
      <c r="F51" s="34">
        <v>91.66</v>
      </c>
      <c r="G51" s="34">
        <v>108.87</v>
      </c>
      <c r="H51" s="34">
        <v>134.38</v>
      </c>
      <c r="I51" s="34">
        <v>109.63</v>
      </c>
      <c r="J51" s="34">
        <v>118.43</v>
      </c>
      <c r="K51" s="34">
        <v>133.01</v>
      </c>
      <c r="L51" s="34">
        <v>132.48</v>
      </c>
      <c r="M51" s="34">
        <v>154.7</v>
      </c>
      <c r="N51" s="34">
        <v>158.09</v>
      </c>
      <c r="O51" s="34">
        <v>120.28</v>
      </c>
      <c r="P51" s="34">
        <v>80.3</v>
      </c>
      <c r="Q51" s="34">
        <v>15.8</v>
      </c>
      <c r="R51" s="34">
        <v>8.78</v>
      </c>
      <c r="S51" s="34">
        <v>9.4</v>
      </c>
      <c r="T51" s="34">
        <v>6.6</v>
      </c>
      <c r="U51" s="34">
        <v>4.75</v>
      </c>
      <c r="V51" s="34">
        <v>2.4</v>
      </c>
      <c r="W51" s="34">
        <v>1.37</v>
      </c>
      <c r="X51" s="34">
        <v>1.17</v>
      </c>
      <c r="Y51" s="34">
        <v>0.49</v>
      </c>
      <c r="Z51" s="34">
        <v>0</v>
      </c>
      <c r="AA51" s="34">
        <v>0.21</v>
      </c>
      <c r="AB51" s="34">
        <v>0.29</v>
      </c>
      <c r="AC51" s="34">
        <v>0.15</v>
      </c>
      <c r="AD51" s="34">
        <v>0.25</v>
      </c>
      <c r="AE51" s="34">
        <v>0</v>
      </c>
      <c r="AF51" s="34">
        <v>1.16</v>
      </c>
      <c r="AG51" s="34">
        <v>0.87</v>
      </c>
      <c r="AH51" s="34">
        <v>0.26</v>
      </c>
      <c r="AI51" s="34">
        <v>0.01</v>
      </c>
      <c r="AJ51" s="34">
        <v>0.02</v>
      </c>
      <c r="AK51" s="34">
        <v>0.03</v>
      </c>
      <c r="AL51" s="34">
        <v>0.07</v>
      </c>
      <c r="AM51" s="34">
        <v>0.39</v>
      </c>
      <c r="AN51" s="34">
        <v>0.72</v>
      </c>
      <c r="AO51" s="34">
        <v>0.61</v>
      </c>
      <c r="AP51" s="34">
        <v>1.06</v>
      </c>
      <c r="AQ51" s="34">
        <v>2.35</v>
      </c>
      <c r="AR51" s="34">
        <v>2.19</v>
      </c>
      <c r="AS51" s="34">
        <v>56.17</v>
      </c>
      <c r="AT51" s="34">
        <v>76.79</v>
      </c>
      <c r="AU51" s="34">
        <v>63.69</v>
      </c>
      <c r="AV51" s="34">
        <v>46.74</v>
      </c>
      <c r="AW51" s="34">
        <v>20.86</v>
      </c>
      <c r="AX51" s="34">
        <v>428.91</v>
      </c>
      <c r="AY51" s="34">
        <v>375.12</v>
      </c>
      <c r="AZ51" s="34">
        <v>378.58</v>
      </c>
      <c r="BA51" s="34">
        <v>401.64</v>
      </c>
      <c r="BB51" s="34">
        <v>343.96</v>
      </c>
      <c r="BC51" s="34">
        <v>351.36</v>
      </c>
      <c r="BD51" s="34">
        <v>367</v>
      </c>
      <c r="BE51" s="34">
        <v>372.07</v>
      </c>
      <c r="BF51" s="34">
        <v>416.98</v>
      </c>
      <c r="BG51" s="34">
        <v>384.76</v>
      </c>
      <c r="BH51" s="34">
        <v>381.27</v>
      </c>
      <c r="BI51" s="34">
        <v>255.45</v>
      </c>
      <c r="BJ51" s="34">
        <v>229.76</v>
      </c>
      <c r="BK51" s="34">
        <v>133.09</v>
      </c>
      <c r="BL51" s="34">
        <v>105.01</v>
      </c>
      <c r="BM51" s="34">
        <v>49.32</v>
      </c>
      <c r="BN51" s="34">
        <v>31.74</v>
      </c>
      <c r="BO51" s="34">
        <v>17.98</v>
      </c>
      <c r="BP51" s="34">
        <v>16.59</v>
      </c>
      <c r="BQ51" s="34">
        <v>10.12</v>
      </c>
      <c r="BR51" s="34">
        <v>11.12</v>
      </c>
      <c r="BS51" s="34">
        <v>11.95</v>
      </c>
      <c r="BT51" s="34">
        <v>10.17</v>
      </c>
      <c r="BU51" s="34">
        <v>9.51</v>
      </c>
      <c r="BV51" s="34">
        <v>8.83</v>
      </c>
      <c r="BW51" s="34">
        <v>8.91</v>
      </c>
      <c r="BX51" s="36">
        <f t="shared" si="11"/>
        <v>7002.66</v>
      </c>
      <c r="BY51" s="34"/>
      <c r="BZ51" s="37">
        <f t="shared" si="14"/>
        <v>1605.1100000000001</v>
      </c>
      <c r="CA51" s="37">
        <f t="shared" si="14"/>
        <v>1851.37</v>
      </c>
      <c r="CB51" s="37">
        <f t="shared" si="14"/>
        <v>1251.24</v>
      </c>
      <c r="CC51" s="37">
        <f t="shared" si="14"/>
        <v>424.51</v>
      </c>
      <c r="CD51" s="37">
        <f t="shared" si="14"/>
        <v>627.93</v>
      </c>
      <c r="CE51" s="37">
        <f t="shared" si="14"/>
        <v>513.3699999999999</v>
      </c>
      <c r="CF51" s="37">
        <f t="shared" si="14"/>
        <v>424.34000000000003</v>
      </c>
      <c r="CG51" s="37">
        <f t="shared" si="14"/>
        <v>51.66</v>
      </c>
      <c r="CH51" s="37">
        <f t="shared" si="14"/>
        <v>9.739999999999998</v>
      </c>
      <c r="CI51" s="37">
        <f t="shared" si="14"/>
        <v>243.39000000000001</v>
      </c>
      <c r="CJ51" s="38">
        <f t="shared" si="12"/>
        <v>7002.660000000001</v>
      </c>
      <c r="CK51" s="37">
        <v>-212.699999999998</v>
      </c>
      <c r="CL51" s="37"/>
      <c r="CM51" s="37">
        <f t="shared" si="15"/>
        <v>69.61</v>
      </c>
      <c r="CN51" s="37">
        <f t="shared" si="15"/>
        <v>680.0000000000001</v>
      </c>
      <c r="CO51" s="37">
        <f t="shared" si="15"/>
        <v>573.37</v>
      </c>
      <c r="CP51" s="37">
        <f t="shared" si="15"/>
        <v>526.42</v>
      </c>
      <c r="CQ51" s="37">
        <f t="shared" si="15"/>
        <v>547.01</v>
      </c>
      <c r="CR51" s="37">
        <f t="shared" si="15"/>
        <v>498.74</v>
      </c>
      <c r="CS51" s="37">
        <f t="shared" si="15"/>
        <v>478.97999999999996</v>
      </c>
      <c r="CT51" s="37">
        <f t="shared" si="15"/>
        <v>496.79</v>
      </c>
      <c r="CU51" s="37">
        <f t="shared" si="15"/>
        <v>517.0799999999999</v>
      </c>
      <c r="CV51" s="37">
        <f t="shared" si="15"/>
        <v>562.1300000000001</v>
      </c>
      <c r="CW51" s="37">
        <f t="shared" si="15"/>
        <v>606.62</v>
      </c>
      <c r="CX51" s="37">
        <f t="shared" si="15"/>
        <v>627.01</v>
      </c>
      <c r="CY51" s="37">
        <f t="shared" si="15"/>
        <v>450.74999999999994</v>
      </c>
      <c r="CZ51" s="37">
        <f t="shared" si="15"/>
        <v>368.15000000000003</v>
      </c>
      <c r="DA51" s="37">
        <f t="shared" si="13"/>
        <v>7002.66</v>
      </c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</row>
    <row r="52" spans="1:154" s="49" customFormat="1" ht="12.75">
      <c r="A52" s="31">
        <v>48</v>
      </c>
      <c r="B52" s="31" t="s">
        <v>184</v>
      </c>
      <c r="C52" s="34">
        <v>173.18</v>
      </c>
      <c r="D52" s="34">
        <v>913.26</v>
      </c>
      <c r="E52" s="34">
        <v>1105.34</v>
      </c>
      <c r="F52" s="34">
        <v>1980.48</v>
      </c>
      <c r="G52" s="34">
        <v>2924.72</v>
      </c>
      <c r="H52" s="34">
        <v>2518.27</v>
      </c>
      <c r="I52" s="34">
        <v>2760.56</v>
      </c>
      <c r="J52" s="34">
        <v>3009.26</v>
      </c>
      <c r="K52" s="34">
        <v>2801.68</v>
      </c>
      <c r="L52" s="34">
        <v>2742.64</v>
      </c>
      <c r="M52" s="34">
        <v>2636.65</v>
      </c>
      <c r="N52" s="34">
        <v>3112.92</v>
      </c>
      <c r="O52" s="34">
        <v>2309.54</v>
      </c>
      <c r="P52" s="34">
        <v>1690.46</v>
      </c>
      <c r="Q52" s="34">
        <v>621.06</v>
      </c>
      <c r="R52" s="34">
        <v>271.13</v>
      </c>
      <c r="S52" s="34">
        <v>181.53</v>
      </c>
      <c r="T52" s="34">
        <v>166.19</v>
      </c>
      <c r="U52" s="34">
        <v>230.6</v>
      </c>
      <c r="V52" s="34">
        <v>164.31</v>
      </c>
      <c r="W52" s="34">
        <v>165.46</v>
      </c>
      <c r="X52" s="34">
        <v>130.58</v>
      </c>
      <c r="Y52" s="34">
        <v>107.22</v>
      </c>
      <c r="Z52" s="34">
        <v>106.66</v>
      </c>
      <c r="AA52" s="34">
        <v>89.13</v>
      </c>
      <c r="AB52" s="34">
        <v>68.16</v>
      </c>
      <c r="AC52" s="34">
        <v>67.68</v>
      </c>
      <c r="AD52" s="34">
        <v>114.17</v>
      </c>
      <c r="AE52" s="34">
        <v>57.84</v>
      </c>
      <c r="AF52" s="34">
        <v>61.96</v>
      </c>
      <c r="AG52" s="34">
        <v>55.43</v>
      </c>
      <c r="AH52" s="34">
        <v>39</v>
      </c>
      <c r="AI52" s="34">
        <v>49.91</v>
      </c>
      <c r="AJ52" s="34">
        <v>48.48</v>
      </c>
      <c r="AK52" s="34">
        <v>48.4</v>
      </c>
      <c r="AL52" s="34">
        <v>40.08</v>
      </c>
      <c r="AM52" s="34">
        <v>37.42</v>
      </c>
      <c r="AN52" s="34">
        <v>44.7</v>
      </c>
      <c r="AO52" s="34">
        <v>32.59</v>
      </c>
      <c r="AP52" s="34">
        <v>25.99</v>
      </c>
      <c r="AQ52" s="34">
        <v>30.98</v>
      </c>
      <c r="AR52" s="34">
        <v>40.55</v>
      </c>
      <c r="AS52" s="34">
        <v>679.13</v>
      </c>
      <c r="AT52" s="34">
        <v>604.37</v>
      </c>
      <c r="AU52" s="34">
        <v>708.68</v>
      </c>
      <c r="AV52" s="34">
        <v>908.94</v>
      </c>
      <c r="AW52" s="34">
        <v>205.52</v>
      </c>
      <c r="AX52" s="34">
        <v>10452.34</v>
      </c>
      <c r="AY52" s="34">
        <v>6807.1</v>
      </c>
      <c r="AZ52" s="34">
        <v>8404.21</v>
      </c>
      <c r="BA52" s="34">
        <v>9296.36</v>
      </c>
      <c r="BB52" s="34">
        <v>7333.83</v>
      </c>
      <c r="BC52" s="34">
        <v>7620.8</v>
      </c>
      <c r="BD52" s="34">
        <v>8607.68</v>
      </c>
      <c r="BE52" s="34">
        <v>8578.55</v>
      </c>
      <c r="BF52" s="34">
        <v>9263.63</v>
      </c>
      <c r="BG52" s="34">
        <v>7956.64</v>
      </c>
      <c r="BH52" s="34">
        <v>10781.09</v>
      </c>
      <c r="BI52" s="34">
        <v>9446.73</v>
      </c>
      <c r="BJ52" s="34">
        <v>6737.17</v>
      </c>
      <c r="BK52" s="34">
        <v>3581.35</v>
      </c>
      <c r="BL52" s="34">
        <v>3432.68</v>
      </c>
      <c r="BM52" s="34">
        <v>3056.35</v>
      </c>
      <c r="BN52" s="34">
        <v>3825.03</v>
      </c>
      <c r="BO52" s="34">
        <v>3097.07</v>
      </c>
      <c r="BP52" s="34">
        <v>2712.14</v>
      </c>
      <c r="BQ52" s="34">
        <v>1845.41</v>
      </c>
      <c r="BR52" s="34">
        <v>1514.47</v>
      </c>
      <c r="BS52" s="34">
        <v>1396.23</v>
      </c>
      <c r="BT52" s="34">
        <v>1228.14</v>
      </c>
      <c r="BU52" s="34">
        <v>969.42</v>
      </c>
      <c r="BV52" s="34">
        <v>800.41</v>
      </c>
      <c r="BW52" s="34">
        <v>449.1</v>
      </c>
      <c r="BX52" s="46">
        <f t="shared" si="11"/>
        <v>176076.7400000001</v>
      </c>
      <c r="BY52" s="51"/>
      <c r="BZ52" s="52">
        <f t="shared" si="14"/>
        <v>35165.53</v>
      </c>
      <c r="CA52" s="52">
        <f t="shared" si="14"/>
        <v>41404.49</v>
      </c>
      <c r="CB52" s="52">
        <f t="shared" si="14"/>
        <v>34921.63</v>
      </c>
      <c r="CC52" s="52">
        <f t="shared" si="14"/>
        <v>7096.98</v>
      </c>
      <c r="CD52" s="52">
        <f t="shared" si="14"/>
        <v>13832.41</v>
      </c>
      <c r="CE52" s="52">
        <f t="shared" si="14"/>
        <v>9749.57</v>
      </c>
      <c r="CF52" s="52">
        <f t="shared" si="14"/>
        <v>27907.799999999996</v>
      </c>
      <c r="CG52" s="52">
        <f t="shared" si="14"/>
        <v>2483.8799999999997</v>
      </c>
      <c r="CH52" s="52">
        <f t="shared" si="14"/>
        <v>613.3299999999999</v>
      </c>
      <c r="CI52" s="52">
        <f t="shared" si="14"/>
        <v>2901.12</v>
      </c>
      <c r="CJ52" s="53">
        <f t="shared" si="12"/>
        <v>176076.73999999996</v>
      </c>
      <c r="CK52" s="52">
        <v>-1402.3100000000559</v>
      </c>
      <c r="CL52" s="52"/>
      <c r="CM52" s="52">
        <f t="shared" si="15"/>
        <v>1057.6000000000001</v>
      </c>
      <c r="CN52" s="52">
        <f t="shared" si="15"/>
        <v>15280.04</v>
      </c>
      <c r="CO52" s="52">
        <f t="shared" si="15"/>
        <v>11582.08</v>
      </c>
      <c r="CP52" s="52">
        <f t="shared" si="15"/>
        <v>13646.23</v>
      </c>
      <c r="CQ52" s="52">
        <f t="shared" si="15"/>
        <v>16326.62</v>
      </c>
      <c r="CR52" s="52">
        <f t="shared" si="15"/>
        <v>13161.96</v>
      </c>
      <c r="CS52" s="52">
        <f t="shared" si="15"/>
        <v>13307.36</v>
      </c>
      <c r="CT52" s="52">
        <f t="shared" si="15"/>
        <v>13633.01</v>
      </c>
      <c r="CU52" s="52">
        <f t="shared" si="15"/>
        <v>13039.339999999998</v>
      </c>
      <c r="CV52" s="52">
        <f t="shared" si="15"/>
        <v>13553.859999999999</v>
      </c>
      <c r="CW52" s="52">
        <f t="shared" si="15"/>
        <v>12622.28</v>
      </c>
      <c r="CX52" s="52">
        <f t="shared" si="15"/>
        <v>15561.949999999999</v>
      </c>
      <c r="CY52" s="52">
        <f t="shared" si="15"/>
        <v>13364.019999999999</v>
      </c>
      <c r="CZ52" s="52">
        <f t="shared" si="15"/>
        <v>9940.390000000001</v>
      </c>
      <c r="DA52" s="52">
        <f t="shared" si="13"/>
        <v>176076.74000000002</v>
      </c>
      <c r="DB52" s="52"/>
      <c r="DC52" s="52"/>
      <c r="DD52" s="52"/>
      <c r="DE52" s="52"/>
      <c r="DF52" s="52"/>
      <c r="DG52" s="52"/>
      <c r="DH52" s="52"/>
      <c r="DI52" s="52"/>
      <c r="DJ52" s="52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</row>
    <row r="53" spans="1:154" ht="12.75">
      <c r="A53" s="30">
        <v>49</v>
      </c>
      <c r="B53" s="30" t="s">
        <v>185</v>
      </c>
      <c r="C53" s="34">
        <v>305.38</v>
      </c>
      <c r="D53" s="34">
        <v>348.49</v>
      </c>
      <c r="E53" s="34">
        <v>379.77</v>
      </c>
      <c r="F53" s="34">
        <v>464.67</v>
      </c>
      <c r="G53" s="34">
        <v>644.05</v>
      </c>
      <c r="H53" s="34">
        <v>612.72</v>
      </c>
      <c r="I53" s="34">
        <v>660.56</v>
      </c>
      <c r="J53" s="34">
        <v>725.12</v>
      </c>
      <c r="K53" s="34">
        <v>625.92</v>
      </c>
      <c r="L53" s="34">
        <v>531.13</v>
      </c>
      <c r="M53" s="34">
        <v>736.14</v>
      </c>
      <c r="N53" s="34">
        <v>646.67</v>
      </c>
      <c r="O53" s="34">
        <v>471.42</v>
      </c>
      <c r="P53" s="34">
        <v>340.38</v>
      </c>
      <c r="Q53" s="34">
        <v>86.04</v>
      </c>
      <c r="R53" s="34">
        <v>48.77</v>
      </c>
      <c r="S53" s="34">
        <v>52.32</v>
      </c>
      <c r="T53" s="34">
        <v>55.73</v>
      </c>
      <c r="U53" s="34">
        <v>63.36</v>
      </c>
      <c r="V53" s="34">
        <v>46.17</v>
      </c>
      <c r="W53" s="34">
        <v>41.43</v>
      </c>
      <c r="X53" s="34">
        <v>52.18</v>
      </c>
      <c r="Y53" s="34">
        <v>68.02</v>
      </c>
      <c r="Z53" s="34">
        <v>89.45</v>
      </c>
      <c r="AA53" s="34">
        <v>119.44</v>
      </c>
      <c r="AB53" s="34">
        <v>98.19</v>
      </c>
      <c r="AC53" s="34">
        <v>74.16</v>
      </c>
      <c r="AD53" s="34">
        <v>58.16</v>
      </c>
      <c r="AE53" s="34">
        <v>16.38</v>
      </c>
      <c r="AF53" s="34">
        <v>8.83</v>
      </c>
      <c r="AG53" s="34">
        <v>11.83</v>
      </c>
      <c r="AH53" s="34">
        <v>9.62</v>
      </c>
      <c r="AI53" s="34">
        <v>8.47</v>
      </c>
      <c r="AJ53" s="34">
        <v>11.47</v>
      </c>
      <c r="AK53" s="34">
        <v>13.76</v>
      </c>
      <c r="AL53" s="34">
        <v>10.25</v>
      </c>
      <c r="AM53" s="34">
        <v>7.05</v>
      </c>
      <c r="AN53" s="34">
        <v>6.4</v>
      </c>
      <c r="AO53" s="34">
        <v>8.21</v>
      </c>
      <c r="AP53" s="34">
        <v>5.65</v>
      </c>
      <c r="AQ53" s="34">
        <v>5.56</v>
      </c>
      <c r="AR53" s="34">
        <v>8.2</v>
      </c>
      <c r="AS53" s="34">
        <v>324.23</v>
      </c>
      <c r="AT53" s="34">
        <v>260.89</v>
      </c>
      <c r="AU53" s="34">
        <v>336.05</v>
      </c>
      <c r="AV53" s="34">
        <v>407.53</v>
      </c>
      <c r="AW53" s="34">
        <v>64.72</v>
      </c>
      <c r="AX53" s="34">
        <v>3021.95</v>
      </c>
      <c r="AY53" s="34">
        <v>3044.77</v>
      </c>
      <c r="AZ53" s="34">
        <v>3017.77</v>
      </c>
      <c r="BA53" s="34">
        <v>2842.44</v>
      </c>
      <c r="BB53" s="34">
        <v>2635.89</v>
      </c>
      <c r="BC53" s="34">
        <v>2876.12</v>
      </c>
      <c r="BD53" s="34">
        <v>3443.18</v>
      </c>
      <c r="BE53" s="34">
        <v>3059.15</v>
      </c>
      <c r="BF53" s="34">
        <v>3099.25</v>
      </c>
      <c r="BG53" s="34">
        <v>3405.17</v>
      </c>
      <c r="BH53" s="34">
        <v>3280.16</v>
      </c>
      <c r="BI53" s="34">
        <v>2707.29</v>
      </c>
      <c r="BJ53" s="34">
        <v>2242.84</v>
      </c>
      <c r="BK53" s="34">
        <v>1219.46</v>
      </c>
      <c r="BL53" s="34">
        <v>1200.78</v>
      </c>
      <c r="BM53" s="34">
        <v>1022.57</v>
      </c>
      <c r="BN53" s="34">
        <v>798.52</v>
      </c>
      <c r="BO53" s="34">
        <v>659.93</v>
      </c>
      <c r="BP53" s="34">
        <v>623.36</v>
      </c>
      <c r="BQ53" s="34">
        <v>554.02</v>
      </c>
      <c r="BR53" s="34">
        <v>534.93</v>
      </c>
      <c r="BS53" s="34">
        <v>523.37</v>
      </c>
      <c r="BT53" s="34">
        <v>603.19</v>
      </c>
      <c r="BU53" s="34">
        <v>552.51</v>
      </c>
      <c r="BV53" s="34">
        <v>444.59</v>
      </c>
      <c r="BW53" s="34">
        <v>217.84</v>
      </c>
      <c r="BX53" s="36">
        <f t="shared" si="11"/>
        <v>57601.98999999999</v>
      </c>
      <c r="BY53" s="34"/>
      <c r="BZ53" s="37">
        <f t="shared" si="14"/>
        <v>11991.65</v>
      </c>
      <c r="CA53" s="37">
        <f t="shared" si="14"/>
        <v>15113.59</v>
      </c>
      <c r="CB53" s="37">
        <f t="shared" si="14"/>
        <v>11635.46</v>
      </c>
      <c r="CC53" s="37">
        <f t="shared" si="14"/>
        <v>2142.3599999999997</v>
      </c>
      <c r="CD53" s="37">
        <f t="shared" si="14"/>
        <v>3155.4500000000003</v>
      </c>
      <c r="CE53" s="37">
        <f t="shared" si="14"/>
        <v>2194.61</v>
      </c>
      <c r="CF53" s="37">
        <f t="shared" si="14"/>
        <v>8955.07</v>
      </c>
      <c r="CG53" s="37">
        <f t="shared" si="14"/>
        <v>953.4200000000001</v>
      </c>
      <c r="CH53" s="37">
        <f t="shared" si="14"/>
        <v>131.68</v>
      </c>
      <c r="CI53" s="37">
        <f t="shared" si="14"/>
        <v>1328.7</v>
      </c>
      <c r="CJ53" s="38">
        <f t="shared" si="12"/>
        <v>57601.98999999999</v>
      </c>
      <c r="CK53" s="37">
        <v>-3460.9700000000084</v>
      </c>
      <c r="CL53" s="37"/>
      <c r="CM53" s="37">
        <f t="shared" si="15"/>
        <v>472.52</v>
      </c>
      <c r="CN53" s="37">
        <f t="shared" si="15"/>
        <v>4647.5</v>
      </c>
      <c r="CO53" s="37">
        <f t="shared" si="15"/>
        <v>4689.47</v>
      </c>
      <c r="CP53" s="37">
        <f t="shared" si="15"/>
        <v>4570.36</v>
      </c>
      <c r="CQ53" s="37">
        <f t="shared" si="15"/>
        <v>4356.84</v>
      </c>
      <c r="CR53" s="37">
        <f t="shared" si="15"/>
        <v>3966.18</v>
      </c>
      <c r="CS53" s="37">
        <f t="shared" si="15"/>
        <v>4215.23</v>
      </c>
      <c r="CT53" s="37">
        <f t="shared" si="15"/>
        <v>4784.75</v>
      </c>
      <c r="CU53" s="37">
        <f t="shared" si="15"/>
        <v>4295.07</v>
      </c>
      <c r="CV53" s="37">
        <f t="shared" si="15"/>
        <v>4249.6</v>
      </c>
      <c r="CW53" s="37">
        <f t="shared" si="15"/>
        <v>5196.380000000001</v>
      </c>
      <c r="CX53" s="37">
        <f t="shared" si="15"/>
        <v>4844.07</v>
      </c>
      <c r="CY53" s="37">
        <f t="shared" si="15"/>
        <v>4039.07</v>
      </c>
      <c r="CZ53" s="37">
        <f t="shared" si="15"/>
        <v>3274.9500000000003</v>
      </c>
      <c r="DA53" s="37">
        <f t="shared" si="13"/>
        <v>57601.98999999999</v>
      </c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</row>
    <row r="54" spans="1:154" ht="12.75">
      <c r="A54" s="30">
        <v>50</v>
      </c>
      <c r="B54" s="30" t="s">
        <v>186</v>
      </c>
      <c r="C54" s="34">
        <v>570.73</v>
      </c>
      <c r="D54" s="34">
        <v>1977.26</v>
      </c>
      <c r="E54" s="34">
        <v>2396.13</v>
      </c>
      <c r="F54" s="34">
        <v>2671.21</v>
      </c>
      <c r="G54" s="34">
        <v>3074.11</v>
      </c>
      <c r="H54" s="34">
        <v>3003.32</v>
      </c>
      <c r="I54" s="34">
        <v>3012.82</v>
      </c>
      <c r="J54" s="34">
        <v>3036.19</v>
      </c>
      <c r="K54" s="34">
        <v>2888.89</v>
      </c>
      <c r="L54" s="34">
        <v>2725.95</v>
      </c>
      <c r="M54" s="34">
        <v>2157.69</v>
      </c>
      <c r="N54" s="34">
        <v>1810.59</v>
      </c>
      <c r="O54" s="34">
        <v>1328.11</v>
      </c>
      <c r="P54" s="34">
        <v>1392.07</v>
      </c>
      <c r="Q54" s="34">
        <v>326.56</v>
      </c>
      <c r="R54" s="34">
        <v>84.38</v>
      </c>
      <c r="S54" s="34">
        <v>84.6</v>
      </c>
      <c r="T54" s="34">
        <v>82.97</v>
      </c>
      <c r="U54" s="34">
        <v>82.54</v>
      </c>
      <c r="V54" s="34">
        <v>70.28</v>
      </c>
      <c r="W54" s="34">
        <v>63.38</v>
      </c>
      <c r="X54" s="34">
        <v>54.22</v>
      </c>
      <c r="Y54" s="34">
        <v>47.27</v>
      </c>
      <c r="Z54" s="34">
        <v>48.16</v>
      </c>
      <c r="AA54" s="34">
        <v>46.52</v>
      </c>
      <c r="AB54" s="34">
        <v>48.29</v>
      </c>
      <c r="AC54" s="34">
        <v>49.1</v>
      </c>
      <c r="AD54" s="34">
        <v>107.35</v>
      </c>
      <c r="AE54" s="34">
        <v>100.87</v>
      </c>
      <c r="AF54" s="34">
        <v>17.39</v>
      </c>
      <c r="AG54" s="34">
        <v>18.08</v>
      </c>
      <c r="AH54" s="34">
        <v>22.29</v>
      </c>
      <c r="AI54" s="34">
        <v>21.64</v>
      </c>
      <c r="AJ54" s="34">
        <v>18.13</v>
      </c>
      <c r="AK54" s="34">
        <v>19.01</v>
      </c>
      <c r="AL54" s="34">
        <v>16.28</v>
      </c>
      <c r="AM54" s="34">
        <v>16.62</v>
      </c>
      <c r="AN54" s="34">
        <v>23.25</v>
      </c>
      <c r="AO54" s="34">
        <v>26.87</v>
      </c>
      <c r="AP54" s="34">
        <v>16.7</v>
      </c>
      <c r="AQ54" s="34">
        <v>12.59</v>
      </c>
      <c r="AR54" s="34">
        <v>39.87</v>
      </c>
      <c r="AS54" s="34">
        <v>1444.89</v>
      </c>
      <c r="AT54" s="34">
        <v>1123.36</v>
      </c>
      <c r="AU54" s="34">
        <v>1242.44</v>
      </c>
      <c r="AV54" s="34">
        <v>1591.23</v>
      </c>
      <c r="AW54" s="34">
        <v>217.08</v>
      </c>
      <c r="AX54" s="34">
        <v>9714.74</v>
      </c>
      <c r="AY54" s="34">
        <v>8796.57</v>
      </c>
      <c r="AZ54" s="34">
        <v>7966.3</v>
      </c>
      <c r="BA54" s="34">
        <v>7723.61</v>
      </c>
      <c r="BB54" s="34">
        <v>8380.39</v>
      </c>
      <c r="BC54" s="34">
        <v>8607.84</v>
      </c>
      <c r="BD54" s="34">
        <v>9289.12</v>
      </c>
      <c r="BE54" s="34">
        <v>9201.6</v>
      </c>
      <c r="BF54" s="34">
        <v>9739.86</v>
      </c>
      <c r="BG54" s="34">
        <v>9484.59</v>
      </c>
      <c r="BH54" s="34">
        <v>9852.48</v>
      </c>
      <c r="BI54" s="34">
        <v>8944.03</v>
      </c>
      <c r="BJ54" s="34">
        <v>8693.47</v>
      </c>
      <c r="BK54" s="34">
        <v>2595.53</v>
      </c>
      <c r="BL54" s="34">
        <v>2475.39</v>
      </c>
      <c r="BM54" s="34">
        <v>2143.84</v>
      </c>
      <c r="BN54" s="34">
        <v>1759.03</v>
      </c>
      <c r="BO54" s="34">
        <v>1247.81</v>
      </c>
      <c r="BP54" s="34">
        <v>952</v>
      </c>
      <c r="BQ54" s="34">
        <v>522.34</v>
      </c>
      <c r="BR54" s="34">
        <v>493.64</v>
      </c>
      <c r="BS54" s="34">
        <v>557.93</v>
      </c>
      <c r="BT54" s="34">
        <v>677.87</v>
      </c>
      <c r="BU54" s="34">
        <v>605.5</v>
      </c>
      <c r="BV54" s="34">
        <v>736.57</v>
      </c>
      <c r="BW54" s="34">
        <v>497.6</v>
      </c>
      <c r="BX54" s="36">
        <f t="shared" si="11"/>
        <v>170888.93000000002</v>
      </c>
      <c r="BY54" s="34"/>
      <c r="BZ54" s="37">
        <f t="shared" si="14"/>
        <v>34418.299999999996</v>
      </c>
      <c r="CA54" s="37">
        <f t="shared" si="14"/>
        <v>45218.81</v>
      </c>
      <c r="CB54" s="37">
        <f t="shared" si="14"/>
        <v>36974.57</v>
      </c>
      <c r="CC54" s="37">
        <f t="shared" si="14"/>
        <v>10689.44</v>
      </c>
      <c r="CD54" s="37">
        <f t="shared" si="14"/>
        <v>14667.169999999998</v>
      </c>
      <c r="CE54" s="37">
        <f t="shared" si="14"/>
        <v>6688.459999999999</v>
      </c>
      <c r="CF54" s="37">
        <f t="shared" si="14"/>
        <v>15265.050000000001</v>
      </c>
      <c r="CG54" s="37">
        <f t="shared" si="14"/>
        <v>1195.6199999999997</v>
      </c>
      <c r="CH54" s="37">
        <f t="shared" si="14"/>
        <v>369.5899999999999</v>
      </c>
      <c r="CI54" s="37">
        <f t="shared" si="14"/>
        <v>5401.92</v>
      </c>
      <c r="CJ54" s="38">
        <f t="shared" si="12"/>
        <v>170888.92999999996</v>
      </c>
      <c r="CK54" s="37">
        <v>7675.869999999966</v>
      </c>
      <c r="CL54" s="37"/>
      <c r="CM54" s="37">
        <f t="shared" si="15"/>
        <v>1215.24</v>
      </c>
      <c r="CN54" s="37">
        <f t="shared" si="15"/>
        <v>14389.300000000001</v>
      </c>
      <c r="CO54" s="37">
        <f t="shared" si="15"/>
        <v>13770.769999999999</v>
      </c>
      <c r="CP54" s="37">
        <f t="shared" si="15"/>
        <v>12886.61</v>
      </c>
      <c r="CQ54" s="37">
        <f t="shared" si="15"/>
        <v>12660.93</v>
      </c>
      <c r="CR54" s="37">
        <f t="shared" si="15"/>
        <v>12719.929999999998</v>
      </c>
      <c r="CS54" s="37">
        <f t="shared" si="15"/>
        <v>12655.050000000001</v>
      </c>
      <c r="CT54" s="37">
        <f t="shared" si="15"/>
        <v>12918.150000000001</v>
      </c>
      <c r="CU54" s="37">
        <f t="shared" si="15"/>
        <v>12648.02</v>
      </c>
      <c r="CV54" s="37">
        <f t="shared" si="15"/>
        <v>13095.150000000001</v>
      </c>
      <c r="CW54" s="37">
        <f t="shared" si="15"/>
        <v>13838.430000000002</v>
      </c>
      <c r="CX54" s="37">
        <f t="shared" si="15"/>
        <v>13456.919999999998</v>
      </c>
      <c r="CY54" s="37">
        <f t="shared" si="15"/>
        <v>12312.84</v>
      </c>
      <c r="CZ54" s="37">
        <f t="shared" si="15"/>
        <v>12321.589999999998</v>
      </c>
      <c r="DA54" s="37">
        <f t="shared" si="13"/>
        <v>170888.93</v>
      </c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</row>
    <row r="55" spans="1:154" ht="12.75">
      <c r="A55" s="30">
        <v>51</v>
      </c>
      <c r="B55" s="30" t="s">
        <v>187</v>
      </c>
      <c r="C55" s="34">
        <v>286.04</v>
      </c>
      <c r="D55" s="34">
        <v>441.92</v>
      </c>
      <c r="E55" s="34">
        <v>723.35</v>
      </c>
      <c r="F55" s="34">
        <v>834.52</v>
      </c>
      <c r="G55" s="34">
        <v>1207.87</v>
      </c>
      <c r="H55" s="34">
        <v>1140.76</v>
      </c>
      <c r="I55" s="34">
        <v>1287.97</v>
      </c>
      <c r="J55" s="34">
        <v>1282.56</v>
      </c>
      <c r="K55" s="34">
        <v>1284.55</v>
      </c>
      <c r="L55" s="34">
        <v>1218.33</v>
      </c>
      <c r="M55" s="34">
        <v>1458.02</v>
      </c>
      <c r="N55" s="34">
        <v>1125.83</v>
      </c>
      <c r="O55" s="34">
        <v>920.16</v>
      </c>
      <c r="P55" s="34">
        <v>727.13</v>
      </c>
      <c r="Q55" s="34">
        <v>114.87</v>
      </c>
      <c r="R55" s="34">
        <v>55.4</v>
      </c>
      <c r="S55" s="34">
        <v>51.72</v>
      </c>
      <c r="T55" s="34">
        <v>44.43</v>
      </c>
      <c r="U55" s="34">
        <v>36.74</v>
      </c>
      <c r="V55" s="34">
        <v>29.56</v>
      </c>
      <c r="W55" s="34">
        <v>24.77</v>
      </c>
      <c r="X55" s="34">
        <v>34.18</v>
      </c>
      <c r="Y55" s="34">
        <v>42.49</v>
      </c>
      <c r="Z55" s="34">
        <v>40.2</v>
      </c>
      <c r="AA55" s="34">
        <v>38.2</v>
      </c>
      <c r="AB55" s="34">
        <v>22.72</v>
      </c>
      <c r="AC55" s="34">
        <v>16.46</v>
      </c>
      <c r="AD55" s="34">
        <v>34.75</v>
      </c>
      <c r="AE55" s="34">
        <v>30.31</v>
      </c>
      <c r="AF55" s="34">
        <v>17.87</v>
      </c>
      <c r="AG55" s="34">
        <v>15.06</v>
      </c>
      <c r="AH55" s="34">
        <v>12.03</v>
      </c>
      <c r="AI55" s="34">
        <v>12.07</v>
      </c>
      <c r="AJ55" s="34">
        <v>11.34</v>
      </c>
      <c r="AK55" s="34">
        <v>13.79</v>
      </c>
      <c r="AL55" s="34">
        <v>13.8</v>
      </c>
      <c r="AM55" s="34">
        <v>12.88</v>
      </c>
      <c r="AN55" s="34">
        <v>20.06</v>
      </c>
      <c r="AO55" s="34">
        <v>14.18</v>
      </c>
      <c r="AP55" s="34">
        <v>7.24</v>
      </c>
      <c r="AQ55" s="34">
        <v>11.7</v>
      </c>
      <c r="AR55" s="34">
        <v>26.19</v>
      </c>
      <c r="AS55" s="34">
        <v>414.89</v>
      </c>
      <c r="AT55" s="34">
        <v>293.28</v>
      </c>
      <c r="AU55" s="34">
        <v>468.7</v>
      </c>
      <c r="AV55" s="34">
        <v>695.81</v>
      </c>
      <c r="AW55" s="34">
        <v>80.41</v>
      </c>
      <c r="AX55" s="34">
        <v>4800.48</v>
      </c>
      <c r="AY55" s="34">
        <v>4478.66</v>
      </c>
      <c r="AZ55" s="34">
        <v>4030.36</v>
      </c>
      <c r="BA55" s="34">
        <v>4343.24</v>
      </c>
      <c r="BB55" s="34">
        <v>4031.71</v>
      </c>
      <c r="BC55" s="34">
        <v>4237.34</v>
      </c>
      <c r="BD55" s="34">
        <v>4336.23</v>
      </c>
      <c r="BE55" s="34">
        <v>4064.41</v>
      </c>
      <c r="BF55" s="34">
        <v>4293.67</v>
      </c>
      <c r="BG55" s="34">
        <v>4346.43</v>
      </c>
      <c r="BH55" s="34">
        <v>3882.85</v>
      </c>
      <c r="BI55" s="34">
        <v>3064.03</v>
      </c>
      <c r="BJ55" s="34">
        <v>2431.76</v>
      </c>
      <c r="BK55" s="34">
        <v>589.75</v>
      </c>
      <c r="BL55" s="34">
        <v>551.28</v>
      </c>
      <c r="BM55" s="34">
        <v>374.76</v>
      </c>
      <c r="BN55" s="34">
        <v>281.57</v>
      </c>
      <c r="BO55" s="34">
        <v>191.29</v>
      </c>
      <c r="BP55" s="34">
        <v>210.97</v>
      </c>
      <c r="BQ55" s="34">
        <v>186.13</v>
      </c>
      <c r="BR55" s="34">
        <v>163.96</v>
      </c>
      <c r="BS55" s="34">
        <v>151.87</v>
      </c>
      <c r="BT55" s="34">
        <v>151.55</v>
      </c>
      <c r="BU55" s="34">
        <v>111.52</v>
      </c>
      <c r="BV55" s="34">
        <v>97.1</v>
      </c>
      <c r="BW55" s="34">
        <v>73.16</v>
      </c>
      <c r="BX55" s="36">
        <f t="shared" si="11"/>
        <v>72173.19</v>
      </c>
      <c r="BY55" s="34"/>
      <c r="BZ55" s="37">
        <f aca="true" t="shared" si="16" ref="BZ55:CI64">SUMIF($C$3:$BW$3,BZ$3,$C55:$BW55)</f>
        <v>17733.15</v>
      </c>
      <c r="CA55" s="37">
        <f t="shared" si="16"/>
        <v>20963.36</v>
      </c>
      <c r="CB55" s="37">
        <f t="shared" si="16"/>
        <v>13725.070000000002</v>
      </c>
      <c r="CC55" s="37">
        <f t="shared" si="16"/>
        <v>3493.7</v>
      </c>
      <c r="CD55" s="37">
        <f t="shared" si="16"/>
        <v>6214.17</v>
      </c>
      <c r="CE55" s="37">
        <f t="shared" si="16"/>
        <v>4231.139999999999</v>
      </c>
      <c r="CF55" s="37">
        <f t="shared" si="16"/>
        <v>3134.91</v>
      </c>
      <c r="CG55" s="37">
        <f t="shared" si="16"/>
        <v>586.4900000000001</v>
      </c>
      <c r="CH55" s="37">
        <f t="shared" si="16"/>
        <v>218.52</v>
      </c>
      <c r="CI55" s="37">
        <f t="shared" si="16"/>
        <v>1872.6799999999998</v>
      </c>
      <c r="CJ55" s="38">
        <f t="shared" si="12"/>
        <v>72173.19</v>
      </c>
      <c r="CK55" s="37">
        <v>-1126.0699999999924</v>
      </c>
      <c r="CL55" s="37"/>
      <c r="CM55" s="37">
        <f aca="true" t="shared" si="17" ref="CM55:CZ64">SUMIF($C$2:$BW$2,CM$3,$C55:$BW55)</f>
        <v>511.63</v>
      </c>
      <c r="CN55" s="37">
        <f t="shared" si="17"/>
        <v>5905.419999999999</v>
      </c>
      <c r="CO55" s="37">
        <f t="shared" si="17"/>
        <v>5820.07</v>
      </c>
      <c r="CP55" s="37">
        <f t="shared" si="17"/>
        <v>5296.1</v>
      </c>
      <c r="CQ55" s="37">
        <f t="shared" si="17"/>
        <v>5881.49</v>
      </c>
      <c r="CR55" s="37">
        <f t="shared" si="17"/>
        <v>5404.66</v>
      </c>
      <c r="CS55" s="37">
        <f t="shared" si="17"/>
        <v>5774.84</v>
      </c>
      <c r="CT55" s="37">
        <f t="shared" si="17"/>
        <v>5852.9</v>
      </c>
      <c r="CU55" s="37">
        <f t="shared" si="17"/>
        <v>5568.29</v>
      </c>
      <c r="CV55" s="37">
        <f t="shared" si="17"/>
        <v>5724.13</v>
      </c>
      <c r="CW55" s="37">
        <f t="shared" si="17"/>
        <v>6423.27</v>
      </c>
      <c r="CX55" s="37">
        <f t="shared" si="17"/>
        <v>5443.4400000000005</v>
      </c>
      <c r="CY55" s="37">
        <f t="shared" si="17"/>
        <v>4578.150000000001</v>
      </c>
      <c r="CZ55" s="37">
        <f t="shared" si="17"/>
        <v>3988.8</v>
      </c>
      <c r="DA55" s="37">
        <f t="shared" si="13"/>
        <v>72173.19</v>
      </c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</row>
    <row r="56" spans="1:154" ht="12.75">
      <c r="A56" s="30">
        <v>52</v>
      </c>
      <c r="B56" s="30" t="s">
        <v>188</v>
      </c>
      <c r="C56" s="34">
        <v>637.75</v>
      </c>
      <c r="D56" s="34">
        <v>736.54</v>
      </c>
      <c r="E56" s="34">
        <v>1326.09</v>
      </c>
      <c r="F56" s="34">
        <v>1563.64</v>
      </c>
      <c r="G56" s="34">
        <v>2024.71</v>
      </c>
      <c r="H56" s="34">
        <v>1956.95</v>
      </c>
      <c r="I56" s="34">
        <v>1997.18</v>
      </c>
      <c r="J56" s="34">
        <v>1943.31</v>
      </c>
      <c r="K56" s="34">
        <v>1976.83</v>
      </c>
      <c r="L56" s="34">
        <v>1786.44</v>
      </c>
      <c r="M56" s="34">
        <v>961.78</v>
      </c>
      <c r="N56" s="34">
        <v>1117.17</v>
      </c>
      <c r="O56" s="34">
        <v>1418.84</v>
      </c>
      <c r="P56" s="34">
        <v>561.14</v>
      </c>
      <c r="Q56" s="34">
        <v>40.77</v>
      </c>
      <c r="R56" s="34">
        <v>29.6</v>
      </c>
      <c r="S56" s="34">
        <v>33.03</v>
      </c>
      <c r="T56" s="34">
        <v>42.17</v>
      </c>
      <c r="U56" s="34">
        <v>57.03</v>
      </c>
      <c r="V56" s="34">
        <v>51.62</v>
      </c>
      <c r="W56" s="34">
        <v>60.71</v>
      </c>
      <c r="X56" s="34">
        <v>66.7</v>
      </c>
      <c r="Y56" s="34">
        <v>81.2</v>
      </c>
      <c r="Z56" s="34">
        <v>94.36</v>
      </c>
      <c r="AA56" s="34">
        <v>94.36</v>
      </c>
      <c r="AB56" s="34">
        <v>79.65</v>
      </c>
      <c r="AC56" s="34">
        <v>84.96</v>
      </c>
      <c r="AD56" s="34">
        <v>88.04</v>
      </c>
      <c r="AE56" s="34">
        <v>19.13</v>
      </c>
      <c r="AF56" s="34">
        <v>16.5</v>
      </c>
      <c r="AG56" s="34">
        <v>16.45</v>
      </c>
      <c r="AH56" s="34">
        <v>16.93</v>
      </c>
      <c r="AI56" s="34">
        <v>19.99</v>
      </c>
      <c r="AJ56" s="34">
        <v>17.22</v>
      </c>
      <c r="AK56" s="34">
        <v>19.75</v>
      </c>
      <c r="AL56" s="34">
        <v>21.48</v>
      </c>
      <c r="AM56" s="34">
        <v>25.17</v>
      </c>
      <c r="AN56" s="34">
        <v>24.32</v>
      </c>
      <c r="AO56" s="34">
        <v>27.32</v>
      </c>
      <c r="AP56" s="34">
        <v>28.31</v>
      </c>
      <c r="AQ56" s="34">
        <v>23.26</v>
      </c>
      <c r="AR56" s="34">
        <v>28.22</v>
      </c>
      <c r="AS56" s="34">
        <v>876.8</v>
      </c>
      <c r="AT56" s="34">
        <v>534.26</v>
      </c>
      <c r="AU56" s="34">
        <v>919.99</v>
      </c>
      <c r="AV56" s="34">
        <v>1210.64</v>
      </c>
      <c r="AW56" s="34">
        <v>279.63</v>
      </c>
      <c r="AX56" s="34">
        <v>6167.22</v>
      </c>
      <c r="AY56" s="34">
        <v>5667.7</v>
      </c>
      <c r="AZ56" s="34">
        <v>5233.49</v>
      </c>
      <c r="BA56" s="34">
        <v>5232.73</v>
      </c>
      <c r="BB56" s="34">
        <v>4871.84</v>
      </c>
      <c r="BC56" s="34">
        <v>5363.08</v>
      </c>
      <c r="BD56" s="34">
        <v>5620.35</v>
      </c>
      <c r="BE56" s="34">
        <v>5675.1</v>
      </c>
      <c r="BF56" s="34">
        <v>5797.54</v>
      </c>
      <c r="BG56" s="34">
        <v>5372.5</v>
      </c>
      <c r="BH56" s="34">
        <v>6552.9</v>
      </c>
      <c r="BI56" s="34">
        <v>6966.47</v>
      </c>
      <c r="BJ56" s="34">
        <v>3181.31</v>
      </c>
      <c r="BK56" s="34">
        <v>596.14</v>
      </c>
      <c r="BL56" s="34">
        <v>556.44</v>
      </c>
      <c r="BM56" s="34">
        <v>414.81</v>
      </c>
      <c r="BN56" s="34">
        <v>337.14</v>
      </c>
      <c r="BO56" s="34">
        <v>235.94</v>
      </c>
      <c r="BP56" s="34">
        <v>195.21</v>
      </c>
      <c r="BQ56" s="34">
        <v>155.15</v>
      </c>
      <c r="BR56" s="34">
        <v>140.13</v>
      </c>
      <c r="BS56" s="34">
        <v>120.97</v>
      </c>
      <c r="BT56" s="34">
        <v>107.32</v>
      </c>
      <c r="BU56" s="34">
        <v>91.81</v>
      </c>
      <c r="BV56" s="34">
        <v>97.78</v>
      </c>
      <c r="BW56" s="34">
        <v>60.94</v>
      </c>
      <c r="BX56" s="36">
        <f t="shared" si="11"/>
        <v>99849.95</v>
      </c>
      <c r="BY56" s="34"/>
      <c r="BZ56" s="37">
        <f t="shared" si="16"/>
        <v>22580.77</v>
      </c>
      <c r="CA56" s="37">
        <f t="shared" si="16"/>
        <v>27327.910000000003</v>
      </c>
      <c r="CB56" s="37">
        <f t="shared" si="16"/>
        <v>22073.18</v>
      </c>
      <c r="CC56" s="37">
        <f t="shared" si="16"/>
        <v>6288.7300000000005</v>
      </c>
      <c r="CD56" s="37">
        <f t="shared" si="16"/>
        <v>9660.710000000001</v>
      </c>
      <c r="CE56" s="37">
        <f t="shared" si="16"/>
        <v>4058.93</v>
      </c>
      <c r="CF56" s="37">
        <f t="shared" si="16"/>
        <v>3109.78</v>
      </c>
      <c r="CG56" s="37">
        <f t="shared" si="16"/>
        <v>904.1999999999999</v>
      </c>
      <c r="CH56" s="37">
        <f t="shared" si="16"/>
        <v>304.04999999999995</v>
      </c>
      <c r="CI56" s="37">
        <f t="shared" si="16"/>
        <v>3541.6900000000005</v>
      </c>
      <c r="CJ56" s="38">
        <f t="shared" si="12"/>
        <v>99849.95000000001</v>
      </c>
      <c r="CK56" s="37">
        <v>-555.8299999999872</v>
      </c>
      <c r="CL56" s="37"/>
      <c r="CM56" s="37">
        <f t="shared" si="17"/>
        <v>977.28</v>
      </c>
      <c r="CN56" s="37">
        <f t="shared" si="17"/>
        <v>7546.000000000001</v>
      </c>
      <c r="CO56" s="37">
        <f t="shared" si="17"/>
        <v>7599.709999999999</v>
      </c>
      <c r="CP56" s="37">
        <f t="shared" si="17"/>
        <v>7271.04</v>
      </c>
      <c r="CQ56" s="37">
        <f t="shared" si="17"/>
        <v>7671.599999999999</v>
      </c>
      <c r="CR56" s="37">
        <f t="shared" si="17"/>
        <v>7133.57</v>
      </c>
      <c r="CS56" s="37">
        <f t="shared" si="17"/>
        <v>7635.929999999999</v>
      </c>
      <c r="CT56" s="37">
        <f t="shared" si="17"/>
        <v>7806.99</v>
      </c>
      <c r="CU56" s="37">
        <f t="shared" si="17"/>
        <v>7898.43</v>
      </c>
      <c r="CV56" s="37">
        <f t="shared" si="17"/>
        <v>7823.63</v>
      </c>
      <c r="CW56" s="37">
        <f t="shared" si="17"/>
        <v>7440.08</v>
      </c>
      <c r="CX56" s="37">
        <f t="shared" si="17"/>
        <v>8404.099999999999</v>
      </c>
      <c r="CY56" s="37">
        <f t="shared" si="17"/>
        <v>9511.300000000001</v>
      </c>
      <c r="CZ56" s="37">
        <f t="shared" si="17"/>
        <v>5130.29</v>
      </c>
      <c r="DA56" s="37">
        <f t="shared" si="13"/>
        <v>99849.94999999998</v>
      </c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</row>
    <row r="57" spans="1:154" ht="12.75">
      <c r="A57" s="30">
        <v>53</v>
      </c>
      <c r="B57" s="30" t="s">
        <v>189</v>
      </c>
      <c r="C57" s="34">
        <v>494.89</v>
      </c>
      <c r="D57" s="34">
        <v>484.44</v>
      </c>
      <c r="E57" s="34">
        <v>599.91</v>
      </c>
      <c r="F57" s="34">
        <v>799.52</v>
      </c>
      <c r="G57" s="34">
        <v>1131.84</v>
      </c>
      <c r="H57" s="34">
        <v>1186.32</v>
      </c>
      <c r="I57" s="34">
        <v>1301.94</v>
      </c>
      <c r="J57" s="34">
        <v>1361.57</v>
      </c>
      <c r="K57" s="34">
        <v>1426.21</v>
      </c>
      <c r="L57" s="34">
        <v>1399.42</v>
      </c>
      <c r="M57" s="34">
        <v>1630.12</v>
      </c>
      <c r="N57" s="34">
        <v>1409.44</v>
      </c>
      <c r="O57" s="34">
        <v>1207.24</v>
      </c>
      <c r="P57" s="34">
        <v>1122.78</v>
      </c>
      <c r="Q57" s="34">
        <v>75.35</v>
      </c>
      <c r="R57" s="34">
        <v>19.36</v>
      </c>
      <c r="S57" s="34">
        <v>20.67</v>
      </c>
      <c r="T57" s="34">
        <v>22.85</v>
      </c>
      <c r="U57" s="34">
        <v>25.37</v>
      </c>
      <c r="V57" s="34">
        <v>18.88</v>
      </c>
      <c r="W57" s="34">
        <v>19.97</v>
      </c>
      <c r="X57" s="34">
        <v>25.21</v>
      </c>
      <c r="Y57" s="34">
        <v>18.29</v>
      </c>
      <c r="Z57" s="34">
        <v>12.56</v>
      </c>
      <c r="AA57" s="34">
        <v>12.45</v>
      </c>
      <c r="AB57" s="34">
        <v>12.66</v>
      </c>
      <c r="AC57" s="34">
        <v>14.43</v>
      </c>
      <c r="AD57" s="34">
        <v>38.11</v>
      </c>
      <c r="AE57" s="34">
        <v>15.36</v>
      </c>
      <c r="AF57" s="34">
        <v>8.93</v>
      </c>
      <c r="AG57" s="34">
        <v>9.48</v>
      </c>
      <c r="AH57" s="34">
        <v>10.02</v>
      </c>
      <c r="AI57" s="34">
        <v>10.21</v>
      </c>
      <c r="AJ57" s="34">
        <v>9.7</v>
      </c>
      <c r="AK57" s="34">
        <v>11.4</v>
      </c>
      <c r="AL57" s="34">
        <v>12.55</v>
      </c>
      <c r="AM57" s="34">
        <v>12.49</v>
      </c>
      <c r="AN57" s="34">
        <v>12.03</v>
      </c>
      <c r="AO57" s="34">
        <v>13.53</v>
      </c>
      <c r="AP57" s="34">
        <v>15.76</v>
      </c>
      <c r="AQ57" s="34">
        <v>12.13</v>
      </c>
      <c r="AR57" s="34">
        <v>30.81</v>
      </c>
      <c r="AS57" s="34">
        <v>911.63</v>
      </c>
      <c r="AT57" s="34">
        <v>651.08</v>
      </c>
      <c r="AU57" s="34">
        <v>736.92</v>
      </c>
      <c r="AV57" s="34">
        <v>999.96</v>
      </c>
      <c r="AW57" s="34">
        <v>156.52</v>
      </c>
      <c r="AX57" s="34">
        <v>6480.36</v>
      </c>
      <c r="AY57" s="34">
        <v>6293.96</v>
      </c>
      <c r="AZ57" s="34">
        <v>5918</v>
      </c>
      <c r="BA57" s="34">
        <v>5783.64</v>
      </c>
      <c r="BB57" s="34">
        <v>5557.4</v>
      </c>
      <c r="BC57" s="34">
        <v>5657.5</v>
      </c>
      <c r="BD57" s="34">
        <v>5875.97</v>
      </c>
      <c r="BE57" s="34">
        <v>5494.67</v>
      </c>
      <c r="BF57" s="34">
        <v>5396.42</v>
      </c>
      <c r="BG57" s="34">
        <v>5329.07</v>
      </c>
      <c r="BH57" s="34">
        <v>4573.51</v>
      </c>
      <c r="BI57" s="34">
        <v>4007.54</v>
      </c>
      <c r="BJ57" s="34">
        <v>3049.69</v>
      </c>
      <c r="BK57" s="34">
        <v>1334.76</v>
      </c>
      <c r="BL57" s="34">
        <v>1252.23</v>
      </c>
      <c r="BM57" s="34">
        <v>1041.68</v>
      </c>
      <c r="BN57" s="34">
        <v>874.2</v>
      </c>
      <c r="BO57" s="34">
        <v>665.41</v>
      </c>
      <c r="BP57" s="34">
        <v>586.83</v>
      </c>
      <c r="BQ57" s="34">
        <v>399.73</v>
      </c>
      <c r="BR57" s="34">
        <v>383.61</v>
      </c>
      <c r="BS57" s="34">
        <v>341.9</v>
      </c>
      <c r="BT57" s="34">
        <v>300.71</v>
      </c>
      <c r="BU57" s="34">
        <v>232.69</v>
      </c>
      <c r="BV57" s="34">
        <v>222.98</v>
      </c>
      <c r="BW57" s="34">
        <v>167.43</v>
      </c>
      <c r="BX57" s="36">
        <f t="shared" si="11"/>
        <v>96754.19999999998</v>
      </c>
      <c r="BY57" s="34"/>
      <c r="BZ57" s="37">
        <f t="shared" si="16"/>
        <v>24632.48</v>
      </c>
      <c r="CA57" s="37">
        <f t="shared" si="16"/>
        <v>27981.96</v>
      </c>
      <c r="CB57" s="37">
        <f t="shared" si="16"/>
        <v>16959.809999999998</v>
      </c>
      <c r="CC57" s="37">
        <f t="shared" si="16"/>
        <v>3510.5999999999995</v>
      </c>
      <c r="CD57" s="37">
        <f t="shared" si="16"/>
        <v>6675.46</v>
      </c>
      <c r="CE57" s="37">
        <f t="shared" si="16"/>
        <v>5369.58</v>
      </c>
      <c r="CF57" s="37">
        <f t="shared" si="16"/>
        <v>7804.159999999999</v>
      </c>
      <c r="CG57" s="37">
        <f t="shared" si="16"/>
        <v>336.16</v>
      </c>
      <c r="CH57" s="37">
        <f t="shared" si="16"/>
        <v>184.39999999999998</v>
      </c>
      <c r="CI57" s="37">
        <f t="shared" si="16"/>
        <v>3299.59</v>
      </c>
      <c r="CJ57" s="38">
        <f t="shared" si="12"/>
        <v>96754.20000000001</v>
      </c>
      <c r="CK57" s="37">
        <v>-6790.749999999985</v>
      </c>
      <c r="CL57" s="37"/>
      <c r="CM57" s="37">
        <f t="shared" si="17"/>
        <v>742.12</v>
      </c>
      <c r="CN57" s="37">
        <f t="shared" si="17"/>
        <v>8327.85</v>
      </c>
      <c r="CO57" s="37">
        <f t="shared" si="17"/>
        <v>8176.25</v>
      </c>
      <c r="CP57" s="37">
        <f t="shared" si="17"/>
        <v>7792.070000000001</v>
      </c>
      <c r="CQ57" s="37">
        <f t="shared" si="17"/>
        <v>7825.26</v>
      </c>
      <c r="CR57" s="37">
        <f t="shared" si="17"/>
        <v>7437.709999999999</v>
      </c>
      <c r="CS57" s="37">
        <f t="shared" si="17"/>
        <v>7577.64</v>
      </c>
      <c r="CT57" s="37">
        <f t="shared" si="17"/>
        <v>7675.030000000001</v>
      </c>
      <c r="CU57" s="37">
        <f t="shared" si="17"/>
        <v>7335.2699999999995</v>
      </c>
      <c r="CV57" s="37">
        <f t="shared" si="17"/>
        <v>7162.33</v>
      </c>
      <c r="CW57" s="37">
        <f t="shared" si="17"/>
        <v>8197.509999999998</v>
      </c>
      <c r="CX57" s="37">
        <f t="shared" si="17"/>
        <v>6895.14</v>
      </c>
      <c r="CY57" s="37">
        <f t="shared" si="17"/>
        <v>6201.24</v>
      </c>
      <c r="CZ57" s="37">
        <f t="shared" si="17"/>
        <v>5408.780000000001</v>
      </c>
      <c r="DA57" s="37">
        <f t="shared" si="13"/>
        <v>96754.2</v>
      </c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</row>
    <row r="58" spans="1:154" ht="12.75">
      <c r="A58" s="30">
        <v>54</v>
      </c>
      <c r="B58" s="30" t="s">
        <v>190</v>
      </c>
      <c r="C58" s="34">
        <v>99.62</v>
      </c>
      <c r="D58" s="34">
        <v>148.88</v>
      </c>
      <c r="E58" s="34">
        <v>194.9</v>
      </c>
      <c r="F58" s="34">
        <v>204.97</v>
      </c>
      <c r="G58" s="34">
        <v>206.2</v>
      </c>
      <c r="H58" s="34">
        <v>216.01</v>
      </c>
      <c r="I58" s="34">
        <v>196.98</v>
      </c>
      <c r="J58" s="34">
        <v>218.45</v>
      </c>
      <c r="K58" s="34">
        <v>199.7</v>
      </c>
      <c r="L58" s="34">
        <v>218.4</v>
      </c>
      <c r="M58" s="34">
        <v>191.03</v>
      </c>
      <c r="N58" s="34">
        <v>157.19</v>
      </c>
      <c r="O58" s="34">
        <v>94.11</v>
      </c>
      <c r="P58" s="34">
        <v>120.07</v>
      </c>
      <c r="Q58" s="34">
        <v>6.29</v>
      </c>
      <c r="R58" s="34">
        <v>4.56</v>
      </c>
      <c r="S58" s="34">
        <v>2.73</v>
      </c>
      <c r="T58" s="34">
        <v>1.94</v>
      </c>
      <c r="U58" s="34">
        <v>2.51</v>
      </c>
      <c r="V58" s="34">
        <v>3.78</v>
      </c>
      <c r="W58" s="34">
        <v>3.9</v>
      </c>
      <c r="X58" s="34">
        <v>2.7</v>
      </c>
      <c r="Y58" s="34">
        <v>4.2</v>
      </c>
      <c r="Z58" s="34">
        <v>4.68</v>
      </c>
      <c r="AA58" s="34">
        <v>3.66</v>
      </c>
      <c r="AB58" s="34">
        <v>3.25</v>
      </c>
      <c r="AC58" s="34">
        <v>3.75</v>
      </c>
      <c r="AD58" s="34">
        <v>9.07</v>
      </c>
      <c r="AE58" s="34">
        <v>0</v>
      </c>
      <c r="AF58" s="34">
        <v>1.09</v>
      </c>
      <c r="AG58" s="34">
        <v>0.96</v>
      </c>
      <c r="AH58" s="34">
        <v>0.74</v>
      </c>
      <c r="AI58" s="34">
        <v>0.57</v>
      </c>
      <c r="AJ58" s="34">
        <v>1.01</v>
      </c>
      <c r="AK58" s="34">
        <v>1.16</v>
      </c>
      <c r="AL58" s="34">
        <v>0.44</v>
      </c>
      <c r="AM58" s="34">
        <v>0</v>
      </c>
      <c r="AN58" s="34">
        <v>0.53</v>
      </c>
      <c r="AO58" s="34">
        <v>0.84</v>
      </c>
      <c r="AP58" s="34">
        <v>0.28</v>
      </c>
      <c r="AQ58" s="34">
        <v>0.21</v>
      </c>
      <c r="AR58" s="34">
        <v>1.98</v>
      </c>
      <c r="AS58" s="34">
        <v>124.15</v>
      </c>
      <c r="AT58" s="34">
        <v>72.87</v>
      </c>
      <c r="AU58" s="34">
        <v>62.44</v>
      </c>
      <c r="AV58" s="34">
        <v>112.49</v>
      </c>
      <c r="AW58" s="34">
        <v>12.78</v>
      </c>
      <c r="AX58" s="34">
        <v>867.09</v>
      </c>
      <c r="AY58" s="34">
        <v>771.59</v>
      </c>
      <c r="AZ58" s="34">
        <v>680.86</v>
      </c>
      <c r="BA58" s="34">
        <v>619.84</v>
      </c>
      <c r="BB58" s="34">
        <v>681.06</v>
      </c>
      <c r="BC58" s="34">
        <v>652.41</v>
      </c>
      <c r="BD58" s="34">
        <v>683.48</v>
      </c>
      <c r="BE58" s="34">
        <v>692.31</v>
      </c>
      <c r="BF58" s="34">
        <v>633.03</v>
      </c>
      <c r="BG58" s="34">
        <v>469</v>
      </c>
      <c r="BH58" s="34">
        <v>513.61</v>
      </c>
      <c r="BI58" s="34">
        <v>316.11</v>
      </c>
      <c r="BJ58" s="34">
        <v>361.44</v>
      </c>
      <c r="BK58" s="34">
        <v>122.06</v>
      </c>
      <c r="BL58" s="34">
        <v>101.4</v>
      </c>
      <c r="BM58" s="34">
        <v>80.65</v>
      </c>
      <c r="BN58" s="34">
        <v>52.16</v>
      </c>
      <c r="BO58" s="34">
        <v>31.96</v>
      </c>
      <c r="BP58" s="34">
        <v>37.24</v>
      </c>
      <c r="BQ58" s="34">
        <v>22.22</v>
      </c>
      <c r="BR58" s="34">
        <v>10.76</v>
      </c>
      <c r="BS58" s="34">
        <v>9.24</v>
      </c>
      <c r="BT58" s="34">
        <v>6.29</v>
      </c>
      <c r="BU58" s="34">
        <v>6.24</v>
      </c>
      <c r="BV58" s="34">
        <v>5.99</v>
      </c>
      <c r="BW58" s="34">
        <v>5.28</v>
      </c>
      <c r="BX58" s="36">
        <f t="shared" si="11"/>
        <v>11351.390000000001</v>
      </c>
      <c r="BY58" s="34"/>
      <c r="BZ58" s="37">
        <f t="shared" si="16"/>
        <v>2952.1600000000003</v>
      </c>
      <c r="CA58" s="37">
        <f t="shared" si="16"/>
        <v>3342.29</v>
      </c>
      <c r="CB58" s="37">
        <f t="shared" si="16"/>
        <v>1660.16</v>
      </c>
      <c r="CC58" s="37">
        <f t="shared" si="16"/>
        <v>854.5699999999999</v>
      </c>
      <c r="CD58" s="37">
        <f t="shared" si="16"/>
        <v>1049.5400000000002</v>
      </c>
      <c r="CE58" s="37">
        <f t="shared" si="16"/>
        <v>562.4000000000001</v>
      </c>
      <c r="CF58" s="37">
        <f t="shared" si="16"/>
        <v>491.48999999999995</v>
      </c>
      <c r="CG58" s="37">
        <f t="shared" si="16"/>
        <v>57.02</v>
      </c>
      <c r="CH58" s="37">
        <f t="shared" si="16"/>
        <v>9.81</v>
      </c>
      <c r="CI58" s="37">
        <f t="shared" si="16"/>
        <v>371.95000000000005</v>
      </c>
      <c r="CJ58" s="38">
        <f t="shared" si="12"/>
        <v>11351.390000000001</v>
      </c>
      <c r="CK58" s="37">
        <v>-413.04999999999745</v>
      </c>
      <c r="CL58" s="37"/>
      <c r="CM58" s="37">
        <f t="shared" si="17"/>
        <v>118.69000000000001</v>
      </c>
      <c r="CN58" s="37">
        <f t="shared" si="17"/>
        <v>1143.68</v>
      </c>
      <c r="CO58" s="37">
        <f t="shared" si="17"/>
        <v>1071.5800000000002</v>
      </c>
      <c r="CP58" s="37">
        <f t="shared" si="17"/>
        <v>969.16</v>
      </c>
      <c r="CQ58" s="37">
        <f t="shared" si="17"/>
        <v>881.28</v>
      </c>
      <c r="CR58" s="37">
        <f t="shared" si="17"/>
        <v>933.8199999999999</v>
      </c>
      <c r="CS58" s="37">
        <f t="shared" si="17"/>
        <v>891.6899999999999</v>
      </c>
      <c r="CT58" s="37">
        <f t="shared" si="17"/>
        <v>927.29</v>
      </c>
      <c r="CU58" s="37">
        <f t="shared" si="17"/>
        <v>906.9699999999999</v>
      </c>
      <c r="CV58" s="37">
        <f t="shared" si="17"/>
        <v>865.88</v>
      </c>
      <c r="CW58" s="37">
        <f t="shared" si="17"/>
        <v>794.97</v>
      </c>
      <c r="CX58" s="37">
        <f t="shared" si="17"/>
        <v>753.44</v>
      </c>
      <c r="CY58" s="37">
        <f t="shared" si="17"/>
        <v>482.61</v>
      </c>
      <c r="CZ58" s="37">
        <f t="shared" si="17"/>
        <v>610.3299999999999</v>
      </c>
      <c r="DA58" s="37">
        <f t="shared" si="13"/>
        <v>11351.39</v>
      </c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</row>
    <row r="59" spans="1:154" ht="12.75">
      <c r="A59" s="30">
        <v>55</v>
      </c>
      <c r="B59" s="30" t="s">
        <v>191</v>
      </c>
      <c r="C59" s="34">
        <v>142.01</v>
      </c>
      <c r="D59" s="34">
        <v>187.19</v>
      </c>
      <c r="E59" s="34">
        <v>305.66</v>
      </c>
      <c r="F59" s="34">
        <v>424.35</v>
      </c>
      <c r="G59" s="34">
        <v>527.99</v>
      </c>
      <c r="H59" s="34">
        <v>551.97</v>
      </c>
      <c r="I59" s="34">
        <v>545.18</v>
      </c>
      <c r="J59" s="34">
        <v>501.59</v>
      </c>
      <c r="K59" s="34">
        <v>437.6</v>
      </c>
      <c r="L59" s="34">
        <v>450.99</v>
      </c>
      <c r="M59" s="34">
        <v>389.8</v>
      </c>
      <c r="N59" s="34">
        <v>283.52</v>
      </c>
      <c r="O59" s="34">
        <v>207.12</v>
      </c>
      <c r="P59" s="34">
        <v>171.58</v>
      </c>
      <c r="Q59" s="34">
        <v>47.92</v>
      </c>
      <c r="R59" s="34">
        <v>22.95</v>
      </c>
      <c r="S59" s="34">
        <v>22.68</v>
      </c>
      <c r="T59" s="34">
        <v>25.87</v>
      </c>
      <c r="U59" s="34">
        <v>29.46</v>
      </c>
      <c r="V59" s="34">
        <v>29.36</v>
      </c>
      <c r="W59" s="34">
        <v>28.57</v>
      </c>
      <c r="X59" s="34">
        <v>21.97</v>
      </c>
      <c r="Y59" s="34">
        <v>15.39</v>
      </c>
      <c r="Z59" s="34">
        <v>16.26</v>
      </c>
      <c r="AA59" s="34">
        <v>18.72</v>
      </c>
      <c r="AB59" s="34">
        <v>17.64</v>
      </c>
      <c r="AC59" s="34">
        <v>15.43</v>
      </c>
      <c r="AD59" s="34">
        <v>11.95</v>
      </c>
      <c r="AE59" s="34">
        <v>10.72</v>
      </c>
      <c r="AF59" s="34">
        <v>5.29</v>
      </c>
      <c r="AG59" s="34">
        <v>4.71</v>
      </c>
      <c r="AH59" s="34">
        <v>6.07</v>
      </c>
      <c r="AI59" s="34">
        <v>6.33</v>
      </c>
      <c r="AJ59" s="34">
        <v>6.1</v>
      </c>
      <c r="AK59" s="34">
        <v>6.75</v>
      </c>
      <c r="AL59" s="34">
        <v>6.86</v>
      </c>
      <c r="AM59" s="34">
        <v>5.6</v>
      </c>
      <c r="AN59" s="34">
        <v>8.64</v>
      </c>
      <c r="AO59" s="34">
        <v>8.76</v>
      </c>
      <c r="AP59" s="34">
        <v>5.23</v>
      </c>
      <c r="AQ59" s="34">
        <v>5.86</v>
      </c>
      <c r="AR59" s="34">
        <v>7.78</v>
      </c>
      <c r="AS59" s="34">
        <v>146.92</v>
      </c>
      <c r="AT59" s="34">
        <v>148.83</v>
      </c>
      <c r="AU59" s="34">
        <v>122.47</v>
      </c>
      <c r="AV59" s="34">
        <v>159.16</v>
      </c>
      <c r="AW59" s="34">
        <v>0</v>
      </c>
      <c r="AX59" s="34">
        <v>2134.9</v>
      </c>
      <c r="AY59" s="34">
        <v>2065.08</v>
      </c>
      <c r="AZ59" s="34">
        <v>1940.16</v>
      </c>
      <c r="BA59" s="34">
        <v>1806.33</v>
      </c>
      <c r="BB59" s="34">
        <v>1744.66</v>
      </c>
      <c r="BC59" s="34">
        <v>1803.8</v>
      </c>
      <c r="BD59" s="34">
        <v>1971.42</v>
      </c>
      <c r="BE59" s="34">
        <v>1754.44</v>
      </c>
      <c r="BF59" s="34">
        <v>1917.75</v>
      </c>
      <c r="BG59" s="34">
        <v>2274.57</v>
      </c>
      <c r="BH59" s="34">
        <v>1965.4</v>
      </c>
      <c r="BI59" s="34">
        <v>1811.09</v>
      </c>
      <c r="BJ59" s="34">
        <v>1512.07</v>
      </c>
      <c r="BK59" s="34">
        <v>8.53</v>
      </c>
      <c r="BL59" s="34">
        <v>6.63</v>
      </c>
      <c r="BM59" s="34">
        <v>5.69</v>
      </c>
      <c r="BN59" s="34">
        <v>4.52</v>
      </c>
      <c r="BO59" s="34">
        <v>3.8</v>
      </c>
      <c r="BP59" s="34">
        <v>3.63</v>
      </c>
      <c r="BQ59" s="34">
        <v>2.65</v>
      </c>
      <c r="BR59" s="34">
        <v>3.02</v>
      </c>
      <c r="BS59" s="34">
        <v>3.24</v>
      </c>
      <c r="BT59" s="34">
        <v>2.82</v>
      </c>
      <c r="BU59" s="34">
        <v>3.43</v>
      </c>
      <c r="BV59" s="34">
        <v>4.11</v>
      </c>
      <c r="BW59" s="34">
        <v>2.9</v>
      </c>
      <c r="BX59" s="36">
        <f t="shared" si="11"/>
        <v>30879.440000000006</v>
      </c>
      <c r="BY59" s="34"/>
      <c r="BZ59" s="37">
        <f t="shared" si="16"/>
        <v>7946.469999999999</v>
      </c>
      <c r="CA59" s="37">
        <f t="shared" si="16"/>
        <v>9192.07</v>
      </c>
      <c r="CB59" s="37">
        <f t="shared" si="16"/>
        <v>7563.13</v>
      </c>
      <c r="CC59" s="37">
        <f t="shared" si="16"/>
        <v>1587.2</v>
      </c>
      <c r="CD59" s="37">
        <f t="shared" si="16"/>
        <v>2487.33</v>
      </c>
      <c r="CE59" s="37">
        <f t="shared" si="16"/>
        <v>1052.02</v>
      </c>
      <c r="CF59" s="37">
        <f t="shared" si="16"/>
        <v>54.970000000000006</v>
      </c>
      <c r="CG59" s="37">
        <f t="shared" si="16"/>
        <v>324.16999999999996</v>
      </c>
      <c r="CH59" s="37">
        <f t="shared" si="16"/>
        <v>94.70000000000002</v>
      </c>
      <c r="CI59" s="37">
        <f t="shared" si="16"/>
        <v>577.38</v>
      </c>
      <c r="CJ59" s="38">
        <f t="shared" si="12"/>
        <v>30879.440000000006</v>
      </c>
      <c r="CK59" s="37">
        <v>-1652.7099999999919</v>
      </c>
      <c r="CL59" s="37"/>
      <c r="CM59" s="37">
        <f t="shared" si="17"/>
        <v>200.65</v>
      </c>
      <c r="CN59" s="37">
        <f t="shared" si="17"/>
        <v>2358.86</v>
      </c>
      <c r="CO59" s="37">
        <f t="shared" si="17"/>
        <v>2404.76</v>
      </c>
      <c r="CP59" s="37">
        <f t="shared" si="17"/>
        <v>2402.1400000000003</v>
      </c>
      <c r="CQ59" s="37">
        <f t="shared" si="17"/>
        <v>2374.63</v>
      </c>
      <c r="CR59" s="37">
        <f t="shared" si="17"/>
        <v>2335.8900000000003</v>
      </c>
      <c r="CS59" s="37">
        <f t="shared" si="17"/>
        <v>2387.9300000000003</v>
      </c>
      <c r="CT59" s="37">
        <f t="shared" si="17"/>
        <v>2504.4900000000002</v>
      </c>
      <c r="CU59" s="37">
        <f t="shared" si="17"/>
        <v>2216.05</v>
      </c>
      <c r="CV59" s="37">
        <f t="shared" si="17"/>
        <v>2396.8799999999997</v>
      </c>
      <c r="CW59" s="37">
        <f t="shared" si="17"/>
        <v>2841.59</v>
      </c>
      <c r="CX59" s="37">
        <f t="shared" si="17"/>
        <v>2424.0499999999997</v>
      </c>
      <c r="CY59" s="37">
        <f t="shared" si="17"/>
        <v>2166.08</v>
      </c>
      <c r="CZ59" s="37">
        <f t="shared" si="17"/>
        <v>1865.44</v>
      </c>
      <c r="DA59" s="37">
        <f t="shared" si="13"/>
        <v>30879.44</v>
      </c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</row>
    <row r="60" spans="1:154" ht="12.75">
      <c r="A60" s="30">
        <v>56</v>
      </c>
      <c r="B60" s="30" t="s">
        <v>192</v>
      </c>
      <c r="C60" s="34">
        <v>118.51</v>
      </c>
      <c r="D60" s="34">
        <v>298.67</v>
      </c>
      <c r="E60" s="34">
        <v>421.82</v>
      </c>
      <c r="F60" s="34">
        <v>407.67</v>
      </c>
      <c r="G60" s="34">
        <v>604.15</v>
      </c>
      <c r="H60" s="34">
        <v>596.65</v>
      </c>
      <c r="I60" s="34">
        <v>608.39</v>
      </c>
      <c r="J60" s="34">
        <v>650.8</v>
      </c>
      <c r="K60" s="34">
        <v>640.65</v>
      </c>
      <c r="L60" s="34">
        <v>493.38</v>
      </c>
      <c r="M60" s="34">
        <v>582.04</v>
      </c>
      <c r="N60" s="34">
        <v>563.55</v>
      </c>
      <c r="O60" s="34">
        <v>456.54</v>
      </c>
      <c r="P60" s="34">
        <v>380.38</v>
      </c>
      <c r="Q60" s="34">
        <v>40.56</v>
      </c>
      <c r="R60" s="34">
        <v>9.11</v>
      </c>
      <c r="S60" s="34">
        <v>7.39</v>
      </c>
      <c r="T60" s="34">
        <v>8.54</v>
      </c>
      <c r="U60" s="34">
        <v>11.9</v>
      </c>
      <c r="V60" s="34">
        <v>11.23</v>
      </c>
      <c r="W60" s="34">
        <v>14.12</v>
      </c>
      <c r="X60" s="34">
        <v>16.13</v>
      </c>
      <c r="Y60" s="34">
        <v>15.36</v>
      </c>
      <c r="Z60" s="34">
        <v>17.36</v>
      </c>
      <c r="AA60" s="34">
        <v>20.74</v>
      </c>
      <c r="AB60" s="34">
        <v>20.19</v>
      </c>
      <c r="AC60" s="34">
        <v>19.48</v>
      </c>
      <c r="AD60" s="34">
        <v>25.82</v>
      </c>
      <c r="AE60" s="34">
        <v>4.4</v>
      </c>
      <c r="AF60" s="34">
        <v>1.81</v>
      </c>
      <c r="AG60" s="34">
        <v>1.87</v>
      </c>
      <c r="AH60" s="34">
        <v>1.95</v>
      </c>
      <c r="AI60" s="34">
        <v>1.62</v>
      </c>
      <c r="AJ60" s="34">
        <v>1.6</v>
      </c>
      <c r="AK60" s="34">
        <v>2.05</v>
      </c>
      <c r="AL60" s="34">
        <v>2.38</v>
      </c>
      <c r="AM60" s="34">
        <v>3.04</v>
      </c>
      <c r="AN60" s="34">
        <v>4.41</v>
      </c>
      <c r="AO60" s="34">
        <v>5.4</v>
      </c>
      <c r="AP60" s="34">
        <v>4.57</v>
      </c>
      <c r="AQ60" s="34">
        <v>3.86</v>
      </c>
      <c r="AR60" s="34">
        <v>10.87</v>
      </c>
      <c r="AS60" s="34">
        <v>376.64</v>
      </c>
      <c r="AT60" s="34">
        <v>341.17</v>
      </c>
      <c r="AU60" s="34">
        <v>362.82</v>
      </c>
      <c r="AV60" s="34">
        <v>315.02</v>
      </c>
      <c r="AW60" s="34">
        <v>48.88</v>
      </c>
      <c r="AX60" s="34">
        <v>2976.82</v>
      </c>
      <c r="AY60" s="34">
        <v>2902.2</v>
      </c>
      <c r="AZ60" s="34">
        <v>2611.42</v>
      </c>
      <c r="BA60" s="34">
        <v>2749.08</v>
      </c>
      <c r="BB60" s="34">
        <v>2550.05</v>
      </c>
      <c r="BC60" s="34">
        <v>2772.6</v>
      </c>
      <c r="BD60" s="34">
        <v>2958.59</v>
      </c>
      <c r="BE60" s="34">
        <v>2847.8</v>
      </c>
      <c r="BF60" s="34">
        <v>2846.77</v>
      </c>
      <c r="BG60" s="34">
        <v>2520.88</v>
      </c>
      <c r="BH60" s="34">
        <v>2404.2</v>
      </c>
      <c r="BI60" s="34">
        <v>2101.92</v>
      </c>
      <c r="BJ60" s="34">
        <v>1648.3</v>
      </c>
      <c r="BK60" s="34">
        <v>582.62</v>
      </c>
      <c r="BL60" s="34">
        <v>563.49</v>
      </c>
      <c r="BM60" s="34">
        <v>449.41</v>
      </c>
      <c r="BN60" s="34">
        <v>325.46</v>
      </c>
      <c r="BO60" s="34">
        <v>216.77</v>
      </c>
      <c r="BP60" s="34">
        <v>171.77</v>
      </c>
      <c r="BQ60" s="34">
        <v>128.55</v>
      </c>
      <c r="BR60" s="34">
        <v>139.38</v>
      </c>
      <c r="BS60" s="34">
        <v>130.84</v>
      </c>
      <c r="BT60" s="34">
        <v>119.42</v>
      </c>
      <c r="BU60" s="34">
        <v>116.32</v>
      </c>
      <c r="BV60" s="34">
        <v>134.87</v>
      </c>
      <c r="BW60" s="34">
        <v>84.91</v>
      </c>
      <c r="BX60" s="36">
        <f t="shared" si="11"/>
        <v>45609.929999999986</v>
      </c>
      <c r="BY60" s="34"/>
      <c r="BZ60" s="37">
        <f t="shared" si="16"/>
        <v>11288.4</v>
      </c>
      <c r="CA60" s="37">
        <f t="shared" si="16"/>
        <v>13975.810000000001</v>
      </c>
      <c r="CB60" s="37">
        <f t="shared" si="16"/>
        <v>8675.3</v>
      </c>
      <c r="CC60" s="37">
        <f t="shared" si="16"/>
        <v>1850.8200000000002</v>
      </c>
      <c r="CD60" s="37">
        <f t="shared" si="16"/>
        <v>2989.87</v>
      </c>
      <c r="CE60" s="37">
        <f t="shared" si="16"/>
        <v>1982.5099999999998</v>
      </c>
      <c r="CF60" s="37">
        <f t="shared" si="16"/>
        <v>3163.810000000001</v>
      </c>
      <c r="CG60" s="37">
        <f t="shared" si="16"/>
        <v>237.92999999999998</v>
      </c>
      <c r="CH60" s="37">
        <f t="shared" si="16"/>
        <v>49.83</v>
      </c>
      <c r="CI60" s="37">
        <f t="shared" si="16"/>
        <v>1395.6499999999999</v>
      </c>
      <c r="CJ60" s="38">
        <f t="shared" si="12"/>
        <v>45609.93</v>
      </c>
      <c r="CK60" s="37">
        <v>-3000.5399999999863</v>
      </c>
      <c r="CL60" s="37"/>
      <c r="CM60" s="37">
        <f t="shared" si="17"/>
        <v>212.35</v>
      </c>
      <c r="CN60" s="37">
        <f t="shared" si="17"/>
        <v>3869.03</v>
      </c>
      <c r="CO60" s="37">
        <f t="shared" si="17"/>
        <v>3896.7699999999995</v>
      </c>
      <c r="CP60" s="37">
        <f t="shared" si="17"/>
        <v>3478.99</v>
      </c>
      <c r="CQ60" s="37">
        <f t="shared" si="17"/>
        <v>3692.21</v>
      </c>
      <c r="CR60" s="37">
        <f t="shared" si="17"/>
        <v>3376.3</v>
      </c>
      <c r="CS60" s="37">
        <f t="shared" si="17"/>
        <v>3568.93</v>
      </c>
      <c r="CT60" s="37">
        <f t="shared" si="17"/>
        <v>3756.4500000000003</v>
      </c>
      <c r="CU60" s="37">
        <f t="shared" si="17"/>
        <v>3646.2300000000005</v>
      </c>
      <c r="CV60" s="37">
        <f t="shared" si="17"/>
        <v>3492.76</v>
      </c>
      <c r="CW60" s="37">
        <f t="shared" si="17"/>
        <v>3625.12</v>
      </c>
      <c r="CX60" s="37">
        <f t="shared" si="17"/>
        <v>3450</v>
      </c>
      <c r="CY60" s="37">
        <f t="shared" si="17"/>
        <v>3079.49</v>
      </c>
      <c r="CZ60" s="37">
        <f t="shared" si="17"/>
        <v>2465.2999999999997</v>
      </c>
      <c r="DA60" s="37">
        <f t="shared" si="13"/>
        <v>45609.93</v>
      </c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</row>
    <row r="61" spans="1:154" ht="12.75">
      <c r="A61" s="30">
        <v>57</v>
      </c>
      <c r="B61" s="30" t="s">
        <v>193</v>
      </c>
      <c r="C61" s="34">
        <v>184.06</v>
      </c>
      <c r="D61" s="34">
        <v>211.69</v>
      </c>
      <c r="E61" s="34">
        <v>294.2</v>
      </c>
      <c r="F61" s="34">
        <v>413.84</v>
      </c>
      <c r="G61" s="34">
        <v>462.11</v>
      </c>
      <c r="H61" s="34">
        <v>493.09</v>
      </c>
      <c r="I61" s="34">
        <v>429.82</v>
      </c>
      <c r="J61" s="34">
        <v>413.57</v>
      </c>
      <c r="K61" s="34">
        <v>418.7</v>
      </c>
      <c r="L61" s="34">
        <v>374.54</v>
      </c>
      <c r="M61" s="34">
        <v>270.05</v>
      </c>
      <c r="N61" s="34">
        <v>286.95</v>
      </c>
      <c r="O61" s="34">
        <v>269.5</v>
      </c>
      <c r="P61" s="34">
        <v>182.14</v>
      </c>
      <c r="Q61" s="34">
        <v>32.01</v>
      </c>
      <c r="R61" s="34">
        <v>27.81</v>
      </c>
      <c r="S61" s="34">
        <v>18.31</v>
      </c>
      <c r="T61" s="34">
        <v>13.47</v>
      </c>
      <c r="U61" s="34">
        <v>8.94</v>
      </c>
      <c r="V61" s="34">
        <v>7.05</v>
      </c>
      <c r="W61" s="34">
        <v>6.75</v>
      </c>
      <c r="X61" s="34">
        <v>7.52</v>
      </c>
      <c r="Y61" s="34">
        <v>6.42</v>
      </c>
      <c r="Z61" s="34">
        <v>7.33</v>
      </c>
      <c r="AA61" s="34">
        <v>6.49</v>
      </c>
      <c r="AB61" s="34">
        <v>4.49</v>
      </c>
      <c r="AC61" s="34">
        <v>2.66</v>
      </c>
      <c r="AD61" s="34">
        <v>4.69</v>
      </c>
      <c r="AE61" s="34">
        <v>17.86</v>
      </c>
      <c r="AF61" s="34">
        <v>1.17</v>
      </c>
      <c r="AG61" s="34">
        <v>1.36</v>
      </c>
      <c r="AH61" s="34">
        <v>1.56</v>
      </c>
      <c r="AI61" s="34">
        <v>1.17</v>
      </c>
      <c r="AJ61" s="34">
        <v>1.08</v>
      </c>
      <c r="AK61" s="34">
        <v>1.26</v>
      </c>
      <c r="AL61" s="34">
        <v>1.49</v>
      </c>
      <c r="AM61" s="34">
        <v>1.94</v>
      </c>
      <c r="AN61" s="34">
        <v>3.61</v>
      </c>
      <c r="AO61" s="34">
        <v>4.44</v>
      </c>
      <c r="AP61" s="34">
        <v>2.87</v>
      </c>
      <c r="AQ61" s="34">
        <v>2.8</v>
      </c>
      <c r="AR61" s="34">
        <v>6.75</v>
      </c>
      <c r="AS61" s="34">
        <v>147.63</v>
      </c>
      <c r="AT61" s="34">
        <v>154.91</v>
      </c>
      <c r="AU61" s="34">
        <v>156.6</v>
      </c>
      <c r="AV61" s="34">
        <v>221.86</v>
      </c>
      <c r="AW61" s="34">
        <v>6.97</v>
      </c>
      <c r="AX61" s="34">
        <v>1811.02</v>
      </c>
      <c r="AY61" s="34">
        <v>1482.31</v>
      </c>
      <c r="AZ61" s="34">
        <v>1425.05</v>
      </c>
      <c r="BA61" s="34">
        <v>1371.88</v>
      </c>
      <c r="BB61" s="34">
        <v>1549.08</v>
      </c>
      <c r="BC61" s="34">
        <v>1665.5</v>
      </c>
      <c r="BD61" s="34">
        <v>1638.48</v>
      </c>
      <c r="BE61" s="34">
        <v>1673.15</v>
      </c>
      <c r="BF61" s="34">
        <v>1644.96</v>
      </c>
      <c r="BG61" s="34">
        <v>1516.76</v>
      </c>
      <c r="BH61" s="34">
        <v>1593.99</v>
      </c>
      <c r="BI61" s="34">
        <v>1614.34</v>
      </c>
      <c r="BJ61" s="34">
        <v>1325.22</v>
      </c>
      <c r="BK61" s="34">
        <v>31.57</v>
      </c>
      <c r="BL61" s="34">
        <v>25.63</v>
      </c>
      <c r="BM61" s="34">
        <v>14.47</v>
      </c>
      <c r="BN61" s="34">
        <v>8.31</v>
      </c>
      <c r="BO61" s="34">
        <v>6.8</v>
      </c>
      <c r="BP61" s="34">
        <v>6.14</v>
      </c>
      <c r="BQ61" s="34">
        <v>7.56</v>
      </c>
      <c r="BR61" s="34">
        <v>10.41</v>
      </c>
      <c r="BS61" s="34">
        <v>10.52</v>
      </c>
      <c r="BT61" s="34">
        <v>9.64</v>
      </c>
      <c r="BU61" s="34">
        <v>6.92</v>
      </c>
      <c r="BV61" s="34">
        <v>5.91</v>
      </c>
      <c r="BW61" s="34">
        <v>4.62</v>
      </c>
      <c r="BX61" s="36">
        <f t="shared" si="11"/>
        <v>26055.770000000004</v>
      </c>
      <c r="BY61" s="34"/>
      <c r="BZ61" s="37">
        <f t="shared" si="16"/>
        <v>6097.2300000000005</v>
      </c>
      <c r="CA61" s="37">
        <f t="shared" si="16"/>
        <v>8171.169999999999</v>
      </c>
      <c r="CB61" s="37">
        <f t="shared" si="16"/>
        <v>6050.31</v>
      </c>
      <c r="CC61" s="37">
        <f t="shared" si="16"/>
        <v>1565.9</v>
      </c>
      <c r="CD61" s="37">
        <f t="shared" si="16"/>
        <v>2129.7200000000003</v>
      </c>
      <c r="CE61" s="37">
        <f t="shared" si="16"/>
        <v>1008.64</v>
      </c>
      <c r="CF61" s="37">
        <f t="shared" si="16"/>
        <v>148.5</v>
      </c>
      <c r="CG61" s="37">
        <f t="shared" si="16"/>
        <v>153.94</v>
      </c>
      <c r="CH61" s="37">
        <f t="shared" si="16"/>
        <v>49.35999999999999</v>
      </c>
      <c r="CI61" s="37">
        <f t="shared" si="16"/>
        <v>681</v>
      </c>
      <c r="CJ61" s="38">
        <f t="shared" si="12"/>
        <v>26055.77</v>
      </c>
      <c r="CK61" s="37">
        <v>421.8300000000054</v>
      </c>
      <c r="CL61" s="37"/>
      <c r="CM61" s="37">
        <f t="shared" si="17"/>
        <v>240.9</v>
      </c>
      <c r="CN61" s="37">
        <f t="shared" si="17"/>
        <v>2083.26</v>
      </c>
      <c r="CO61" s="37">
        <f t="shared" si="17"/>
        <v>1821.81</v>
      </c>
      <c r="CP61" s="37">
        <f t="shared" si="17"/>
        <v>1868.39</v>
      </c>
      <c r="CQ61" s="37">
        <f t="shared" si="17"/>
        <v>1852.41</v>
      </c>
      <c r="CR61" s="37">
        <f t="shared" si="17"/>
        <v>2057.1</v>
      </c>
      <c r="CS61" s="37">
        <f t="shared" si="17"/>
        <v>2109.47</v>
      </c>
      <c r="CT61" s="37">
        <f t="shared" si="17"/>
        <v>2068.62</v>
      </c>
      <c r="CU61" s="37">
        <f t="shared" si="17"/>
        <v>2110.62</v>
      </c>
      <c r="CV61" s="37">
        <f t="shared" si="17"/>
        <v>2040.96</v>
      </c>
      <c r="CW61" s="37">
        <f t="shared" si="17"/>
        <v>1955.01</v>
      </c>
      <c r="CX61" s="37">
        <f t="shared" si="17"/>
        <v>2050.13</v>
      </c>
      <c r="CY61" s="37">
        <f t="shared" si="17"/>
        <v>2051.81</v>
      </c>
      <c r="CZ61" s="37">
        <f t="shared" si="17"/>
        <v>1745.28</v>
      </c>
      <c r="DA61" s="37">
        <f t="shared" si="13"/>
        <v>26055.769999999997</v>
      </c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</row>
    <row r="62" spans="1:154" ht="12.75">
      <c r="A62" s="30">
        <v>58</v>
      </c>
      <c r="B62" s="30" t="s">
        <v>194</v>
      </c>
      <c r="C62" s="34">
        <v>279.21</v>
      </c>
      <c r="D62" s="34">
        <v>223.49</v>
      </c>
      <c r="E62" s="34">
        <v>444.11</v>
      </c>
      <c r="F62" s="34">
        <v>693.58</v>
      </c>
      <c r="G62" s="34">
        <v>907.81</v>
      </c>
      <c r="H62" s="34">
        <v>1007.23</v>
      </c>
      <c r="I62" s="34">
        <v>1072.18</v>
      </c>
      <c r="J62" s="34">
        <v>1133.03</v>
      </c>
      <c r="K62" s="34">
        <v>981.91</v>
      </c>
      <c r="L62" s="34">
        <v>991.98</v>
      </c>
      <c r="M62" s="34">
        <v>823.28</v>
      </c>
      <c r="N62" s="34">
        <v>668.14</v>
      </c>
      <c r="O62" s="34">
        <v>571.57</v>
      </c>
      <c r="P62" s="34">
        <v>584.33</v>
      </c>
      <c r="Q62" s="34">
        <v>40.49</v>
      </c>
      <c r="R62" s="34">
        <v>22.13</v>
      </c>
      <c r="S62" s="34">
        <v>25.14</v>
      </c>
      <c r="T62" s="34">
        <v>28.32</v>
      </c>
      <c r="U62" s="34">
        <v>32.75</v>
      </c>
      <c r="V62" s="34">
        <v>24.7</v>
      </c>
      <c r="W62" s="34">
        <v>29.19</v>
      </c>
      <c r="X62" s="34">
        <v>34.09</v>
      </c>
      <c r="Y62" s="34">
        <v>31.16</v>
      </c>
      <c r="Z62" s="34">
        <v>28.83</v>
      </c>
      <c r="AA62" s="34">
        <v>36.42</v>
      </c>
      <c r="AB62" s="34">
        <v>38.65</v>
      </c>
      <c r="AC62" s="34">
        <v>24.46</v>
      </c>
      <c r="AD62" s="34">
        <v>34.21</v>
      </c>
      <c r="AE62" s="34">
        <v>0</v>
      </c>
      <c r="AF62" s="34">
        <v>2.43</v>
      </c>
      <c r="AG62" s="34">
        <v>2</v>
      </c>
      <c r="AH62" s="34">
        <v>1.79</v>
      </c>
      <c r="AI62" s="34">
        <v>1.7</v>
      </c>
      <c r="AJ62" s="34">
        <v>2.68</v>
      </c>
      <c r="AK62" s="34">
        <v>3.84</v>
      </c>
      <c r="AL62" s="34">
        <v>5.55</v>
      </c>
      <c r="AM62" s="34">
        <v>7.13</v>
      </c>
      <c r="AN62" s="34">
        <v>6.03</v>
      </c>
      <c r="AO62" s="34">
        <v>9.56</v>
      </c>
      <c r="AP62" s="34">
        <v>13.39</v>
      </c>
      <c r="AQ62" s="34">
        <v>10.24</v>
      </c>
      <c r="AR62" s="34">
        <v>12.98</v>
      </c>
      <c r="AS62" s="34">
        <v>370.2</v>
      </c>
      <c r="AT62" s="34">
        <v>263.87</v>
      </c>
      <c r="AU62" s="34">
        <v>348.79</v>
      </c>
      <c r="AV62" s="34">
        <v>434.82</v>
      </c>
      <c r="AW62" s="34">
        <v>90.93</v>
      </c>
      <c r="AX62" s="34">
        <v>2418.03</v>
      </c>
      <c r="AY62" s="34">
        <v>2408.52</v>
      </c>
      <c r="AZ62" s="34">
        <v>2236.69</v>
      </c>
      <c r="BA62" s="34">
        <v>2103.25</v>
      </c>
      <c r="BB62" s="34">
        <v>2103.17</v>
      </c>
      <c r="BC62" s="34">
        <v>2098.71</v>
      </c>
      <c r="BD62" s="34">
        <v>2045.96</v>
      </c>
      <c r="BE62" s="34">
        <v>2079.06</v>
      </c>
      <c r="BF62" s="34">
        <v>2242.24</v>
      </c>
      <c r="BG62" s="34">
        <v>2433.32</v>
      </c>
      <c r="BH62" s="34">
        <v>2449.53</v>
      </c>
      <c r="BI62" s="34">
        <v>2038.84</v>
      </c>
      <c r="BJ62" s="34">
        <v>1901.65</v>
      </c>
      <c r="BK62" s="34">
        <v>408.68</v>
      </c>
      <c r="BL62" s="34">
        <v>404.59</v>
      </c>
      <c r="BM62" s="34">
        <v>299.41</v>
      </c>
      <c r="BN62" s="34">
        <v>216.14</v>
      </c>
      <c r="BO62" s="34">
        <v>155.08</v>
      </c>
      <c r="BP62" s="34">
        <v>139.45</v>
      </c>
      <c r="BQ62" s="34">
        <v>92.97</v>
      </c>
      <c r="BR62" s="34">
        <v>86.78</v>
      </c>
      <c r="BS62" s="34">
        <v>88.65</v>
      </c>
      <c r="BT62" s="34">
        <v>78.27</v>
      </c>
      <c r="BU62" s="34">
        <v>73.22</v>
      </c>
      <c r="BV62" s="34">
        <v>62.91</v>
      </c>
      <c r="BW62" s="34">
        <v>47.07</v>
      </c>
      <c r="BX62" s="36">
        <f t="shared" si="11"/>
        <v>43112.509999999995</v>
      </c>
      <c r="BY62" s="34"/>
      <c r="BZ62" s="37">
        <f t="shared" si="16"/>
        <v>9257.42</v>
      </c>
      <c r="CA62" s="37">
        <f t="shared" si="16"/>
        <v>10569.14</v>
      </c>
      <c r="CB62" s="37">
        <f t="shared" si="16"/>
        <v>8823.34</v>
      </c>
      <c r="CC62" s="37">
        <f t="shared" si="16"/>
        <v>2548.2</v>
      </c>
      <c r="CD62" s="37">
        <f t="shared" si="16"/>
        <v>5186.33</v>
      </c>
      <c r="CE62" s="37">
        <f t="shared" si="16"/>
        <v>2647.32</v>
      </c>
      <c r="CF62" s="37">
        <f t="shared" si="16"/>
        <v>2153.2200000000003</v>
      </c>
      <c r="CG62" s="37">
        <f t="shared" si="16"/>
        <v>430.53999999999996</v>
      </c>
      <c r="CH62" s="37">
        <f t="shared" si="16"/>
        <v>79.32000000000001</v>
      </c>
      <c r="CI62" s="37">
        <f t="shared" si="16"/>
        <v>1417.6799999999998</v>
      </c>
      <c r="CJ62" s="38">
        <f t="shared" si="12"/>
        <v>43112.51</v>
      </c>
      <c r="CK62" s="37">
        <v>-826.9099999999889</v>
      </c>
      <c r="CL62" s="37"/>
      <c r="CM62" s="37">
        <f t="shared" si="17"/>
        <v>410.63</v>
      </c>
      <c r="CN62" s="37">
        <f t="shared" si="17"/>
        <v>3074.76</v>
      </c>
      <c r="CO62" s="37">
        <f t="shared" si="17"/>
        <v>3284.36</v>
      </c>
      <c r="CP62" s="37">
        <f t="shared" si="17"/>
        <v>3259.79</v>
      </c>
      <c r="CQ62" s="37">
        <f t="shared" si="17"/>
        <v>3261.65</v>
      </c>
      <c r="CR62" s="37">
        <f t="shared" si="17"/>
        <v>3292.86</v>
      </c>
      <c r="CS62" s="37">
        <f t="shared" si="17"/>
        <v>3343.37</v>
      </c>
      <c r="CT62" s="37">
        <f t="shared" si="17"/>
        <v>3311.6</v>
      </c>
      <c r="CU62" s="37">
        <f t="shared" si="17"/>
        <v>3186.04</v>
      </c>
      <c r="CV62" s="37">
        <f t="shared" si="17"/>
        <v>3357.73</v>
      </c>
      <c r="CW62" s="37">
        <f t="shared" si="17"/>
        <v>3751.0499999999997</v>
      </c>
      <c r="CX62" s="37">
        <f t="shared" si="17"/>
        <v>3506.7999999999997</v>
      </c>
      <c r="CY62" s="37">
        <f t="shared" si="17"/>
        <v>3056.81</v>
      </c>
      <c r="CZ62" s="37">
        <f t="shared" si="17"/>
        <v>3015.0600000000004</v>
      </c>
      <c r="DA62" s="37">
        <f t="shared" si="13"/>
        <v>43112.509999999995</v>
      </c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</row>
    <row r="63" spans="1:154" ht="12.75">
      <c r="A63" s="30">
        <v>59</v>
      </c>
      <c r="B63" s="30" t="s">
        <v>195</v>
      </c>
      <c r="C63" s="34">
        <v>309.53</v>
      </c>
      <c r="D63" s="34">
        <v>450.95</v>
      </c>
      <c r="E63" s="34">
        <v>614.43</v>
      </c>
      <c r="F63" s="34">
        <v>785.19</v>
      </c>
      <c r="G63" s="34">
        <v>999.45</v>
      </c>
      <c r="H63" s="34">
        <v>1017.19</v>
      </c>
      <c r="I63" s="34">
        <v>1105.49</v>
      </c>
      <c r="J63" s="34">
        <v>1119.03</v>
      </c>
      <c r="K63" s="34">
        <v>1112.38</v>
      </c>
      <c r="L63" s="34">
        <v>1073.69</v>
      </c>
      <c r="M63" s="34">
        <v>955.92</v>
      </c>
      <c r="N63" s="34">
        <v>1122.24</v>
      </c>
      <c r="O63" s="34">
        <v>596.5</v>
      </c>
      <c r="P63" s="34">
        <v>422.27</v>
      </c>
      <c r="Q63" s="34">
        <v>30.92</v>
      </c>
      <c r="R63" s="34">
        <v>15.36</v>
      </c>
      <c r="S63" s="34">
        <v>15.98</v>
      </c>
      <c r="T63" s="34">
        <v>19.89</v>
      </c>
      <c r="U63" s="34">
        <v>19.92</v>
      </c>
      <c r="V63" s="34">
        <v>17.05</v>
      </c>
      <c r="W63" s="34">
        <v>22.43</v>
      </c>
      <c r="X63" s="34">
        <v>24</v>
      </c>
      <c r="Y63" s="34">
        <v>22.87</v>
      </c>
      <c r="Z63" s="34">
        <v>23.76</v>
      </c>
      <c r="AA63" s="34">
        <v>32.28</v>
      </c>
      <c r="AB63" s="34">
        <v>29.36</v>
      </c>
      <c r="AC63" s="34">
        <v>19.88</v>
      </c>
      <c r="AD63" s="34">
        <v>25.09</v>
      </c>
      <c r="AE63" s="34">
        <v>3.78</v>
      </c>
      <c r="AF63" s="34">
        <v>2.18</v>
      </c>
      <c r="AG63" s="34">
        <v>2.44</v>
      </c>
      <c r="AH63" s="34">
        <v>3.23</v>
      </c>
      <c r="AI63" s="34">
        <v>3.52</v>
      </c>
      <c r="AJ63" s="34">
        <v>3.2</v>
      </c>
      <c r="AK63" s="34">
        <v>3.8</v>
      </c>
      <c r="AL63" s="34">
        <v>4.63</v>
      </c>
      <c r="AM63" s="34">
        <v>6.1</v>
      </c>
      <c r="AN63" s="34">
        <v>7.59</v>
      </c>
      <c r="AO63" s="34">
        <v>5.55</v>
      </c>
      <c r="AP63" s="34">
        <v>5.32</v>
      </c>
      <c r="AQ63" s="34">
        <v>6.69</v>
      </c>
      <c r="AR63" s="34">
        <v>11.02</v>
      </c>
      <c r="AS63" s="34">
        <v>558.52</v>
      </c>
      <c r="AT63" s="34">
        <v>364.5</v>
      </c>
      <c r="AU63" s="34">
        <v>386.08</v>
      </c>
      <c r="AV63" s="34">
        <v>517.23</v>
      </c>
      <c r="AW63" s="34">
        <v>42.36</v>
      </c>
      <c r="AX63" s="34">
        <v>3950.75</v>
      </c>
      <c r="AY63" s="34">
        <v>3783.93</v>
      </c>
      <c r="AZ63" s="34">
        <v>3567.96</v>
      </c>
      <c r="BA63" s="34">
        <v>3359.51</v>
      </c>
      <c r="BB63" s="34">
        <v>3475.97</v>
      </c>
      <c r="BC63" s="34">
        <v>3394.99</v>
      </c>
      <c r="BD63" s="34">
        <v>3871.2</v>
      </c>
      <c r="BE63" s="34">
        <v>3628.61</v>
      </c>
      <c r="BF63" s="34">
        <v>3928.19</v>
      </c>
      <c r="BG63" s="34">
        <v>3796.27</v>
      </c>
      <c r="BH63" s="34">
        <v>4026.22</v>
      </c>
      <c r="BI63" s="34">
        <v>3658.56</v>
      </c>
      <c r="BJ63" s="34">
        <v>3112.48</v>
      </c>
      <c r="BK63" s="34">
        <v>418.49</v>
      </c>
      <c r="BL63" s="34">
        <v>393.61</v>
      </c>
      <c r="BM63" s="34">
        <v>269.91</v>
      </c>
      <c r="BN63" s="34">
        <v>209.6</v>
      </c>
      <c r="BO63" s="34">
        <v>165.88</v>
      </c>
      <c r="BP63" s="34">
        <v>152.52</v>
      </c>
      <c r="BQ63" s="34">
        <v>122.43</v>
      </c>
      <c r="BR63" s="34">
        <v>127.58</v>
      </c>
      <c r="BS63" s="34">
        <v>136.35</v>
      </c>
      <c r="BT63" s="34">
        <v>134</v>
      </c>
      <c r="BU63" s="34">
        <v>133.02</v>
      </c>
      <c r="BV63" s="34">
        <v>99.96</v>
      </c>
      <c r="BW63" s="34">
        <v>70.36</v>
      </c>
      <c r="BX63" s="36">
        <f t="shared" si="11"/>
        <v>63929.13999999999</v>
      </c>
      <c r="BY63" s="34"/>
      <c r="BZ63" s="37">
        <f t="shared" si="16"/>
        <v>14704.51</v>
      </c>
      <c r="CA63" s="37">
        <f t="shared" si="16"/>
        <v>18298.96</v>
      </c>
      <c r="CB63" s="37">
        <f t="shared" si="16"/>
        <v>14593.529999999999</v>
      </c>
      <c r="CC63" s="37">
        <f t="shared" si="16"/>
        <v>3159.55</v>
      </c>
      <c r="CD63" s="37">
        <f t="shared" si="16"/>
        <v>5427.780000000001</v>
      </c>
      <c r="CE63" s="37">
        <f t="shared" si="16"/>
        <v>3096.93</v>
      </c>
      <c r="CF63" s="37">
        <f t="shared" si="16"/>
        <v>2433.71</v>
      </c>
      <c r="CG63" s="37">
        <f t="shared" si="16"/>
        <v>318.78999999999996</v>
      </c>
      <c r="CH63" s="37">
        <f t="shared" si="16"/>
        <v>69.05</v>
      </c>
      <c r="CI63" s="37">
        <f t="shared" si="16"/>
        <v>1826.33</v>
      </c>
      <c r="CJ63" s="38">
        <f t="shared" si="12"/>
        <v>63929.14000000001</v>
      </c>
      <c r="CK63" s="37">
        <v>-1340.9599999999846</v>
      </c>
      <c r="CL63" s="37"/>
      <c r="CM63" s="37">
        <f t="shared" si="17"/>
        <v>386.59</v>
      </c>
      <c r="CN63" s="37">
        <f t="shared" si="17"/>
        <v>4837.73</v>
      </c>
      <c r="CO63" s="37">
        <f t="shared" si="17"/>
        <v>4810.389999999999</v>
      </c>
      <c r="CP63" s="37">
        <f t="shared" si="17"/>
        <v>4646.18</v>
      </c>
      <c r="CQ63" s="37">
        <f t="shared" si="17"/>
        <v>4592.000000000001</v>
      </c>
      <c r="CR63" s="37">
        <f t="shared" si="17"/>
        <v>4679.29</v>
      </c>
      <c r="CS63" s="37">
        <f t="shared" si="17"/>
        <v>4679.2300000000005</v>
      </c>
      <c r="CT63" s="37">
        <f t="shared" si="17"/>
        <v>5141.29</v>
      </c>
      <c r="CU63" s="37">
        <f t="shared" si="17"/>
        <v>4897.54</v>
      </c>
      <c r="CV63" s="37">
        <f t="shared" si="17"/>
        <v>5169.58</v>
      </c>
      <c r="CW63" s="37">
        <f t="shared" si="17"/>
        <v>5482.54</v>
      </c>
      <c r="CX63" s="37">
        <f t="shared" si="17"/>
        <v>5680.66</v>
      </c>
      <c r="CY63" s="37">
        <f t="shared" si="17"/>
        <v>4767.67</v>
      </c>
      <c r="CZ63" s="37">
        <f t="shared" si="17"/>
        <v>4158.45</v>
      </c>
      <c r="DA63" s="37">
        <f t="shared" si="13"/>
        <v>63929.14</v>
      </c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</row>
    <row r="64" spans="1:154" ht="12.75">
      <c r="A64" s="30">
        <v>60</v>
      </c>
      <c r="B64" s="30" t="s">
        <v>196</v>
      </c>
      <c r="C64" s="34">
        <v>21.87</v>
      </c>
      <c r="D64" s="34">
        <v>83.76</v>
      </c>
      <c r="E64" s="34">
        <v>88.48</v>
      </c>
      <c r="F64" s="34">
        <v>94.61</v>
      </c>
      <c r="G64" s="34">
        <v>105.55</v>
      </c>
      <c r="H64" s="34">
        <v>98.84</v>
      </c>
      <c r="I64" s="34">
        <v>89.75</v>
      </c>
      <c r="J64" s="34">
        <v>98.58</v>
      </c>
      <c r="K64" s="34">
        <v>107.72</v>
      </c>
      <c r="L64" s="34">
        <v>92.74</v>
      </c>
      <c r="M64" s="34">
        <v>139.09</v>
      </c>
      <c r="N64" s="34">
        <v>100.08</v>
      </c>
      <c r="O64" s="34">
        <v>57.27</v>
      </c>
      <c r="P64" s="34">
        <v>70.23</v>
      </c>
      <c r="Q64" s="34">
        <v>1.56</v>
      </c>
      <c r="R64" s="34">
        <v>1.04</v>
      </c>
      <c r="S64" s="34">
        <v>1.04</v>
      </c>
      <c r="T64" s="34">
        <v>0.77</v>
      </c>
      <c r="U64" s="34">
        <v>0.54</v>
      </c>
      <c r="V64" s="34">
        <v>0.72</v>
      </c>
      <c r="W64" s="34">
        <v>0.94</v>
      </c>
      <c r="X64" s="34">
        <v>0.69</v>
      </c>
      <c r="Y64" s="34">
        <v>2.49</v>
      </c>
      <c r="Z64" s="34">
        <v>6.34</v>
      </c>
      <c r="AA64" s="34">
        <v>6.2</v>
      </c>
      <c r="AB64" s="34">
        <v>4.31</v>
      </c>
      <c r="AC64" s="34">
        <v>2.62</v>
      </c>
      <c r="AD64" s="34">
        <v>3.74</v>
      </c>
      <c r="AE64" s="34">
        <v>0</v>
      </c>
      <c r="AF64" s="34">
        <v>1.15</v>
      </c>
      <c r="AG64" s="34">
        <v>0.97</v>
      </c>
      <c r="AH64" s="34">
        <v>0.5</v>
      </c>
      <c r="AI64" s="34">
        <v>0.12</v>
      </c>
      <c r="AJ64" s="34">
        <v>0</v>
      </c>
      <c r="AK64" s="34">
        <v>0</v>
      </c>
      <c r="AL64" s="34">
        <v>0</v>
      </c>
      <c r="AM64" s="34">
        <v>0</v>
      </c>
      <c r="AN64" s="34">
        <v>0.05</v>
      </c>
      <c r="AO64" s="34">
        <v>0.36</v>
      </c>
      <c r="AP64" s="34">
        <v>0.41</v>
      </c>
      <c r="AQ64" s="34">
        <v>0.3</v>
      </c>
      <c r="AR64" s="34">
        <v>0.42</v>
      </c>
      <c r="AS64" s="34">
        <v>61.27</v>
      </c>
      <c r="AT64" s="34">
        <v>61.14</v>
      </c>
      <c r="AU64" s="34">
        <v>69.51</v>
      </c>
      <c r="AV64" s="34">
        <v>93.5</v>
      </c>
      <c r="AW64" s="34">
        <v>14.37</v>
      </c>
      <c r="AX64" s="34">
        <v>534.88</v>
      </c>
      <c r="AY64" s="34">
        <v>505.15</v>
      </c>
      <c r="AZ64" s="34">
        <v>513.7</v>
      </c>
      <c r="BA64" s="34">
        <v>474.47</v>
      </c>
      <c r="BB64" s="34">
        <v>454.35</v>
      </c>
      <c r="BC64" s="34">
        <v>458.84</v>
      </c>
      <c r="BD64" s="34">
        <v>477.43</v>
      </c>
      <c r="BE64" s="34">
        <v>469.78</v>
      </c>
      <c r="BF64" s="34">
        <v>501.44</v>
      </c>
      <c r="BG64" s="34">
        <v>436.58</v>
      </c>
      <c r="BH64" s="34">
        <v>410.25</v>
      </c>
      <c r="BI64" s="34">
        <v>264.43</v>
      </c>
      <c r="BJ64" s="34">
        <v>231.68</v>
      </c>
      <c r="BK64" s="34">
        <v>52.38</v>
      </c>
      <c r="BL64" s="34">
        <v>47.33</v>
      </c>
      <c r="BM64" s="34">
        <v>34.13</v>
      </c>
      <c r="BN64" s="34">
        <v>22.69</v>
      </c>
      <c r="BO64" s="34">
        <v>11.27</v>
      </c>
      <c r="BP64" s="34">
        <v>9.07</v>
      </c>
      <c r="BQ64" s="34">
        <v>7.38</v>
      </c>
      <c r="BR64" s="34">
        <v>9.16</v>
      </c>
      <c r="BS64" s="34">
        <v>7.8</v>
      </c>
      <c r="BT64" s="34">
        <v>6.36</v>
      </c>
      <c r="BU64" s="34">
        <v>7.13</v>
      </c>
      <c r="BV64" s="34">
        <v>5.8</v>
      </c>
      <c r="BW64" s="34">
        <v>3.65</v>
      </c>
      <c r="BX64" s="36">
        <f t="shared" si="11"/>
        <v>7542.7699999999995</v>
      </c>
      <c r="BY64" s="34"/>
      <c r="BZ64" s="37">
        <f t="shared" si="16"/>
        <v>2042.5700000000002</v>
      </c>
      <c r="CA64" s="37">
        <f t="shared" si="16"/>
        <v>2361.84</v>
      </c>
      <c r="CB64" s="37">
        <f t="shared" si="16"/>
        <v>1342.94</v>
      </c>
      <c r="CC64" s="37">
        <f t="shared" si="16"/>
        <v>394.27000000000004</v>
      </c>
      <c r="CD64" s="37">
        <f t="shared" si="16"/>
        <v>487.63</v>
      </c>
      <c r="CE64" s="37">
        <f t="shared" si="16"/>
        <v>366.67</v>
      </c>
      <c r="CF64" s="37">
        <f t="shared" si="16"/>
        <v>224.15000000000003</v>
      </c>
      <c r="CG64" s="37">
        <f t="shared" si="16"/>
        <v>33</v>
      </c>
      <c r="CH64" s="37">
        <f t="shared" si="16"/>
        <v>4.28</v>
      </c>
      <c r="CI64" s="37">
        <f t="shared" si="16"/>
        <v>285.42</v>
      </c>
      <c r="CJ64" s="38">
        <f t="shared" si="12"/>
        <v>7542.77</v>
      </c>
      <c r="CK64" s="37">
        <v>-215.91999999999825</v>
      </c>
      <c r="CL64" s="37"/>
      <c r="CM64" s="37">
        <f t="shared" si="17"/>
        <v>37.8</v>
      </c>
      <c r="CN64" s="37">
        <f t="shared" si="17"/>
        <v>673.21</v>
      </c>
      <c r="CO64" s="37">
        <f t="shared" si="17"/>
        <v>642.97</v>
      </c>
      <c r="CP64" s="37">
        <f t="shared" si="17"/>
        <v>643.71</v>
      </c>
      <c r="CQ64" s="37">
        <f t="shared" si="17"/>
        <v>603.3700000000001</v>
      </c>
      <c r="CR64" s="37">
        <f t="shared" si="17"/>
        <v>565.1800000000001</v>
      </c>
      <c r="CS64" s="37">
        <f t="shared" si="17"/>
        <v>558.6</v>
      </c>
      <c r="CT64" s="37">
        <f t="shared" si="17"/>
        <v>584.08</v>
      </c>
      <c r="CU64" s="37">
        <f t="shared" si="17"/>
        <v>589.15</v>
      </c>
      <c r="CV64" s="37">
        <f t="shared" si="17"/>
        <v>608.3699999999999</v>
      </c>
      <c r="CW64" s="37">
        <f t="shared" si="17"/>
        <v>649.86</v>
      </c>
      <c r="CX64" s="37">
        <f t="shared" si="17"/>
        <v>583.32</v>
      </c>
      <c r="CY64" s="37">
        <f t="shared" si="17"/>
        <v>399.93</v>
      </c>
      <c r="CZ64" s="37">
        <f t="shared" si="17"/>
        <v>403.21999999999997</v>
      </c>
      <c r="DA64" s="37">
        <f t="shared" si="13"/>
        <v>7542.77</v>
      </c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</row>
    <row r="65" spans="1:154" ht="12.75">
      <c r="A65" s="30">
        <v>61</v>
      </c>
      <c r="B65" s="30" t="s">
        <v>197</v>
      </c>
      <c r="C65" s="34">
        <v>52.95</v>
      </c>
      <c r="D65" s="34">
        <v>66.11</v>
      </c>
      <c r="E65" s="34">
        <v>63.04</v>
      </c>
      <c r="F65" s="34">
        <v>82.23</v>
      </c>
      <c r="G65" s="34">
        <v>66.36</v>
      </c>
      <c r="H65" s="34">
        <v>67.8</v>
      </c>
      <c r="I65" s="34">
        <v>58.65</v>
      </c>
      <c r="J65" s="34">
        <v>61.9</v>
      </c>
      <c r="K65" s="34">
        <v>60.42</v>
      </c>
      <c r="L65" s="34">
        <v>42.47</v>
      </c>
      <c r="M65" s="34">
        <v>57.06</v>
      </c>
      <c r="N65" s="34">
        <v>55.12</v>
      </c>
      <c r="O65" s="34">
        <v>39.49</v>
      </c>
      <c r="P65" s="34">
        <v>37.73</v>
      </c>
      <c r="Q65" s="34">
        <v>0</v>
      </c>
      <c r="R65" s="34">
        <v>0.9</v>
      </c>
      <c r="S65" s="34">
        <v>0.89</v>
      </c>
      <c r="T65" s="34">
        <v>0.73</v>
      </c>
      <c r="U65" s="34">
        <v>0.58</v>
      </c>
      <c r="V65" s="34">
        <v>0.42</v>
      </c>
      <c r="W65" s="34">
        <v>0.43</v>
      </c>
      <c r="X65" s="34">
        <v>0.45</v>
      </c>
      <c r="Y65" s="34">
        <v>0.46</v>
      </c>
      <c r="Z65" s="34">
        <v>0.23</v>
      </c>
      <c r="AA65" s="34">
        <v>0</v>
      </c>
      <c r="AB65" s="34">
        <v>0</v>
      </c>
      <c r="AC65" s="34">
        <v>0</v>
      </c>
      <c r="AD65" s="34">
        <v>0.5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64.79</v>
      </c>
      <c r="AT65" s="34">
        <v>64.15</v>
      </c>
      <c r="AU65" s="34">
        <v>52.97</v>
      </c>
      <c r="AV65" s="34">
        <v>49.64</v>
      </c>
      <c r="AW65" s="34">
        <v>2.5</v>
      </c>
      <c r="AX65" s="34">
        <v>385.03</v>
      </c>
      <c r="AY65" s="34">
        <v>409.29</v>
      </c>
      <c r="AZ65" s="34">
        <v>379.84</v>
      </c>
      <c r="BA65" s="34">
        <v>400.56</v>
      </c>
      <c r="BB65" s="34">
        <v>373.88</v>
      </c>
      <c r="BC65" s="34">
        <v>396.28</v>
      </c>
      <c r="BD65" s="34">
        <v>411.88</v>
      </c>
      <c r="BE65" s="34">
        <v>385.61</v>
      </c>
      <c r="BF65" s="34">
        <v>422.98</v>
      </c>
      <c r="BG65" s="34">
        <v>297.88</v>
      </c>
      <c r="BH65" s="34">
        <v>362.42</v>
      </c>
      <c r="BI65" s="34">
        <v>283.87</v>
      </c>
      <c r="BJ65" s="34">
        <v>267.82</v>
      </c>
      <c r="BK65" s="34">
        <v>31.63</v>
      </c>
      <c r="BL65" s="34">
        <v>34.29</v>
      </c>
      <c r="BM65" s="34">
        <v>20.51</v>
      </c>
      <c r="BN65" s="34">
        <v>14.48</v>
      </c>
      <c r="BO65" s="34">
        <v>6.87</v>
      </c>
      <c r="BP65" s="34">
        <v>3.74</v>
      </c>
      <c r="BQ65" s="34">
        <v>3.28</v>
      </c>
      <c r="BR65" s="34">
        <v>4.66</v>
      </c>
      <c r="BS65" s="34">
        <v>4.04</v>
      </c>
      <c r="BT65" s="34">
        <v>2.71</v>
      </c>
      <c r="BU65" s="34">
        <v>1.96</v>
      </c>
      <c r="BV65" s="34">
        <v>1.98</v>
      </c>
      <c r="BW65" s="34">
        <v>1.66</v>
      </c>
      <c r="BX65" s="36">
        <f t="shared" si="11"/>
        <v>5960.119999999998</v>
      </c>
      <c r="BY65" s="34"/>
      <c r="BZ65" s="37">
        <f aca="true" t="shared" si="18" ref="BZ65:CI79">SUMIF($C$3:$BW$3,BZ$3,$C65:$BW65)</f>
        <v>1577.2199999999998</v>
      </c>
      <c r="CA65" s="37">
        <f t="shared" si="18"/>
        <v>1990.63</v>
      </c>
      <c r="CB65" s="37">
        <f t="shared" si="18"/>
        <v>1211.99</v>
      </c>
      <c r="CC65" s="37">
        <f t="shared" si="18"/>
        <v>330.69</v>
      </c>
      <c r="CD65" s="37">
        <f t="shared" si="18"/>
        <v>291.24</v>
      </c>
      <c r="CE65" s="37">
        <f t="shared" si="18"/>
        <v>189.4</v>
      </c>
      <c r="CF65" s="37">
        <f t="shared" si="18"/>
        <v>131.81</v>
      </c>
      <c r="CG65" s="37">
        <f t="shared" si="18"/>
        <v>5.590000000000001</v>
      </c>
      <c r="CH65" s="37">
        <f t="shared" si="18"/>
        <v>0</v>
      </c>
      <c r="CI65" s="37">
        <f t="shared" si="18"/>
        <v>231.55</v>
      </c>
      <c r="CJ65" s="38">
        <f t="shared" si="12"/>
        <v>5960.12</v>
      </c>
      <c r="CK65" s="37">
        <v>100.44999999999891</v>
      </c>
      <c r="CL65" s="37"/>
      <c r="CM65" s="37">
        <f aca="true" t="shared" si="19" ref="CM65:CZ79">SUMIF($C$2:$BW$2,CM$3,$C65:$BW65)</f>
        <v>55.45</v>
      </c>
      <c r="CN65" s="37">
        <f t="shared" si="19"/>
        <v>483.66999999999996</v>
      </c>
      <c r="CO65" s="37">
        <f t="shared" si="19"/>
        <v>507.51000000000005</v>
      </c>
      <c r="CP65" s="37">
        <f t="shared" si="19"/>
        <v>483.30999999999995</v>
      </c>
      <c r="CQ65" s="37">
        <f t="shared" si="19"/>
        <v>481.98</v>
      </c>
      <c r="CR65" s="37">
        <f t="shared" si="19"/>
        <v>448.97</v>
      </c>
      <c r="CS65" s="37">
        <f t="shared" si="19"/>
        <v>459.09999999999997</v>
      </c>
      <c r="CT65" s="37">
        <f t="shared" si="19"/>
        <v>477.51</v>
      </c>
      <c r="CU65" s="37">
        <f t="shared" si="19"/>
        <v>451.15000000000003</v>
      </c>
      <c r="CV65" s="37">
        <f t="shared" si="19"/>
        <v>469.72</v>
      </c>
      <c r="CW65" s="37">
        <f t="shared" si="19"/>
        <v>422.44</v>
      </c>
      <c r="CX65" s="37">
        <f t="shared" si="19"/>
        <v>483.65000000000003</v>
      </c>
      <c r="CY65" s="37">
        <f t="shared" si="19"/>
        <v>378.31000000000006</v>
      </c>
      <c r="CZ65" s="37">
        <f t="shared" si="19"/>
        <v>357.35</v>
      </c>
      <c r="DA65" s="37">
        <f t="shared" si="13"/>
        <v>5960.12</v>
      </c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</row>
    <row r="66" spans="1:154" ht="12.75">
      <c r="A66" s="30">
        <v>62</v>
      </c>
      <c r="B66" s="30" t="s">
        <v>198</v>
      </c>
      <c r="C66" s="34">
        <v>36.27</v>
      </c>
      <c r="D66" s="34">
        <v>49.03</v>
      </c>
      <c r="E66" s="34">
        <v>44.76</v>
      </c>
      <c r="F66" s="34">
        <v>61.03</v>
      </c>
      <c r="G66" s="34">
        <v>46.7</v>
      </c>
      <c r="H66" s="34">
        <v>47.67</v>
      </c>
      <c r="I66" s="34">
        <v>50.73</v>
      </c>
      <c r="J66" s="34">
        <v>54.73</v>
      </c>
      <c r="K66" s="34">
        <v>55.23</v>
      </c>
      <c r="L66" s="34">
        <v>36.03</v>
      </c>
      <c r="M66" s="34">
        <v>31.66</v>
      </c>
      <c r="N66" s="34">
        <v>40.65</v>
      </c>
      <c r="O66" s="34">
        <v>34.25</v>
      </c>
      <c r="P66" s="34">
        <v>38.19</v>
      </c>
      <c r="Q66" s="34">
        <v>5.49</v>
      </c>
      <c r="R66" s="34">
        <v>1.72</v>
      </c>
      <c r="S66" s="34">
        <v>0.98</v>
      </c>
      <c r="T66" s="34">
        <v>0.32</v>
      </c>
      <c r="U66" s="34">
        <v>0.57</v>
      </c>
      <c r="V66" s="34">
        <v>1.45</v>
      </c>
      <c r="W66" s="34">
        <v>2.33</v>
      </c>
      <c r="X66" s="34">
        <v>1.82</v>
      </c>
      <c r="Y66" s="34">
        <v>2.46</v>
      </c>
      <c r="Z66" s="34">
        <v>3.35</v>
      </c>
      <c r="AA66" s="34">
        <v>2.12</v>
      </c>
      <c r="AB66" s="34">
        <v>1.02</v>
      </c>
      <c r="AC66" s="34">
        <v>0.63</v>
      </c>
      <c r="AD66" s="34">
        <v>0.47</v>
      </c>
      <c r="AE66" s="34">
        <v>0</v>
      </c>
      <c r="AF66" s="34">
        <v>0.84</v>
      </c>
      <c r="AG66" s="34">
        <v>0.72</v>
      </c>
      <c r="AH66" s="34">
        <v>0.57</v>
      </c>
      <c r="AI66" s="34">
        <v>0.87</v>
      </c>
      <c r="AJ66" s="34">
        <v>0.98</v>
      </c>
      <c r="AK66" s="34">
        <v>0.56</v>
      </c>
      <c r="AL66" s="34">
        <v>0.15</v>
      </c>
      <c r="AM66" s="34">
        <v>0.05</v>
      </c>
      <c r="AN66" s="34">
        <v>0.02</v>
      </c>
      <c r="AO66" s="34">
        <v>0</v>
      </c>
      <c r="AP66" s="34">
        <v>0.21</v>
      </c>
      <c r="AQ66" s="34">
        <v>0.67</v>
      </c>
      <c r="AR66" s="34">
        <v>1.42</v>
      </c>
      <c r="AS66" s="34">
        <v>5.89</v>
      </c>
      <c r="AT66" s="34">
        <v>5.32</v>
      </c>
      <c r="AU66" s="34">
        <v>11.58</v>
      </c>
      <c r="AV66" s="34">
        <v>22.62</v>
      </c>
      <c r="AW66" s="34">
        <v>2.62</v>
      </c>
      <c r="AX66" s="34">
        <v>211.75</v>
      </c>
      <c r="AY66" s="34">
        <v>206.14</v>
      </c>
      <c r="AZ66" s="34">
        <v>198.43</v>
      </c>
      <c r="BA66" s="34">
        <v>213.22</v>
      </c>
      <c r="BB66" s="34">
        <v>175.12</v>
      </c>
      <c r="BC66" s="34">
        <v>198.06</v>
      </c>
      <c r="BD66" s="34">
        <v>191.46</v>
      </c>
      <c r="BE66" s="34">
        <v>174.94</v>
      </c>
      <c r="BF66" s="34">
        <v>185.14</v>
      </c>
      <c r="BG66" s="34">
        <v>157.92</v>
      </c>
      <c r="BH66" s="34">
        <v>135.72</v>
      </c>
      <c r="BI66" s="34">
        <v>127.2</v>
      </c>
      <c r="BJ66" s="34">
        <v>99.07</v>
      </c>
      <c r="BK66" s="34">
        <v>0</v>
      </c>
      <c r="BL66" s="34">
        <v>0</v>
      </c>
      <c r="BM66" s="34">
        <v>0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6">
        <f t="shared" si="11"/>
        <v>2980.92</v>
      </c>
      <c r="BY66" s="34"/>
      <c r="BZ66" s="37">
        <f t="shared" si="18"/>
        <v>832.1600000000001</v>
      </c>
      <c r="CA66" s="37">
        <f t="shared" si="18"/>
        <v>924.7199999999999</v>
      </c>
      <c r="CB66" s="37">
        <f t="shared" si="18"/>
        <v>519.91</v>
      </c>
      <c r="CC66" s="37">
        <f t="shared" si="18"/>
        <v>237.79000000000002</v>
      </c>
      <c r="CD66" s="37">
        <f t="shared" si="18"/>
        <v>244.39</v>
      </c>
      <c r="CE66" s="37">
        <f t="shared" si="18"/>
        <v>144.75</v>
      </c>
      <c r="CF66" s="37">
        <f t="shared" si="18"/>
        <v>0</v>
      </c>
      <c r="CG66" s="37">
        <f t="shared" si="18"/>
        <v>24.73</v>
      </c>
      <c r="CH66" s="37">
        <f t="shared" si="18"/>
        <v>7.06</v>
      </c>
      <c r="CI66" s="37">
        <f t="shared" si="18"/>
        <v>45.41</v>
      </c>
      <c r="CJ66" s="38">
        <f t="shared" si="12"/>
        <v>2980.9199999999996</v>
      </c>
      <c r="CK66" s="37">
        <v>117.53</v>
      </c>
      <c r="CL66" s="37"/>
      <c r="CM66" s="37">
        <f t="shared" si="19"/>
        <v>44.38</v>
      </c>
      <c r="CN66" s="37">
        <f t="shared" si="19"/>
        <v>263.34000000000003</v>
      </c>
      <c r="CO66" s="37">
        <f t="shared" si="19"/>
        <v>252.59999999999997</v>
      </c>
      <c r="CP66" s="37">
        <f t="shared" si="19"/>
        <v>260.35</v>
      </c>
      <c r="CQ66" s="37">
        <f t="shared" si="19"/>
        <v>261.36</v>
      </c>
      <c r="CR66" s="37">
        <f t="shared" si="19"/>
        <v>225.22</v>
      </c>
      <c r="CS66" s="37">
        <f t="shared" si="19"/>
        <v>251.68</v>
      </c>
      <c r="CT66" s="37">
        <f t="shared" si="19"/>
        <v>248.16</v>
      </c>
      <c r="CU66" s="37">
        <f t="shared" si="19"/>
        <v>232.68</v>
      </c>
      <c r="CV66" s="37">
        <f t="shared" si="19"/>
        <v>224.54</v>
      </c>
      <c r="CW66" s="37">
        <f t="shared" si="19"/>
        <v>197.58999999999997</v>
      </c>
      <c r="CX66" s="37">
        <f t="shared" si="19"/>
        <v>182.92000000000002</v>
      </c>
      <c r="CY66" s="37">
        <f t="shared" si="19"/>
        <v>174.33</v>
      </c>
      <c r="CZ66" s="37">
        <f t="shared" si="19"/>
        <v>161.76999999999998</v>
      </c>
      <c r="DA66" s="37">
        <f t="shared" si="13"/>
        <v>2980.9200000000005</v>
      </c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</row>
    <row r="67" spans="1:154" ht="12.75">
      <c r="A67" s="30">
        <v>63</v>
      </c>
      <c r="B67" s="30" t="s">
        <v>199</v>
      </c>
      <c r="C67" s="34">
        <v>17.03</v>
      </c>
      <c r="D67" s="34">
        <v>40.91</v>
      </c>
      <c r="E67" s="34">
        <v>34.98</v>
      </c>
      <c r="F67" s="34">
        <v>30.1</v>
      </c>
      <c r="G67" s="34">
        <v>37.7</v>
      </c>
      <c r="H67" s="34">
        <v>32.46</v>
      </c>
      <c r="I67" s="34">
        <v>43.25</v>
      </c>
      <c r="J67" s="34">
        <v>39.44</v>
      </c>
      <c r="K67" s="34">
        <v>35</v>
      </c>
      <c r="L67" s="34">
        <v>41.19</v>
      </c>
      <c r="M67" s="34">
        <v>35.56</v>
      </c>
      <c r="N67" s="34">
        <v>21.68</v>
      </c>
      <c r="O67" s="34">
        <v>27.98</v>
      </c>
      <c r="P67" s="34">
        <v>24.31</v>
      </c>
      <c r="Q67" s="34">
        <v>0</v>
      </c>
      <c r="R67" s="34">
        <v>0</v>
      </c>
      <c r="S67" s="34">
        <v>0</v>
      </c>
      <c r="T67" s="34">
        <v>0.65</v>
      </c>
      <c r="U67" s="34">
        <v>1.7</v>
      </c>
      <c r="V67" s="34">
        <v>1.87</v>
      </c>
      <c r="W67" s="34">
        <v>1.89</v>
      </c>
      <c r="X67" s="34">
        <v>1.21</v>
      </c>
      <c r="Y67" s="34">
        <v>0.75</v>
      </c>
      <c r="Z67" s="34">
        <v>0.49</v>
      </c>
      <c r="AA67" s="34">
        <v>0.5</v>
      </c>
      <c r="AB67" s="34">
        <v>0.17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0.75</v>
      </c>
      <c r="AO67" s="34">
        <v>1.7</v>
      </c>
      <c r="AP67" s="34">
        <v>0.94</v>
      </c>
      <c r="AQ67" s="34">
        <v>0.18</v>
      </c>
      <c r="AR67" s="34">
        <v>0</v>
      </c>
      <c r="AS67" s="34">
        <v>36.92</v>
      </c>
      <c r="AT67" s="34">
        <v>28.53</v>
      </c>
      <c r="AU67" s="34">
        <v>19.97</v>
      </c>
      <c r="AV67" s="34">
        <v>23.26</v>
      </c>
      <c r="AW67" s="34">
        <v>6.46</v>
      </c>
      <c r="AX67" s="34">
        <v>172.45</v>
      </c>
      <c r="AY67" s="34">
        <v>169.06</v>
      </c>
      <c r="AZ67" s="34">
        <v>154.9</v>
      </c>
      <c r="BA67" s="34">
        <v>143.66</v>
      </c>
      <c r="BB67" s="34">
        <v>144.31</v>
      </c>
      <c r="BC67" s="34">
        <v>151.98</v>
      </c>
      <c r="BD67" s="34">
        <v>175.11</v>
      </c>
      <c r="BE67" s="34">
        <v>145.78</v>
      </c>
      <c r="BF67" s="34">
        <v>138.88</v>
      </c>
      <c r="BG67" s="34">
        <v>105.25</v>
      </c>
      <c r="BH67" s="34">
        <v>83.74</v>
      </c>
      <c r="BI67" s="34">
        <v>112.34</v>
      </c>
      <c r="BJ67" s="34">
        <v>135.02</v>
      </c>
      <c r="BK67" s="34">
        <v>0</v>
      </c>
      <c r="BL67" s="34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6">
        <f t="shared" si="11"/>
        <v>2422.0099999999998</v>
      </c>
      <c r="BY67" s="34"/>
      <c r="BZ67" s="37">
        <f t="shared" si="18"/>
        <v>646.53</v>
      </c>
      <c r="CA67" s="37">
        <f t="shared" si="18"/>
        <v>756.06</v>
      </c>
      <c r="CB67" s="37">
        <f t="shared" si="18"/>
        <v>436.35</v>
      </c>
      <c r="CC67" s="37">
        <f t="shared" si="18"/>
        <v>160.71999999999997</v>
      </c>
      <c r="CD67" s="37">
        <f t="shared" si="18"/>
        <v>191.34</v>
      </c>
      <c r="CE67" s="37">
        <f t="shared" si="18"/>
        <v>109.53</v>
      </c>
      <c r="CF67" s="37">
        <f t="shared" si="18"/>
        <v>0</v>
      </c>
      <c r="CG67" s="37">
        <f t="shared" si="18"/>
        <v>9.23</v>
      </c>
      <c r="CH67" s="37">
        <f t="shared" si="18"/>
        <v>3.5700000000000003</v>
      </c>
      <c r="CI67" s="37">
        <f t="shared" si="18"/>
        <v>108.68</v>
      </c>
      <c r="CJ67" s="38">
        <f t="shared" si="12"/>
        <v>2422.01</v>
      </c>
      <c r="CK67" s="37">
        <v>128.28000000000065</v>
      </c>
      <c r="CL67" s="37"/>
      <c r="CM67" s="37">
        <f t="shared" si="19"/>
        <v>23.490000000000002</v>
      </c>
      <c r="CN67" s="37">
        <f t="shared" si="19"/>
        <v>213.35999999999999</v>
      </c>
      <c r="CO67" s="37">
        <f t="shared" si="19"/>
        <v>204.04</v>
      </c>
      <c r="CP67" s="37">
        <f t="shared" si="19"/>
        <v>185.65</v>
      </c>
      <c r="CQ67" s="37">
        <f t="shared" si="19"/>
        <v>183.06</v>
      </c>
      <c r="CR67" s="37">
        <f t="shared" si="19"/>
        <v>178.64</v>
      </c>
      <c r="CS67" s="37">
        <f t="shared" si="19"/>
        <v>197.12</v>
      </c>
      <c r="CT67" s="37">
        <f t="shared" si="19"/>
        <v>215.76000000000002</v>
      </c>
      <c r="CU67" s="37">
        <f t="shared" si="19"/>
        <v>181.53</v>
      </c>
      <c r="CV67" s="37">
        <f t="shared" si="19"/>
        <v>181.31</v>
      </c>
      <c r="CW67" s="37">
        <f t="shared" si="19"/>
        <v>179.93</v>
      </c>
      <c r="CX67" s="37">
        <f t="shared" si="19"/>
        <v>135.06</v>
      </c>
      <c r="CY67" s="37">
        <f t="shared" si="19"/>
        <v>160.47</v>
      </c>
      <c r="CZ67" s="37">
        <f t="shared" si="19"/>
        <v>182.59</v>
      </c>
      <c r="DA67" s="37">
        <f t="shared" si="13"/>
        <v>2422.0099999999998</v>
      </c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</row>
    <row r="68" spans="1:154" ht="12.75">
      <c r="A68" s="30">
        <v>64</v>
      </c>
      <c r="B68" s="30" t="s">
        <v>200</v>
      </c>
      <c r="C68" s="34">
        <v>185.79</v>
      </c>
      <c r="D68" s="34">
        <v>438.35</v>
      </c>
      <c r="E68" s="34">
        <v>625.31</v>
      </c>
      <c r="F68" s="34">
        <v>733.53</v>
      </c>
      <c r="G68" s="34">
        <v>910.95</v>
      </c>
      <c r="H68" s="34">
        <v>1006.33</v>
      </c>
      <c r="I68" s="34">
        <v>1035.45</v>
      </c>
      <c r="J68" s="34">
        <v>1191.67</v>
      </c>
      <c r="K68" s="34">
        <v>1186.48</v>
      </c>
      <c r="L68" s="34">
        <v>1066.46</v>
      </c>
      <c r="M68" s="34">
        <v>1368.3</v>
      </c>
      <c r="N68" s="34">
        <v>1192.53</v>
      </c>
      <c r="O68" s="34">
        <v>834</v>
      </c>
      <c r="P68" s="34">
        <v>692.3</v>
      </c>
      <c r="Q68" s="34">
        <v>108.38</v>
      </c>
      <c r="R68" s="34">
        <v>33.37</v>
      </c>
      <c r="S68" s="34">
        <v>32.75</v>
      </c>
      <c r="T68" s="34">
        <v>30.87</v>
      </c>
      <c r="U68" s="34">
        <v>33.2</v>
      </c>
      <c r="V68" s="34">
        <v>32.18</v>
      </c>
      <c r="W68" s="34">
        <v>41.67</v>
      </c>
      <c r="X68" s="34">
        <v>50.31</v>
      </c>
      <c r="Y68" s="34">
        <v>50.45</v>
      </c>
      <c r="Z68" s="34">
        <v>56.88</v>
      </c>
      <c r="AA68" s="34">
        <v>54.25</v>
      </c>
      <c r="AB68" s="34">
        <v>46.81</v>
      </c>
      <c r="AC68" s="34">
        <v>37.8</v>
      </c>
      <c r="AD68" s="34">
        <v>67.39</v>
      </c>
      <c r="AE68" s="34">
        <v>14.05</v>
      </c>
      <c r="AF68" s="34">
        <v>9.65</v>
      </c>
      <c r="AG68" s="34">
        <v>11.05</v>
      </c>
      <c r="AH68" s="34">
        <v>11.66</v>
      </c>
      <c r="AI68" s="34">
        <v>9.03</v>
      </c>
      <c r="AJ68" s="34">
        <v>10.69</v>
      </c>
      <c r="AK68" s="34">
        <v>11.81</v>
      </c>
      <c r="AL68" s="34">
        <v>8.74</v>
      </c>
      <c r="AM68" s="34">
        <v>7.67</v>
      </c>
      <c r="AN68" s="34">
        <v>10.37</v>
      </c>
      <c r="AO68" s="34">
        <v>17.21</v>
      </c>
      <c r="AP68" s="34">
        <v>10.87</v>
      </c>
      <c r="AQ68" s="34">
        <v>7.41</v>
      </c>
      <c r="AR68" s="34">
        <v>17.62</v>
      </c>
      <c r="AS68" s="34">
        <v>445.36</v>
      </c>
      <c r="AT68" s="34">
        <v>397.4</v>
      </c>
      <c r="AU68" s="34">
        <v>435.44</v>
      </c>
      <c r="AV68" s="34">
        <v>371.05</v>
      </c>
      <c r="AW68" s="34">
        <v>107.31</v>
      </c>
      <c r="AX68" s="34">
        <v>4105.92</v>
      </c>
      <c r="AY68" s="34">
        <v>3658.29</v>
      </c>
      <c r="AZ68" s="34">
        <v>3382.79</v>
      </c>
      <c r="BA68" s="34">
        <v>3349.89</v>
      </c>
      <c r="BB68" s="34">
        <v>3469.83</v>
      </c>
      <c r="BC68" s="34">
        <v>3364.14</v>
      </c>
      <c r="BD68" s="34">
        <v>3550.54</v>
      </c>
      <c r="BE68" s="34">
        <v>3490.79</v>
      </c>
      <c r="BF68" s="34">
        <v>3703.14</v>
      </c>
      <c r="BG68" s="34">
        <v>3494.22</v>
      </c>
      <c r="BH68" s="34">
        <v>3599.07</v>
      </c>
      <c r="BI68" s="34">
        <v>2703.33</v>
      </c>
      <c r="BJ68" s="34">
        <v>2566.11</v>
      </c>
      <c r="BK68" s="34">
        <v>580.16</v>
      </c>
      <c r="BL68" s="34">
        <v>572.12</v>
      </c>
      <c r="BM68" s="34">
        <v>437.05</v>
      </c>
      <c r="BN68" s="34">
        <v>290.06</v>
      </c>
      <c r="BO68" s="34">
        <v>233.3</v>
      </c>
      <c r="BP68" s="34">
        <v>212.3</v>
      </c>
      <c r="BQ68" s="34">
        <v>126.95</v>
      </c>
      <c r="BR68" s="34">
        <v>115.7</v>
      </c>
      <c r="BS68" s="34">
        <v>101.47</v>
      </c>
      <c r="BT68" s="34">
        <v>98.13</v>
      </c>
      <c r="BU68" s="34">
        <v>69.49</v>
      </c>
      <c r="BV68" s="34">
        <v>44.96</v>
      </c>
      <c r="BW68" s="34">
        <v>31.17</v>
      </c>
      <c r="BX68" s="36">
        <f t="shared" si="11"/>
        <v>62409.07000000001</v>
      </c>
      <c r="BY68" s="34"/>
      <c r="BZ68" s="37">
        <f t="shared" si="18"/>
        <v>14604.2</v>
      </c>
      <c r="CA68" s="37">
        <f t="shared" si="18"/>
        <v>17578.44</v>
      </c>
      <c r="CB68" s="37">
        <f t="shared" si="18"/>
        <v>12362.73</v>
      </c>
      <c r="CC68" s="37">
        <f t="shared" si="18"/>
        <v>2893.93</v>
      </c>
      <c r="CD68" s="37">
        <f t="shared" si="18"/>
        <v>5486.39</v>
      </c>
      <c r="CE68" s="37">
        <f t="shared" si="18"/>
        <v>4087.13</v>
      </c>
      <c r="CF68" s="37">
        <f t="shared" si="18"/>
        <v>2912.8599999999997</v>
      </c>
      <c r="CG68" s="37">
        <f t="shared" si="18"/>
        <v>676.3099999999998</v>
      </c>
      <c r="CH68" s="37">
        <f t="shared" si="18"/>
        <v>157.83</v>
      </c>
      <c r="CI68" s="37">
        <f t="shared" si="18"/>
        <v>1649.25</v>
      </c>
      <c r="CJ68" s="38">
        <f t="shared" si="12"/>
        <v>62409.06999999999</v>
      </c>
      <c r="CK68" s="37">
        <v>-4645.33</v>
      </c>
      <c r="CL68" s="37"/>
      <c r="CM68" s="37">
        <f t="shared" si="19"/>
        <v>415.53</v>
      </c>
      <c r="CN68" s="37">
        <f t="shared" si="19"/>
        <v>5167.45</v>
      </c>
      <c r="CO68" s="37">
        <f t="shared" si="19"/>
        <v>4899.5199999999995</v>
      </c>
      <c r="CP68" s="37">
        <f t="shared" si="19"/>
        <v>4595.900000000001</v>
      </c>
      <c r="CQ68" s="37">
        <f t="shared" si="19"/>
        <v>4593.13</v>
      </c>
      <c r="CR68" s="37">
        <f t="shared" si="19"/>
        <v>4752.33</v>
      </c>
      <c r="CS68" s="37">
        <f t="shared" si="19"/>
        <v>4665.37</v>
      </c>
      <c r="CT68" s="37">
        <f t="shared" si="19"/>
        <v>4928.21</v>
      </c>
      <c r="CU68" s="37">
        <f t="shared" si="19"/>
        <v>4851.09</v>
      </c>
      <c r="CV68" s="37">
        <f t="shared" si="19"/>
        <v>4938.320000000001</v>
      </c>
      <c r="CW68" s="37">
        <f t="shared" si="19"/>
        <v>5477.47</v>
      </c>
      <c r="CX68" s="37">
        <f t="shared" si="19"/>
        <v>5316.17</v>
      </c>
      <c r="CY68" s="37">
        <f t="shared" si="19"/>
        <v>4062.9399999999996</v>
      </c>
      <c r="CZ68" s="37">
        <f t="shared" si="19"/>
        <v>3745.6400000000003</v>
      </c>
      <c r="DA68" s="37">
        <f t="shared" si="13"/>
        <v>62409.07</v>
      </c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</row>
    <row r="69" spans="1:154" ht="12.75">
      <c r="A69" s="30">
        <v>65</v>
      </c>
      <c r="B69" s="30" t="s">
        <v>201</v>
      </c>
      <c r="C69" s="34">
        <v>252.08</v>
      </c>
      <c r="D69" s="34">
        <v>74.8</v>
      </c>
      <c r="E69" s="34">
        <v>54.91</v>
      </c>
      <c r="F69" s="34">
        <v>71.24</v>
      </c>
      <c r="G69" s="34">
        <v>63.52</v>
      </c>
      <c r="H69" s="34">
        <v>75.66</v>
      </c>
      <c r="I69" s="34">
        <v>88.94</v>
      </c>
      <c r="J69" s="34">
        <v>99.86</v>
      </c>
      <c r="K69" s="34">
        <v>96.03</v>
      </c>
      <c r="L69" s="34">
        <v>93.22</v>
      </c>
      <c r="M69" s="34">
        <v>83.55</v>
      </c>
      <c r="N69" s="34">
        <v>65.47</v>
      </c>
      <c r="O69" s="34">
        <v>64.71</v>
      </c>
      <c r="P69" s="34">
        <v>54.08</v>
      </c>
      <c r="Q69" s="34">
        <v>3.87</v>
      </c>
      <c r="R69" s="34">
        <v>4.42</v>
      </c>
      <c r="S69" s="34">
        <v>3.54</v>
      </c>
      <c r="T69" s="34">
        <v>1.74</v>
      </c>
      <c r="U69" s="34">
        <v>1.48</v>
      </c>
      <c r="V69" s="34">
        <v>1.08</v>
      </c>
      <c r="W69" s="34">
        <v>0.34</v>
      </c>
      <c r="X69" s="34">
        <v>1.15</v>
      </c>
      <c r="Y69" s="34">
        <v>2.47</v>
      </c>
      <c r="Z69" s="34">
        <v>2.02</v>
      </c>
      <c r="AA69" s="34">
        <v>1.2</v>
      </c>
      <c r="AB69" s="34">
        <v>0.29</v>
      </c>
      <c r="AC69" s="34">
        <v>0.49</v>
      </c>
      <c r="AD69" s="34">
        <v>1.15</v>
      </c>
      <c r="AE69" s="34">
        <v>3.51</v>
      </c>
      <c r="AF69" s="34">
        <v>2.48</v>
      </c>
      <c r="AG69" s="34">
        <v>2.37</v>
      </c>
      <c r="AH69" s="34">
        <v>2.14</v>
      </c>
      <c r="AI69" s="34">
        <v>2.04</v>
      </c>
      <c r="AJ69" s="34">
        <v>1.87</v>
      </c>
      <c r="AK69" s="34">
        <v>0.53</v>
      </c>
      <c r="AL69" s="34">
        <v>0</v>
      </c>
      <c r="AM69" s="34">
        <v>0.32</v>
      </c>
      <c r="AN69" s="34">
        <v>0.6</v>
      </c>
      <c r="AO69" s="34">
        <v>0.59</v>
      </c>
      <c r="AP69" s="34">
        <v>0.47</v>
      </c>
      <c r="AQ69" s="34">
        <v>0.51</v>
      </c>
      <c r="AR69" s="34">
        <v>0.78</v>
      </c>
      <c r="AS69" s="34">
        <v>36.48</v>
      </c>
      <c r="AT69" s="34">
        <v>44.21</v>
      </c>
      <c r="AU69" s="34">
        <v>42.88</v>
      </c>
      <c r="AV69" s="34">
        <v>50.59</v>
      </c>
      <c r="AW69" s="34">
        <v>0</v>
      </c>
      <c r="AX69" s="34">
        <v>356.11</v>
      </c>
      <c r="AY69" s="34">
        <v>362.23</v>
      </c>
      <c r="AZ69" s="34">
        <v>338.13</v>
      </c>
      <c r="BA69" s="34">
        <v>310.26</v>
      </c>
      <c r="BB69" s="34">
        <v>370.78</v>
      </c>
      <c r="BC69" s="34">
        <v>345.96</v>
      </c>
      <c r="BD69" s="34">
        <v>355.31</v>
      </c>
      <c r="BE69" s="34">
        <v>329.45</v>
      </c>
      <c r="BF69" s="34">
        <v>313.32</v>
      </c>
      <c r="BG69" s="34">
        <v>254.25</v>
      </c>
      <c r="BH69" s="34">
        <v>239.14</v>
      </c>
      <c r="BI69" s="34">
        <v>194.63</v>
      </c>
      <c r="BJ69" s="34">
        <v>135.89</v>
      </c>
      <c r="BK69" s="34">
        <v>3.14</v>
      </c>
      <c r="BL69" s="34">
        <v>2.36</v>
      </c>
      <c r="BM69" s="34">
        <v>1.11</v>
      </c>
      <c r="BN69" s="34">
        <v>1.32</v>
      </c>
      <c r="BO69" s="34">
        <v>1.95</v>
      </c>
      <c r="BP69" s="34">
        <v>0.73</v>
      </c>
      <c r="BQ69" s="34">
        <v>0</v>
      </c>
      <c r="BR69" s="34">
        <v>0</v>
      </c>
      <c r="BS69" s="34">
        <v>0</v>
      </c>
      <c r="BT69" s="34">
        <v>0</v>
      </c>
      <c r="BU69" s="34">
        <v>0.3</v>
      </c>
      <c r="BV69" s="34">
        <v>0.89</v>
      </c>
      <c r="BW69" s="34">
        <v>0.78</v>
      </c>
      <c r="BX69" s="36">
        <f>SUM(C69:BW69)</f>
        <v>5373.719999999999</v>
      </c>
      <c r="BY69" s="34"/>
      <c r="BZ69" s="37">
        <f t="shared" si="18"/>
        <v>1366.73</v>
      </c>
      <c r="CA69" s="37">
        <f t="shared" si="18"/>
        <v>1714.82</v>
      </c>
      <c r="CB69" s="37">
        <f t="shared" si="18"/>
        <v>823.91</v>
      </c>
      <c r="CC69" s="37">
        <f t="shared" si="18"/>
        <v>516.55</v>
      </c>
      <c r="CD69" s="37">
        <f t="shared" si="18"/>
        <v>453.71000000000004</v>
      </c>
      <c r="CE69" s="37">
        <f t="shared" si="18"/>
        <v>267.80999999999995</v>
      </c>
      <c r="CF69" s="37">
        <f t="shared" si="18"/>
        <v>12.580000000000002</v>
      </c>
      <c r="CG69" s="37">
        <f t="shared" si="18"/>
        <v>25.23999999999999</v>
      </c>
      <c r="CH69" s="37">
        <f t="shared" si="18"/>
        <v>18.21</v>
      </c>
      <c r="CI69" s="37">
        <f t="shared" si="18"/>
        <v>174.16</v>
      </c>
      <c r="CJ69" s="38">
        <f>SUM(BZ69:CI69)</f>
        <v>5373.72</v>
      </c>
      <c r="CK69" s="37">
        <v>-7.5700000000006185</v>
      </c>
      <c r="CL69" s="37"/>
      <c r="CM69" s="37">
        <f t="shared" si="19"/>
        <v>259.46000000000004</v>
      </c>
      <c r="CN69" s="37">
        <f t="shared" si="19"/>
        <v>440.95</v>
      </c>
      <c r="CO69" s="37">
        <f t="shared" si="19"/>
        <v>425.41</v>
      </c>
      <c r="CP69" s="37">
        <f t="shared" si="19"/>
        <v>414.36</v>
      </c>
      <c r="CQ69" s="37">
        <f t="shared" si="19"/>
        <v>378.62</v>
      </c>
      <c r="CR69" s="37">
        <f t="shared" si="19"/>
        <v>451.34</v>
      </c>
      <c r="CS69" s="37">
        <f t="shared" si="19"/>
        <v>436.5</v>
      </c>
      <c r="CT69" s="37">
        <f t="shared" si="19"/>
        <v>456.32</v>
      </c>
      <c r="CU69" s="37">
        <f t="shared" si="19"/>
        <v>428.27</v>
      </c>
      <c r="CV69" s="37">
        <f t="shared" si="19"/>
        <v>409.15999999999997</v>
      </c>
      <c r="CW69" s="37">
        <f t="shared" si="19"/>
        <v>376.07</v>
      </c>
      <c r="CX69" s="37">
        <f t="shared" si="19"/>
        <v>349.88</v>
      </c>
      <c r="CY69" s="37">
        <f t="shared" si="19"/>
        <v>304.11</v>
      </c>
      <c r="CZ69" s="37">
        <f t="shared" si="19"/>
        <v>243.26999999999998</v>
      </c>
      <c r="DA69" s="37">
        <f>SUM(CM69:CZ69)</f>
        <v>5373.719999999999</v>
      </c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</row>
    <row r="70" spans="1:154" ht="12.75">
      <c r="A70" s="30">
        <v>66</v>
      </c>
      <c r="B70" s="30" t="s">
        <v>202</v>
      </c>
      <c r="C70" s="34">
        <v>48.94</v>
      </c>
      <c r="D70" s="34">
        <v>58.1</v>
      </c>
      <c r="E70" s="34">
        <v>87.1</v>
      </c>
      <c r="F70" s="34">
        <v>81.55</v>
      </c>
      <c r="G70" s="34">
        <v>90.83</v>
      </c>
      <c r="H70" s="34">
        <v>100.73</v>
      </c>
      <c r="I70" s="34">
        <v>93.39</v>
      </c>
      <c r="J70" s="34">
        <v>98.65</v>
      </c>
      <c r="K70" s="34">
        <v>114.67</v>
      </c>
      <c r="L70" s="34">
        <v>95.25</v>
      </c>
      <c r="M70" s="34">
        <v>116.73</v>
      </c>
      <c r="N70" s="34">
        <v>88.07</v>
      </c>
      <c r="O70" s="34">
        <v>52.22</v>
      </c>
      <c r="P70" s="34">
        <v>56.4</v>
      </c>
      <c r="Q70" s="34">
        <v>0</v>
      </c>
      <c r="R70" s="34">
        <v>2.38</v>
      </c>
      <c r="S70" s="34">
        <v>1.68</v>
      </c>
      <c r="T70" s="34">
        <v>0.51</v>
      </c>
      <c r="U70" s="34">
        <v>0.63</v>
      </c>
      <c r="V70" s="34">
        <v>1.23</v>
      </c>
      <c r="W70" s="34">
        <v>0.54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0.38</v>
      </c>
      <c r="AG70" s="34">
        <v>0.36</v>
      </c>
      <c r="AH70" s="34">
        <v>0.34</v>
      </c>
      <c r="AI70" s="34">
        <v>0.33</v>
      </c>
      <c r="AJ70" s="34">
        <v>0.37</v>
      </c>
      <c r="AK70" s="34">
        <v>0.36</v>
      </c>
      <c r="AL70" s="34">
        <v>0.34</v>
      </c>
      <c r="AM70" s="34">
        <v>0.45</v>
      </c>
      <c r="AN70" s="34">
        <v>0.59</v>
      </c>
      <c r="AO70" s="34">
        <v>0.41</v>
      </c>
      <c r="AP70" s="34">
        <v>0.2</v>
      </c>
      <c r="AQ70" s="34">
        <v>0.34</v>
      </c>
      <c r="AR70" s="34">
        <v>0.36</v>
      </c>
      <c r="AS70" s="34">
        <v>40.62</v>
      </c>
      <c r="AT70" s="34">
        <v>38.98</v>
      </c>
      <c r="AU70" s="34">
        <v>59.98</v>
      </c>
      <c r="AV70" s="34">
        <v>69.36</v>
      </c>
      <c r="AW70" s="34">
        <v>2.97</v>
      </c>
      <c r="AX70" s="34">
        <v>581.7</v>
      </c>
      <c r="AY70" s="34">
        <v>559.68</v>
      </c>
      <c r="AZ70" s="34">
        <v>519.69</v>
      </c>
      <c r="BA70" s="34">
        <v>547.15</v>
      </c>
      <c r="BB70" s="34">
        <v>516.02</v>
      </c>
      <c r="BC70" s="34">
        <v>445.87</v>
      </c>
      <c r="BD70" s="34">
        <v>466.46</v>
      </c>
      <c r="BE70" s="34">
        <v>451.2</v>
      </c>
      <c r="BF70" s="34">
        <v>409.7</v>
      </c>
      <c r="BG70" s="34">
        <v>412.97</v>
      </c>
      <c r="BH70" s="34">
        <v>362.9</v>
      </c>
      <c r="BI70" s="34">
        <v>354.01</v>
      </c>
      <c r="BJ70" s="34">
        <v>278.36</v>
      </c>
      <c r="BK70" s="34">
        <v>32.29</v>
      </c>
      <c r="BL70" s="34">
        <v>30.71</v>
      </c>
      <c r="BM70" s="34">
        <v>20.27</v>
      </c>
      <c r="BN70" s="34">
        <v>10.94</v>
      </c>
      <c r="BO70" s="34">
        <v>9.6</v>
      </c>
      <c r="BP70" s="34">
        <v>9.69</v>
      </c>
      <c r="BQ70" s="34">
        <v>8.01</v>
      </c>
      <c r="BR70" s="34">
        <v>8.78</v>
      </c>
      <c r="BS70" s="34">
        <v>10.31</v>
      </c>
      <c r="BT70" s="34">
        <v>11.26</v>
      </c>
      <c r="BU70" s="34">
        <v>7.59</v>
      </c>
      <c r="BV70" s="34">
        <v>6.32</v>
      </c>
      <c r="BW70" s="34">
        <v>3.17</v>
      </c>
      <c r="BX70" s="36">
        <f>SUM(C70:BW70)</f>
        <v>7480.99</v>
      </c>
      <c r="BY70" s="34"/>
      <c r="BZ70" s="37">
        <f t="shared" si="18"/>
        <v>2211.19</v>
      </c>
      <c r="CA70" s="37">
        <f t="shared" si="18"/>
        <v>2289.25</v>
      </c>
      <c r="CB70" s="37">
        <f t="shared" si="18"/>
        <v>1408.2400000000002</v>
      </c>
      <c r="CC70" s="37">
        <f t="shared" si="18"/>
        <v>366.52</v>
      </c>
      <c r="CD70" s="37">
        <f t="shared" si="18"/>
        <v>502.69</v>
      </c>
      <c r="CE70" s="37">
        <f t="shared" si="18"/>
        <v>313.41999999999996</v>
      </c>
      <c r="CF70" s="37">
        <f t="shared" si="18"/>
        <v>168.93999999999997</v>
      </c>
      <c r="CG70" s="37">
        <f t="shared" si="18"/>
        <v>6.97</v>
      </c>
      <c r="CH70" s="37">
        <f t="shared" si="18"/>
        <v>4.83</v>
      </c>
      <c r="CI70" s="37">
        <f t="shared" si="18"/>
        <v>208.94</v>
      </c>
      <c r="CJ70" s="38">
        <f>SUM(BZ70:CI70)</f>
        <v>7480.99</v>
      </c>
      <c r="CK70" s="37">
        <v>307.96999999999935</v>
      </c>
      <c r="CL70" s="37"/>
      <c r="CM70" s="37">
        <f t="shared" si="19"/>
        <v>51.91</v>
      </c>
      <c r="CN70" s="37">
        <f t="shared" si="19"/>
        <v>674.85</v>
      </c>
      <c r="CO70" s="37">
        <f t="shared" si="19"/>
        <v>679.53</v>
      </c>
      <c r="CP70" s="37">
        <f t="shared" si="19"/>
        <v>622.36</v>
      </c>
      <c r="CQ70" s="37">
        <f t="shared" si="19"/>
        <v>649.88</v>
      </c>
      <c r="CR70" s="37">
        <f t="shared" si="19"/>
        <v>627.95</v>
      </c>
      <c r="CS70" s="37">
        <f t="shared" si="19"/>
        <v>549.85</v>
      </c>
      <c r="CT70" s="37">
        <f t="shared" si="19"/>
        <v>573.46</v>
      </c>
      <c r="CU70" s="37">
        <f t="shared" si="19"/>
        <v>575.0999999999999</v>
      </c>
      <c r="CV70" s="37">
        <f t="shared" si="19"/>
        <v>515.8499999999999</v>
      </c>
      <c r="CW70" s="37">
        <f t="shared" si="19"/>
        <v>581.99</v>
      </c>
      <c r="CX70" s="37">
        <f t="shared" si="19"/>
        <v>497.73999999999995</v>
      </c>
      <c r="CY70" s="37">
        <f t="shared" si="19"/>
        <v>472.86999999999995</v>
      </c>
      <c r="CZ70" s="37">
        <f t="shared" si="19"/>
        <v>407.65000000000003</v>
      </c>
      <c r="DA70" s="37">
        <f>SUM(CM70:CZ70)</f>
        <v>7480.990000000001</v>
      </c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</row>
    <row r="71" spans="1:154" ht="12.75">
      <c r="A71" s="30">
        <v>67</v>
      </c>
      <c r="B71" s="30" t="s">
        <v>203</v>
      </c>
      <c r="C71" s="34">
        <v>21.81</v>
      </c>
      <c r="D71" s="34">
        <v>29.22</v>
      </c>
      <c r="E71" s="34">
        <v>39.95</v>
      </c>
      <c r="F71" s="34">
        <v>38.24</v>
      </c>
      <c r="G71" s="34">
        <v>62.36</v>
      </c>
      <c r="H71" s="34">
        <v>55.21</v>
      </c>
      <c r="I71" s="34">
        <v>49.6</v>
      </c>
      <c r="J71" s="34">
        <v>57.26</v>
      </c>
      <c r="K71" s="34">
        <v>61.95</v>
      </c>
      <c r="L71" s="34">
        <v>54.57</v>
      </c>
      <c r="M71" s="34">
        <v>57.48</v>
      </c>
      <c r="N71" s="34">
        <v>45.45</v>
      </c>
      <c r="O71" s="34">
        <v>27.89</v>
      </c>
      <c r="P71" s="34">
        <v>24.13</v>
      </c>
      <c r="Q71" s="34">
        <v>2.06</v>
      </c>
      <c r="R71" s="34">
        <v>2.67</v>
      </c>
      <c r="S71" s="34">
        <v>2.72</v>
      </c>
      <c r="T71" s="34">
        <v>2.18</v>
      </c>
      <c r="U71" s="34">
        <v>1.65</v>
      </c>
      <c r="V71" s="34">
        <v>1.79</v>
      </c>
      <c r="W71" s="34">
        <v>2.03</v>
      </c>
      <c r="X71" s="34">
        <v>1.75</v>
      </c>
      <c r="Y71" s="34">
        <v>2.3</v>
      </c>
      <c r="Z71" s="34">
        <v>1.41</v>
      </c>
      <c r="AA71" s="34">
        <v>0.91</v>
      </c>
      <c r="AB71" s="34">
        <v>0.74</v>
      </c>
      <c r="AC71" s="34">
        <v>0.39</v>
      </c>
      <c r="AD71" s="34">
        <v>0.82</v>
      </c>
      <c r="AE71" s="34">
        <v>1.28</v>
      </c>
      <c r="AF71" s="34">
        <v>0.29</v>
      </c>
      <c r="AG71" s="34">
        <v>0.81</v>
      </c>
      <c r="AH71" s="34">
        <v>1.46</v>
      </c>
      <c r="AI71" s="34">
        <v>0.96</v>
      </c>
      <c r="AJ71" s="34">
        <v>0.46</v>
      </c>
      <c r="AK71" s="34">
        <v>0.52</v>
      </c>
      <c r="AL71" s="34">
        <v>0.29</v>
      </c>
      <c r="AM71" s="34">
        <v>0.13</v>
      </c>
      <c r="AN71" s="34">
        <v>0.14</v>
      </c>
      <c r="AO71" s="34">
        <v>0.08</v>
      </c>
      <c r="AP71" s="34">
        <v>0.11</v>
      </c>
      <c r="AQ71" s="34">
        <v>0.15</v>
      </c>
      <c r="AR71" s="34">
        <v>0.08</v>
      </c>
      <c r="AS71" s="34">
        <v>39.81</v>
      </c>
      <c r="AT71" s="34">
        <v>29.13</v>
      </c>
      <c r="AU71" s="34">
        <v>14.23</v>
      </c>
      <c r="AV71" s="34">
        <v>12.87</v>
      </c>
      <c r="AW71" s="34">
        <v>7.83</v>
      </c>
      <c r="AX71" s="34">
        <v>264.26</v>
      </c>
      <c r="AY71" s="34">
        <v>279.13</v>
      </c>
      <c r="AZ71" s="34">
        <v>244.39</v>
      </c>
      <c r="BA71" s="34">
        <v>220.07</v>
      </c>
      <c r="BB71" s="34">
        <v>209.63</v>
      </c>
      <c r="BC71" s="34">
        <v>251.38</v>
      </c>
      <c r="BD71" s="34">
        <v>259.73</v>
      </c>
      <c r="BE71" s="34">
        <v>218.09</v>
      </c>
      <c r="BF71" s="34">
        <v>200.94</v>
      </c>
      <c r="BG71" s="34">
        <v>202.37</v>
      </c>
      <c r="BH71" s="34">
        <v>203.55</v>
      </c>
      <c r="BI71" s="34">
        <v>200.56</v>
      </c>
      <c r="BJ71" s="34">
        <v>204.34</v>
      </c>
      <c r="BK71" s="34">
        <v>0</v>
      </c>
      <c r="BL71" s="34">
        <v>0</v>
      </c>
      <c r="BM71" s="34">
        <v>0</v>
      </c>
      <c r="BN71" s="34">
        <v>0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6">
        <f>SUM(C71:BW71)</f>
        <v>3717.61</v>
      </c>
      <c r="BY71" s="34"/>
      <c r="BZ71" s="37">
        <f t="shared" si="18"/>
        <v>1015.6800000000001</v>
      </c>
      <c r="CA71" s="37">
        <f t="shared" si="18"/>
        <v>1139.77</v>
      </c>
      <c r="CB71" s="37">
        <f t="shared" si="18"/>
        <v>810.82</v>
      </c>
      <c r="CC71" s="37">
        <f t="shared" si="18"/>
        <v>191.57999999999998</v>
      </c>
      <c r="CD71" s="37">
        <f t="shared" si="18"/>
        <v>278.59</v>
      </c>
      <c r="CE71" s="37">
        <f t="shared" si="18"/>
        <v>154.95</v>
      </c>
      <c r="CF71" s="37">
        <f t="shared" si="18"/>
        <v>0</v>
      </c>
      <c r="CG71" s="37">
        <f t="shared" si="18"/>
        <v>23.42</v>
      </c>
      <c r="CH71" s="37">
        <f t="shared" si="18"/>
        <v>6.76</v>
      </c>
      <c r="CI71" s="37">
        <f t="shared" si="18"/>
        <v>96.04</v>
      </c>
      <c r="CJ71" s="38">
        <f>SUM(BZ71:CI71)</f>
        <v>3717.61</v>
      </c>
      <c r="CK71" s="37">
        <v>89.38999999999942</v>
      </c>
      <c r="CL71" s="37"/>
      <c r="CM71" s="37">
        <f t="shared" si="19"/>
        <v>32.98</v>
      </c>
      <c r="CN71" s="37">
        <f t="shared" si="19"/>
        <v>296.44</v>
      </c>
      <c r="CO71" s="37">
        <f t="shared" si="19"/>
        <v>322.61</v>
      </c>
      <c r="CP71" s="37">
        <f t="shared" si="19"/>
        <v>286.27</v>
      </c>
      <c r="CQ71" s="37">
        <f t="shared" si="19"/>
        <v>285.03999999999996</v>
      </c>
      <c r="CR71" s="37">
        <f t="shared" si="19"/>
        <v>267.09</v>
      </c>
      <c r="CS71" s="37">
        <f t="shared" si="19"/>
        <v>303.53</v>
      </c>
      <c r="CT71" s="37">
        <f t="shared" si="19"/>
        <v>319.03000000000003</v>
      </c>
      <c r="CU71" s="37">
        <f t="shared" si="19"/>
        <v>282.47</v>
      </c>
      <c r="CV71" s="37">
        <f t="shared" si="19"/>
        <v>257.06</v>
      </c>
      <c r="CW71" s="37">
        <f t="shared" si="19"/>
        <v>300.65</v>
      </c>
      <c r="CX71" s="37">
        <f t="shared" si="19"/>
        <v>278.98</v>
      </c>
      <c r="CY71" s="37">
        <f t="shared" si="19"/>
        <v>243.22</v>
      </c>
      <c r="CZ71" s="37">
        <f t="shared" si="19"/>
        <v>242.24</v>
      </c>
      <c r="DA71" s="37">
        <f>SUM(CM71:CZ71)</f>
        <v>3717.6099999999997</v>
      </c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</row>
    <row r="72" spans="1:154" ht="12.75">
      <c r="A72" s="54">
        <v>68</v>
      </c>
      <c r="B72" s="54" t="s">
        <v>204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5.54</v>
      </c>
      <c r="K72" s="34">
        <v>8.67</v>
      </c>
      <c r="L72" s="34">
        <v>21.31</v>
      </c>
      <c r="M72" s="34">
        <v>103.81</v>
      </c>
      <c r="N72" s="34">
        <v>58.09</v>
      </c>
      <c r="O72" s="34">
        <v>23.93</v>
      </c>
      <c r="P72" s="34">
        <v>9.72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4">
        <v>0</v>
      </c>
      <c r="AS72" s="34">
        <v>15.59</v>
      </c>
      <c r="AT72" s="34">
        <v>10.91</v>
      </c>
      <c r="AU72" s="34">
        <v>4.47</v>
      </c>
      <c r="AV72" s="34">
        <v>2.73</v>
      </c>
      <c r="AW72" s="34">
        <v>0</v>
      </c>
      <c r="AX72" s="34">
        <v>0</v>
      </c>
      <c r="AY72" s="34">
        <v>0</v>
      </c>
      <c r="AZ72" s="34">
        <v>0</v>
      </c>
      <c r="BA72" s="34">
        <v>0</v>
      </c>
      <c r="BB72" s="34">
        <v>0</v>
      </c>
      <c r="BC72" s="34">
        <v>0</v>
      </c>
      <c r="BD72" s="34">
        <v>5.64</v>
      </c>
      <c r="BE72" s="34">
        <v>7.31</v>
      </c>
      <c r="BF72" s="34">
        <v>30.94</v>
      </c>
      <c r="BG72" s="34">
        <v>85.59</v>
      </c>
      <c r="BH72" s="34">
        <v>47.85</v>
      </c>
      <c r="BI72" s="34">
        <v>18.1</v>
      </c>
      <c r="BJ72" s="34">
        <v>12.39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0</v>
      </c>
      <c r="BT72" s="34">
        <v>0</v>
      </c>
      <c r="BU72" s="34">
        <v>0</v>
      </c>
      <c r="BV72" s="34">
        <v>0</v>
      </c>
      <c r="BW72" s="34">
        <v>0</v>
      </c>
      <c r="BX72" s="36">
        <f>SUM(C72:BW72)</f>
        <v>472.59000000000003</v>
      </c>
      <c r="BY72" s="34"/>
      <c r="BZ72" s="37">
        <f t="shared" si="18"/>
        <v>0</v>
      </c>
      <c r="CA72" s="37">
        <f t="shared" si="18"/>
        <v>43.89</v>
      </c>
      <c r="CB72" s="37">
        <f t="shared" si="18"/>
        <v>163.93</v>
      </c>
      <c r="CC72" s="37">
        <f t="shared" si="18"/>
        <v>0</v>
      </c>
      <c r="CD72" s="37">
        <f t="shared" si="18"/>
        <v>35.519999999999996</v>
      </c>
      <c r="CE72" s="37">
        <f t="shared" si="18"/>
        <v>195.55</v>
      </c>
      <c r="CF72" s="37">
        <f t="shared" si="18"/>
        <v>0</v>
      </c>
      <c r="CG72" s="37">
        <f t="shared" si="18"/>
        <v>0</v>
      </c>
      <c r="CH72" s="37">
        <f t="shared" si="18"/>
        <v>0</v>
      </c>
      <c r="CI72" s="37">
        <f t="shared" si="18"/>
        <v>33.699999999999996</v>
      </c>
      <c r="CJ72" s="38">
        <f>SUM(BZ72:CI72)</f>
        <v>472.59</v>
      </c>
      <c r="CK72" s="37">
        <v>-24.750000000000057</v>
      </c>
      <c r="CL72" s="37"/>
      <c r="CM72" s="37">
        <f t="shared" si="19"/>
        <v>0</v>
      </c>
      <c r="CN72" s="37">
        <f t="shared" si="19"/>
        <v>0</v>
      </c>
      <c r="CO72" s="37">
        <f t="shared" si="19"/>
        <v>0</v>
      </c>
      <c r="CP72" s="37">
        <f t="shared" si="19"/>
        <v>0</v>
      </c>
      <c r="CQ72" s="37">
        <f t="shared" si="19"/>
        <v>0</v>
      </c>
      <c r="CR72" s="37">
        <f t="shared" si="19"/>
        <v>0</v>
      </c>
      <c r="CS72" s="37">
        <f t="shared" si="19"/>
        <v>0</v>
      </c>
      <c r="CT72" s="37">
        <f t="shared" si="19"/>
        <v>11.18</v>
      </c>
      <c r="CU72" s="37">
        <f t="shared" si="19"/>
        <v>15.98</v>
      </c>
      <c r="CV72" s="37">
        <f t="shared" si="19"/>
        <v>52.25</v>
      </c>
      <c r="CW72" s="37">
        <f t="shared" si="19"/>
        <v>204.99</v>
      </c>
      <c r="CX72" s="37">
        <f t="shared" si="19"/>
        <v>116.85</v>
      </c>
      <c r="CY72" s="37">
        <f t="shared" si="19"/>
        <v>46.5</v>
      </c>
      <c r="CZ72" s="37">
        <f t="shared" si="19"/>
        <v>24.840000000000003</v>
      </c>
      <c r="DA72" s="37">
        <f>SUM(CM72:CZ72)</f>
        <v>472.59000000000003</v>
      </c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</row>
    <row r="73" spans="1:154" ht="12.75">
      <c r="A73" s="54">
        <v>69</v>
      </c>
      <c r="B73" s="54" t="s">
        <v>205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2.64</v>
      </c>
      <c r="AT73" s="34">
        <v>1.15</v>
      </c>
      <c r="AU73" s="34">
        <v>1.99</v>
      </c>
      <c r="AV73" s="34">
        <v>1.49</v>
      </c>
      <c r="AW73" s="34">
        <v>0</v>
      </c>
      <c r="AX73" s="34">
        <v>17.91</v>
      </c>
      <c r="AY73" s="34">
        <v>26.86</v>
      </c>
      <c r="AZ73" s="34">
        <v>18.9</v>
      </c>
      <c r="BA73" s="34">
        <v>29.85</v>
      </c>
      <c r="BB73" s="34">
        <v>26.78</v>
      </c>
      <c r="BC73" s="34">
        <v>30.75</v>
      </c>
      <c r="BD73" s="34">
        <v>20.83</v>
      </c>
      <c r="BE73" s="34">
        <v>30.75</v>
      </c>
      <c r="BF73" s="34">
        <v>30.75</v>
      </c>
      <c r="BG73" s="34">
        <v>34.76</v>
      </c>
      <c r="BH73" s="34">
        <v>30.33</v>
      </c>
      <c r="BI73" s="34">
        <v>25.57</v>
      </c>
      <c r="BJ73" s="34">
        <v>34.92</v>
      </c>
      <c r="BK73" s="34">
        <v>0</v>
      </c>
      <c r="BL73" s="34">
        <v>0</v>
      </c>
      <c r="BM73" s="34">
        <v>0</v>
      </c>
      <c r="BN73" s="34">
        <v>0</v>
      </c>
      <c r="BO73" s="34">
        <v>0</v>
      </c>
      <c r="BP73" s="34">
        <v>0</v>
      </c>
      <c r="BQ73" s="34">
        <v>0</v>
      </c>
      <c r="BR73" s="34">
        <v>0</v>
      </c>
      <c r="BS73" s="34">
        <v>0</v>
      </c>
      <c r="BT73" s="34">
        <v>0</v>
      </c>
      <c r="BU73" s="34">
        <v>0</v>
      </c>
      <c r="BV73" s="34">
        <v>0</v>
      </c>
      <c r="BW73" s="34">
        <v>0</v>
      </c>
      <c r="BX73" s="36">
        <f>SUM(C73:BW73)</f>
        <v>366.22999999999996</v>
      </c>
      <c r="BY73" s="34"/>
      <c r="BZ73" s="37">
        <f t="shared" si="18"/>
        <v>93.52</v>
      </c>
      <c r="CA73" s="37">
        <f t="shared" si="18"/>
        <v>139.86</v>
      </c>
      <c r="CB73" s="37">
        <f t="shared" si="18"/>
        <v>125.58</v>
      </c>
      <c r="CC73" s="37">
        <f t="shared" si="18"/>
        <v>0</v>
      </c>
      <c r="CD73" s="37">
        <f t="shared" si="18"/>
        <v>0</v>
      </c>
      <c r="CE73" s="37">
        <f t="shared" si="18"/>
        <v>0</v>
      </c>
      <c r="CF73" s="37">
        <f t="shared" si="18"/>
        <v>0</v>
      </c>
      <c r="CG73" s="37">
        <f t="shared" si="18"/>
        <v>0</v>
      </c>
      <c r="CH73" s="37">
        <f t="shared" si="18"/>
        <v>0</v>
      </c>
      <c r="CI73" s="37">
        <f t="shared" si="18"/>
        <v>7.2700000000000005</v>
      </c>
      <c r="CJ73" s="38">
        <f>SUM(BZ73:CI73)</f>
        <v>366.22999999999996</v>
      </c>
      <c r="CK73" s="37">
        <v>-93.77</v>
      </c>
      <c r="CL73" s="37"/>
      <c r="CM73" s="37">
        <f t="shared" si="19"/>
        <v>0</v>
      </c>
      <c r="CN73" s="37">
        <f t="shared" si="19"/>
        <v>17.91</v>
      </c>
      <c r="CO73" s="37">
        <f t="shared" si="19"/>
        <v>26.86</v>
      </c>
      <c r="CP73" s="37">
        <f t="shared" si="19"/>
        <v>18.9</v>
      </c>
      <c r="CQ73" s="37">
        <f t="shared" si="19"/>
        <v>29.85</v>
      </c>
      <c r="CR73" s="37">
        <f t="shared" si="19"/>
        <v>26.78</v>
      </c>
      <c r="CS73" s="37">
        <f t="shared" si="19"/>
        <v>30.75</v>
      </c>
      <c r="CT73" s="37">
        <f t="shared" si="19"/>
        <v>20.83</v>
      </c>
      <c r="CU73" s="37">
        <f t="shared" si="19"/>
        <v>30.75</v>
      </c>
      <c r="CV73" s="37">
        <f t="shared" si="19"/>
        <v>30.75</v>
      </c>
      <c r="CW73" s="37">
        <f t="shared" si="19"/>
        <v>37.4</v>
      </c>
      <c r="CX73" s="37">
        <f t="shared" si="19"/>
        <v>31.479999999999997</v>
      </c>
      <c r="CY73" s="37">
        <f t="shared" si="19"/>
        <v>27.56</v>
      </c>
      <c r="CZ73" s="37">
        <f t="shared" si="19"/>
        <v>36.410000000000004</v>
      </c>
      <c r="DA73" s="37">
        <f>SUM(CM73:CZ73)</f>
        <v>366.23</v>
      </c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</row>
    <row r="74" spans="1:154" ht="12.75">
      <c r="A74" s="54">
        <v>70</v>
      </c>
      <c r="B74" s="54" t="s">
        <v>213</v>
      </c>
      <c r="C74" s="34">
        <v>0</v>
      </c>
      <c r="D74" s="34">
        <v>8.62</v>
      </c>
      <c r="E74" s="34">
        <v>15.04</v>
      </c>
      <c r="F74" s="34">
        <v>12.9</v>
      </c>
      <c r="G74" s="34">
        <v>10.76</v>
      </c>
      <c r="H74" s="34">
        <v>7.87</v>
      </c>
      <c r="I74" s="34">
        <v>6.87</v>
      </c>
      <c r="J74" s="34">
        <v>5.93</v>
      </c>
      <c r="K74" s="34">
        <v>5.9</v>
      </c>
      <c r="L74" s="34">
        <v>4.92</v>
      </c>
      <c r="M74" s="34">
        <v>0.98</v>
      </c>
      <c r="N74" s="34">
        <v>0.98</v>
      </c>
      <c r="O74" s="34">
        <v>0.98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v>0</v>
      </c>
      <c r="AU74" s="34">
        <v>0</v>
      </c>
      <c r="AV74" s="34">
        <v>0</v>
      </c>
      <c r="AW74" s="34">
        <v>0</v>
      </c>
      <c r="AX74" s="34">
        <v>43.95</v>
      </c>
      <c r="AY74" s="34">
        <v>43.94</v>
      </c>
      <c r="AZ74" s="34">
        <v>43.94</v>
      </c>
      <c r="BA74" s="34">
        <v>43.94</v>
      </c>
      <c r="BB74" s="34">
        <v>62.17</v>
      </c>
      <c r="BC74" s="34">
        <v>62.17</v>
      </c>
      <c r="BD74" s="34">
        <v>62.17</v>
      </c>
      <c r="BE74" s="34">
        <v>62.17</v>
      </c>
      <c r="BF74" s="34">
        <v>62.19</v>
      </c>
      <c r="BG74" s="34">
        <v>34.57</v>
      </c>
      <c r="BH74" s="34">
        <v>28.25</v>
      </c>
      <c r="BI74" s="34">
        <v>19.35</v>
      </c>
      <c r="BJ74" s="34">
        <v>18.65</v>
      </c>
      <c r="BK74" s="34">
        <v>0</v>
      </c>
      <c r="BL74" s="34">
        <v>0</v>
      </c>
      <c r="BM74" s="34">
        <v>0</v>
      </c>
      <c r="BN74" s="34">
        <v>0</v>
      </c>
      <c r="BO74" s="34">
        <v>0</v>
      </c>
      <c r="BP74" s="34">
        <v>0</v>
      </c>
      <c r="BQ74" s="34">
        <v>0</v>
      </c>
      <c r="BR74" s="34">
        <v>0</v>
      </c>
      <c r="BS74" s="34">
        <v>0</v>
      </c>
      <c r="BT74" s="34">
        <v>0</v>
      </c>
      <c r="BU74" s="34">
        <v>0</v>
      </c>
      <c r="BV74" s="34">
        <v>0</v>
      </c>
      <c r="BW74" s="34">
        <v>0</v>
      </c>
      <c r="BX74" s="36">
        <f>SUM(C74:BW74)</f>
        <v>669.2100000000002</v>
      </c>
      <c r="BY74" s="34"/>
      <c r="BZ74" s="37">
        <f t="shared" si="18"/>
        <v>175.76999999999998</v>
      </c>
      <c r="CA74" s="37">
        <f t="shared" si="18"/>
        <v>310.87</v>
      </c>
      <c r="CB74" s="37">
        <f t="shared" si="18"/>
        <v>100.82</v>
      </c>
      <c r="CC74" s="37">
        <f t="shared" si="18"/>
        <v>47.31999999999999</v>
      </c>
      <c r="CD74" s="37">
        <f t="shared" si="18"/>
        <v>31.490000000000002</v>
      </c>
      <c r="CE74" s="37">
        <f t="shared" si="18"/>
        <v>2.94</v>
      </c>
      <c r="CF74" s="37">
        <f t="shared" si="18"/>
        <v>0</v>
      </c>
      <c r="CG74" s="37">
        <f t="shared" si="18"/>
        <v>0</v>
      </c>
      <c r="CH74" s="37">
        <f t="shared" si="18"/>
        <v>0</v>
      </c>
      <c r="CI74" s="37">
        <f t="shared" si="18"/>
        <v>0</v>
      </c>
      <c r="CJ74" s="38">
        <f>SUM(BZ74:CI74)</f>
        <v>669.21</v>
      </c>
      <c r="CK74" s="37">
        <v>-11.990000000000123</v>
      </c>
      <c r="CL74" s="37"/>
      <c r="CM74" s="37">
        <f t="shared" si="19"/>
        <v>0</v>
      </c>
      <c r="CN74" s="37">
        <f t="shared" si="19"/>
        <v>52.57</v>
      </c>
      <c r="CO74" s="37">
        <f t="shared" si="19"/>
        <v>58.98</v>
      </c>
      <c r="CP74" s="37">
        <f t="shared" si="19"/>
        <v>56.839999999999996</v>
      </c>
      <c r="CQ74" s="37">
        <f t="shared" si="19"/>
        <v>54.699999999999996</v>
      </c>
      <c r="CR74" s="37">
        <f t="shared" si="19"/>
        <v>70.04</v>
      </c>
      <c r="CS74" s="37">
        <f t="shared" si="19"/>
        <v>69.04</v>
      </c>
      <c r="CT74" s="37">
        <f t="shared" si="19"/>
        <v>68.1</v>
      </c>
      <c r="CU74" s="37">
        <f t="shared" si="19"/>
        <v>68.07000000000001</v>
      </c>
      <c r="CV74" s="37">
        <f t="shared" si="19"/>
        <v>67.11</v>
      </c>
      <c r="CW74" s="37">
        <f t="shared" si="19"/>
        <v>35.55</v>
      </c>
      <c r="CX74" s="37">
        <f t="shared" si="19"/>
        <v>29.23</v>
      </c>
      <c r="CY74" s="37">
        <f t="shared" si="19"/>
        <v>20.330000000000002</v>
      </c>
      <c r="CZ74" s="37">
        <f t="shared" si="19"/>
        <v>18.65</v>
      </c>
      <c r="DA74" s="37">
        <f>SUM(CM74:CZ74)</f>
        <v>669.2099999999999</v>
      </c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</row>
    <row r="75" spans="1:154" ht="12.75">
      <c r="A75" s="54">
        <v>71</v>
      </c>
      <c r="B75" s="54" t="s">
        <v>214</v>
      </c>
      <c r="C75" s="34">
        <v>0</v>
      </c>
      <c r="D75" s="34">
        <v>6</v>
      </c>
      <c r="E75" s="34">
        <v>11</v>
      </c>
      <c r="F75" s="34">
        <v>9</v>
      </c>
      <c r="G75" s="34">
        <v>8</v>
      </c>
      <c r="H75" s="34">
        <v>6.5</v>
      </c>
      <c r="I75" s="34">
        <v>6.5</v>
      </c>
      <c r="J75" s="34">
        <v>6</v>
      </c>
      <c r="K75" s="34">
        <v>5</v>
      </c>
      <c r="L75" s="34">
        <v>4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2</v>
      </c>
      <c r="S75" s="34">
        <v>2</v>
      </c>
      <c r="T75" s="34">
        <v>2</v>
      </c>
      <c r="U75" s="34">
        <v>2</v>
      </c>
      <c r="V75" s="34">
        <v>2</v>
      </c>
      <c r="W75" s="34">
        <v>2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0</v>
      </c>
      <c r="AV75" s="34">
        <v>0</v>
      </c>
      <c r="AW75" s="34">
        <v>0</v>
      </c>
      <c r="AX75" s="34">
        <v>144</v>
      </c>
      <c r="AY75" s="34">
        <v>144</v>
      </c>
      <c r="AZ75" s="34">
        <v>144</v>
      </c>
      <c r="BA75" s="34">
        <v>144</v>
      </c>
      <c r="BB75" s="34">
        <v>154</v>
      </c>
      <c r="BC75" s="34">
        <v>154</v>
      </c>
      <c r="BD75" s="34">
        <v>220</v>
      </c>
      <c r="BE75" s="34">
        <v>216</v>
      </c>
      <c r="BF75" s="34">
        <v>180</v>
      </c>
      <c r="BG75" s="34">
        <v>0</v>
      </c>
      <c r="BH75" s="34">
        <v>0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0</v>
      </c>
      <c r="BO75" s="34">
        <v>0</v>
      </c>
      <c r="BP75" s="34">
        <v>0</v>
      </c>
      <c r="BQ75" s="34">
        <v>0</v>
      </c>
      <c r="BR75" s="34">
        <v>0</v>
      </c>
      <c r="BS75" s="34">
        <v>0</v>
      </c>
      <c r="BT75" s="34">
        <v>0</v>
      </c>
      <c r="BU75" s="34">
        <v>0</v>
      </c>
      <c r="BV75" s="34">
        <v>0</v>
      </c>
      <c r="BW75" s="34">
        <v>0</v>
      </c>
      <c r="BX75" s="36">
        <f>SUM(C75:BW75)</f>
        <v>1574</v>
      </c>
      <c r="BY75" s="34"/>
      <c r="BZ75" s="37">
        <f t="shared" si="18"/>
        <v>576</v>
      </c>
      <c r="CA75" s="37">
        <f t="shared" si="18"/>
        <v>924</v>
      </c>
      <c r="CB75" s="37">
        <f t="shared" si="18"/>
        <v>0</v>
      </c>
      <c r="CC75" s="37">
        <f t="shared" si="18"/>
        <v>34</v>
      </c>
      <c r="CD75" s="37">
        <f t="shared" si="18"/>
        <v>28</v>
      </c>
      <c r="CE75" s="37">
        <f t="shared" si="18"/>
        <v>0</v>
      </c>
      <c r="CF75" s="37">
        <f t="shared" si="18"/>
        <v>0</v>
      </c>
      <c r="CG75" s="37">
        <f t="shared" si="18"/>
        <v>12</v>
      </c>
      <c r="CH75" s="37">
        <f t="shared" si="18"/>
        <v>0</v>
      </c>
      <c r="CI75" s="37">
        <f t="shared" si="18"/>
        <v>0</v>
      </c>
      <c r="CJ75" s="38">
        <f>SUM(BZ75:CI75)</f>
        <v>1574</v>
      </c>
      <c r="CK75" s="37">
        <v>967</v>
      </c>
      <c r="CL75" s="37"/>
      <c r="CM75" s="37">
        <f t="shared" si="19"/>
        <v>0</v>
      </c>
      <c r="CN75" s="37">
        <f t="shared" si="19"/>
        <v>152</v>
      </c>
      <c r="CO75" s="37">
        <f t="shared" si="19"/>
        <v>157</v>
      </c>
      <c r="CP75" s="37">
        <f t="shared" si="19"/>
        <v>155</v>
      </c>
      <c r="CQ75" s="37">
        <f t="shared" si="19"/>
        <v>154</v>
      </c>
      <c r="CR75" s="37">
        <f t="shared" si="19"/>
        <v>162.5</v>
      </c>
      <c r="CS75" s="37">
        <f t="shared" si="19"/>
        <v>162.5</v>
      </c>
      <c r="CT75" s="37">
        <f t="shared" si="19"/>
        <v>226</v>
      </c>
      <c r="CU75" s="37">
        <f t="shared" si="19"/>
        <v>221</v>
      </c>
      <c r="CV75" s="37">
        <f t="shared" si="19"/>
        <v>184</v>
      </c>
      <c r="CW75" s="37">
        <f t="shared" si="19"/>
        <v>0</v>
      </c>
      <c r="CX75" s="37">
        <f t="shared" si="19"/>
        <v>0</v>
      </c>
      <c r="CY75" s="37">
        <f t="shared" si="19"/>
        <v>0</v>
      </c>
      <c r="CZ75" s="37">
        <f t="shared" si="19"/>
        <v>0</v>
      </c>
      <c r="DA75" s="37">
        <f>SUM(CM75:CZ75)</f>
        <v>1574</v>
      </c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</row>
    <row r="76" spans="1:154" ht="12.75">
      <c r="A76" s="54">
        <v>72</v>
      </c>
      <c r="B76" s="54" t="s">
        <v>215</v>
      </c>
      <c r="C76" s="34">
        <v>0</v>
      </c>
      <c r="D76" s="34">
        <v>13.51</v>
      </c>
      <c r="E76" s="34">
        <v>14.51</v>
      </c>
      <c r="F76" s="34">
        <v>14.07</v>
      </c>
      <c r="G76" s="34">
        <v>25.92</v>
      </c>
      <c r="H76" s="34">
        <v>20.71</v>
      </c>
      <c r="I76" s="34">
        <v>26.79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1.98</v>
      </c>
      <c r="U76" s="34">
        <v>1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96.08</v>
      </c>
      <c r="AY76" s="34">
        <v>88.19</v>
      </c>
      <c r="AZ76" s="34">
        <v>97.24</v>
      </c>
      <c r="BA76" s="34">
        <v>81.25</v>
      </c>
      <c r="BB76" s="34">
        <v>92.35</v>
      </c>
      <c r="BC76" s="34">
        <v>83.58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0</v>
      </c>
      <c r="BL76" s="34">
        <v>6</v>
      </c>
      <c r="BM76" s="34">
        <v>3</v>
      </c>
      <c r="BN76" s="34">
        <v>1</v>
      </c>
      <c r="BO76" s="34">
        <v>0</v>
      </c>
      <c r="BP76" s="34">
        <v>0</v>
      </c>
      <c r="BQ76" s="34">
        <v>0</v>
      </c>
      <c r="BR76" s="34">
        <v>0</v>
      </c>
      <c r="BS76" s="34">
        <v>0</v>
      </c>
      <c r="BT76" s="34">
        <v>0</v>
      </c>
      <c r="BU76" s="34">
        <v>0</v>
      </c>
      <c r="BV76" s="34">
        <v>0</v>
      </c>
      <c r="BW76" s="34">
        <v>0</v>
      </c>
      <c r="BX76" s="36">
        <f>SUM(C76:BW76)</f>
        <v>667.1800000000001</v>
      </c>
      <c r="BY76" s="34"/>
      <c r="BZ76" s="37">
        <f t="shared" si="18"/>
        <v>362.76</v>
      </c>
      <c r="CA76" s="37">
        <f t="shared" si="18"/>
        <v>175.93</v>
      </c>
      <c r="CB76" s="37">
        <f t="shared" si="18"/>
        <v>0</v>
      </c>
      <c r="CC76" s="37">
        <f t="shared" si="18"/>
        <v>68.01</v>
      </c>
      <c r="CD76" s="37">
        <f t="shared" si="18"/>
        <v>47.5</v>
      </c>
      <c r="CE76" s="37">
        <f t="shared" si="18"/>
        <v>0</v>
      </c>
      <c r="CF76" s="37">
        <f t="shared" si="18"/>
        <v>10</v>
      </c>
      <c r="CG76" s="37">
        <f t="shared" si="18"/>
        <v>2.98</v>
      </c>
      <c r="CH76" s="37">
        <f t="shared" si="18"/>
        <v>0</v>
      </c>
      <c r="CI76" s="37">
        <f t="shared" si="18"/>
        <v>0</v>
      </c>
      <c r="CJ76" s="38">
        <f>SUM(BZ76:CI76)</f>
        <v>667.1800000000001</v>
      </c>
      <c r="CK76" s="37">
        <v>60.18000000000018</v>
      </c>
      <c r="CL76" s="37"/>
      <c r="CM76" s="37">
        <f t="shared" si="19"/>
        <v>0</v>
      </c>
      <c r="CN76" s="37">
        <f t="shared" si="19"/>
        <v>109.59</v>
      </c>
      <c r="CO76" s="37">
        <f t="shared" si="19"/>
        <v>108.7</v>
      </c>
      <c r="CP76" s="37">
        <f t="shared" si="19"/>
        <v>116.28999999999999</v>
      </c>
      <c r="CQ76" s="37">
        <f t="shared" si="19"/>
        <v>109.17</v>
      </c>
      <c r="CR76" s="37">
        <f t="shared" si="19"/>
        <v>113.06</v>
      </c>
      <c r="CS76" s="37">
        <f t="shared" si="19"/>
        <v>110.37</v>
      </c>
      <c r="CT76" s="37">
        <f t="shared" si="19"/>
        <v>0</v>
      </c>
      <c r="CU76" s="37">
        <f t="shared" si="19"/>
        <v>0</v>
      </c>
      <c r="CV76" s="37">
        <f t="shared" si="19"/>
        <v>0</v>
      </c>
      <c r="CW76" s="37">
        <f t="shared" si="19"/>
        <v>0</v>
      </c>
      <c r="CX76" s="37">
        <f t="shared" si="19"/>
        <v>0</v>
      </c>
      <c r="CY76" s="37">
        <f t="shared" si="19"/>
        <v>0</v>
      </c>
      <c r="CZ76" s="37">
        <f t="shared" si="19"/>
        <v>0</v>
      </c>
      <c r="DA76" s="37">
        <f>SUM(CM76:CZ76)</f>
        <v>667.1800000000001</v>
      </c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</row>
    <row r="77" spans="1:154" ht="12.75">
      <c r="A77" s="54">
        <v>73</v>
      </c>
      <c r="B77" s="54" t="s">
        <v>216</v>
      </c>
      <c r="C77" s="34">
        <v>0</v>
      </c>
      <c r="D77" s="34">
        <v>4.2</v>
      </c>
      <c r="E77" s="34">
        <v>15.66</v>
      </c>
      <c r="F77" s="34">
        <v>11.56</v>
      </c>
      <c r="G77" s="34">
        <v>15.76</v>
      </c>
      <c r="H77" s="34">
        <v>4.31</v>
      </c>
      <c r="I77" s="34">
        <v>14.83</v>
      </c>
      <c r="J77" s="34">
        <v>15.82</v>
      </c>
      <c r="K77" s="34">
        <v>13.35</v>
      </c>
      <c r="L77" s="34">
        <v>21.74</v>
      </c>
      <c r="M77" s="34">
        <v>16.63</v>
      </c>
      <c r="N77" s="34">
        <v>23</v>
      </c>
      <c r="O77" s="34">
        <v>16.63</v>
      </c>
      <c r="P77" s="34">
        <v>10.43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13.51</v>
      </c>
      <c r="AT77" s="34">
        <v>9.53</v>
      </c>
      <c r="AU77" s="34">
        <v>6.61</v>
      </c>
      <c r="AV77" s="34">
        <v>17.92</v>
      </c>
      <c r="AW77" s="34">
        <v>0</v>
      </c>
      <c r="AX77" s="34">
        <v>66.89</v>
      </c>
      <c r="AY77" s="34">
        <v>66.4</v>
      </c>
      <c r="AZ77" s="34">
        <v>67.39</v>
      </c>
      <c r="BA77" s="34">
        <v>72.34</v>
      </c>
      <c r="BB77" s="34">
        <v>74.27</v>
      </c>
      <c r="BC77" s="34">
        <v>82.59</v>
      </c>
      <c r="BD77" s="34">
        <v>151.24</v>
      </c>
      <c r="BE77" s="34">
        <v>148.9</v>
      </c>
      <c r="BF77" s="34">
        <v>141.35</v>
      </c>
      <c r="BG77" s="34">
        <v>130.52</v>
      </c>
      <c r="BH77" s="34">
        <v>144.46</v>
      </c>
      <c r="BI77" s="34">
        <v>112.94</v>
      </c>
      <c r="BJ77" s="34">
        <v>100.22</v>
      </c>
      <c r="BK77" s="34">
        <v>1</v>
      </c>
      <c r="BL77" s="34">
        <v>2</v>
      </c>
      <c r="BM77" s="34">
        <v>3.01</v>
      </c>
      <c r="BN77" s="34">
        <v>1</v>
      </c>
      <c r="BO77" s="34">
        <v>1.04</v>
      </c>
      <c r="BP77" s="34">
        <v>0</v>
      </c>
      <c r="BQ77" s="34">
        <v>0.66</v>
      </c>
      <c r="BR77" s="34">
        <v>0.84</v>
      </c>
      <c r="BS77" s="34">
        <v>0.66</v>
      </c>
      <c r="BT77" s="34">
        <v>0</v>
      </c>
      <c r="BU77" s="34">
        <v>0</v>
      </c>
      <c r="BV77" s="34">
        <v>0</v>
      </c>
      <c r="BW77" s="34">
        <v>2.35</v>
      </c>
      <c r="BX77" s="36">
        <f>SUM(C77:BW77)</f>
        <v>1603.56</v>
      </c>
      <c r="BY77" s="34"/>
      <c r="BZ77" s="37">
        <f t="shared" si="18"/>
        <v>273.02</v>
      </c>
      <c r="CA77" s="37">
        <f t="shared" si="18"/>
        <v>598.35</v>
      </c>
      <c r="CB77" s="37">
        <f t="shared" si="18"/>
        <v>488.14</v>
      </c>
      <c r="CC77" s="37">
        <f t="shared" si="18"/>
        <v>47.18</v>
      </c>
      <c r="CD77" s="37">
        <f t="shared" si="18"/>
        <v>70.05</v>
      </c>
      <c r="CE77" s="37">
        <f t="shared" si="18"/>
        <v>66.69</v>
      </c>
      <c r="CF77" s="37">
        <f t="shared" si="18"/>
        <v>12.56</v>
      </c>
      <c r="CG77" s="37">
        <f t="shared" si="18"/>
        <v>0</v>
      </c>
      <c r="CH77" s="37">
        <f t="shared" si="18"/>
        <v>0</v>
      </c>
      <c r="CI77" s="37">
        <f t="shared" si="18"/>
        <v>47.57</v>
      </c>
      <c r="CJ77" s="38">
        <f>SUM(BZ77:CI77)</f>
        <v>1603.56</v>
      </c>
      <c r="CK77" s="37">
        <v>2.560000000000173</v>
      </c>
      <c r="CL77" s="37"/>
      <c r="CM77" s="37">
        <f t="shared" si="19"/>
        <v>0</v>
      </c>
      <c r="CN77" s="37">
        <f t="shared" si="19"/>
        <v>72.09</v>
      </c>
      <c r="CO77" s="37">
        <f t="shared" si="19"/>
        <v>84.06</v>
      </c>
      <c r="CP77" s="37">
        <f t="shared" si="19"/>
        <v>81.96000000000001</v>
      </c>
      <c r="CQ77" s="37">
        <f t="shared" si="19"/>
        <v>89.10000000000001</v>
      </c>
      <c r="CR77" s="37">
        <f t="shared" si="19"/>
        <v>79.62</v>
      </c>
      <c r="CS77" s="37">
        <f t="shared" si="19"/>
        <v>97.42</v>
      </c>
      <c r="CT77" s="37">
        <f t="shared" si="19"/>
        <v>167.72</v>
      </c>
      <c r="CU77" s="37">
        <f t="shared" si="19"/>
        <v>163.09</v>
      </c>
      <c r="CV77" s="37">
        <f t="shared" si="19"/>
        <v>163.75</v>
      </c>
      <c r="CW77" s="37">
        <f t="shared" si="19"/>
        <v>160.66000000000003</v>
      </c>
      <c r="CX77" s="37">
        <f t="shared" si="19"/>
        <v>176.99</v>
      </c>
      <c r="CY77" s="37">
        <f t="shared" si="19"/>
        <v>136.18</v>
      </c>
      <c r="CZ77" s="37">
        <f t="shared" si="19"/>
        <v>130.92</v>
      </c>
      <c r="DA77" s="37">
        <f>SUM(CM77:CZ77)</f>
        <v>1603.5600000000002</v>
      </c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</row>
    <row r="78" spans="1:154" ht="12.75">
      <c r="A78" s="54">
        <v>74</v>
      </c>
      <c r="B78" s="54" t="s">
        <v>217</v>
      </c>
      <c r="C78" s="34">
        <v>0</v>
      </c>
      <c r="D78" s="34">
        <v>0</v>
      </c>
      <c r="E78" s="34">
        <v>1</v>
      </c>
      <c r="F78" s="34">
        <v>5</v>
      </c>
      <c r="G78" s="34">
        <v>5</v>
      </c>
      <c r="H78" s="34">
        <v>29</v>
      </c>
      <c r="I78" s="34">
        <v>27</v>
      </c>
      <c r="J78" s="34">
        <v>32</v>
      </c>
      <c r="K78" s="34">
        <v>39</v>
      </c>
      <c r="L78" s="34">
        <v>38</v>
      </c>
      <c r="M78" s="34">
        <v>14</v>
      </c>
      <c r="N78" s="34">
        <v>11</v>
      </c>
      <c r="O78" s="34">
        <v>12</v>
      </c>
      <c r="P78" s="34">
        <v>15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4">
        <v>54</v>
      </c>
      <c r="AY78" s="34">
        <v>53</v>
      </c>
      <c r="AZ78" s="34">
        <v>49</v>
      </c>
      <c r="BA78" s="34">
        <v>49</v>
      </c>
      <c r="BB78" s="34">
        <v>37</v>
      </c>
      <c r="BC78" s="34">
        <v>39</v>
      </c>
      <c r="BD78" s="34">
        <v>78</v>
      </c>
      <c r="BE78" s="34">
        <v>71</v>
      </c>
      <c r="BF78" s="34">
        <v>72</v>
      </c>
      <c r="BG78" s="34">
        <v>106</v>
      </c>
      <c r="BH78" s="34">
        <v>109</v>
      </c>
      <c r="BI78" s="34">
        <v>104</v>
      </c>
      <c r="BJ78" s="34">
        <v>101</v>
      </c>
      <c r="BK78" s="34">
        <v>0</v>
      </c>
      <c r="BL78" s="34">
        <v>0</v>
      </c>
      <c r="BM78" s="34">
        <v>0</v>
      </c>
      <c r="BN78" s="34">
        <v>0</v>
      </c>
      <c r="BO78" s="34">
        <v>0</v>
      </c>
      <c r="BP78" s="34">
        <v>0</v>
      </c>
      <c r="BQ78" s="34">
        <v>0</v>
      </c>
      <c r="BR78" s="34">
        <v>0</v>
      </c>
      <c r="BS78" s="34">
        <v>0</v>
      </c>
      <c r="BT78" s="34">
        <v>0</v>
      </c>
      <c r="BU78" s="34">
        <v>0</v>
      </c>
      <c r="BV78" s="34">
        <v>0</v>
      </c>
      <c r="BW78" s="34">
        <v>0</v>
      </c>
      <c r="BX78" s="36">
        <f>SUM(C78:BW78)</f>
        <v>1150</v>
      </c>
      <c r="BY78" s="34"/>
      <c r="BZ78" s="37">
        <f t="shared" si="18"/>
        <v>205</v>
      </c>
      <c r="CA78" s="37">
        <f t="shared" si="18"/>
        <v>297</v>
      </c>
      <c r="CB78" s="37">
        <f t="shared" si="18"/>
        <v>420</v>
      </c>
      <c r="CC78" s="37">
        <f t="shared" si="18"/>
        <v>11</v>
      </c>
      <c r="CD78" s="37">
        <f t="shared" si="18"/>
        <v>165</v>
      </c>
      <c r="CE78" s="37">
        <f t="shared" si="18"/>
        <v>52</v>
      </c>
      <c r="CF78" s="37">
        <f t="shared" si="18"/>
        <v>0</v>
      </c>
      <c r="CG78" s="37">
        <f t="shared" si="18"/>
        <v>0</v>
      </c>
      <c r="CH78" s="37">
        <f t="shared" si="18"/>
        <v>0</v>
      </c>
      <c r="CI78" s="37">
        <f t="shared" si="18"/>
        <v>0</v>
      </c>
      <c r="CJ78" s="38">
        <f>SUM(BZ78:CI78)</f>
        <v>1150</v>
      </c>
      <c r="CK78" s="37">
        <v>0</v>
      </c>
      <c r="CL78" s="37"/>
      <c r="CM78" s="37">
        <f t="shared" si="19"/>
        <v>0</v>
      </c>
      <c r="CN78" s="37">
        <f t="shared" si="19"/>
        <v>54</v>
      </c>
      <c r="CO78" s="37">
        <f t="shared" si="19"/>
        <v>54</v>
      </c>
      <c r="CP78" s="37">
        <f t="shared" si="19"/>
        <v>54</v>
      </c>
      <c r="CQ78" s="37">
        <f t="shared" si="19"/>
        <v>54</v>
      </c>
      <c r="CR78" s="37">
        <f t="shared" si="19"/>
        <v>66</v>
      </c>
      <c r="CS78" s="37">
        <f t="shared" si="19"/>
        <v>66</v>
      </c>
      <c r="CT78" s="37">
        <f t="shared" si="19"/>
        <v>110</v>
      </c>
      <c r="CU78" s="37">
        <f t="shared" si="19"/>
        <v>110</v>
      </c>
      <c r="CV78" s="37">
        <f t="shared" si="19"/>
        <v>110</v>
      </c>
      <c r="CW78" s="37">
        <f t="shared" si="19"/>
        <v>120</v>
      </c>
      <c r="CX78" s="37">
        <f t="shared" si="19"/>
        <v>120</v>
      </c>
      <c r="CY78" s="37">
        <f t="shared" si="19"/>
        <v>116</v>
      </c>
      <c r="CZ78" s="37">
        <f t="shared" si="19"/>
        <v>116</v>
      </c>
      <c r="DA78" s="37">
        <f>SUM(CM78:CZ78)</f>
        <v>1150</v>
      </c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</row>
    <row r="79" spans="1:154" ht="12.75">
      <c r="A79" s="54">
        <v>75</v>
      </c>
      <c r="B79" s="54" t="s">
        <v>218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4">
        <v>0</v>
      </c>
      <c r="BC79" s="34">
        <v>0</v>
      </c>
      <c r="BD79" s="34">
        <v>271.37</v>
      </c>
      <c r="BE79" s="34">
        <v>629.73</v>
      </c>
      <c r="BF79" s="34">
        <v>1015.22</v>
      </c>
      <c r="BG79" s="34">
        <v>1600.15</v>
      </c>
      <c r="BH79" s="34">
        <v>3395.76</v>
      </c>
      <c r="BI79" s="34">
        <v>4055.21</v>
      </c>
      <c r="BJ79" s="34">
        <v>4363.12</v>
      </c>
      <c r="BK79" s="34">
        <v>0</v>
      </c>
      <c r="BL79" s="34">
        <v>0</v>
      </c>
      <c r="BM79" s="34">
        <v>0</v>
      </c>
      <c r="BN79" s="34">
        <v>0</v>
      </c>
      <c r="BO79" s="34">
        <v>0</v>
      </c>
      <c r="BP79" s="34">
        <v>0</v>
      </c>
      <c r="BQ79" s="34">
        <v>0</v>
      </c>
      <c r="BR79" s="34">
        <v>0</v>
      </c>
      <c r="BS79" s="34">
        <v>0</v>
      </c>
      <c r="BT79" s="34">
        <v>0</v>
      </c>
      <c r="BU79" s="34">
        <v>0</v>
      </c>
      <c r="BV79" s="34">
        <v>0</v>
      </c>
      <c r="BW79" s="34">
        <v>0</v>
      </c>
      <c r="BX79" s="36">
        <f>SUM(C79:BW79)</f>
        <v>15330.560000000001</v>
      </c>
      <c r="BY79" s="34"/>
      <c r="BZ79" s="37">
        <f t="shared" si="18"/>
        <v>0</v>
      </c>
      <c r="CA79" s="37">
        <f t="shared" si="18"/>
        <v>1916.3200000000002</v>
      </c>
      <c r="CB79" s="37">
        <f t="shared" si="18"/>
        <v>13414.239999999998</v>
      </c>
      <c r="CC79" s="37">
        <f t="shared" si="18"/>
        <v>0</v>
      </c>
      <c r="CD79" s="37">
        <f t="shared" si="18"/>
        <v>0</v>
      </c>
      <c r="CE79" s="37">
        <f t="shared" si="18"/>
        <v>0</v>
      </c>
      <c r="CF79" s="37">
        <f t="shared" si="18"/>
        <v>0</v>
      </c>
      <c r="CG79" s="37">
        <f t="shared" si="18"/>
        <v>0</v>
      </c>
      <c r="CH79" s="37">
        <f t="shared" si="18"/>
        <v>0</v>
      </c>
      <c r="CI79" s="37">
        <f t="shared" si="18"/>
        <v>0</v>
      </c>
      <c r="CJ79" s="38">
        <f>SUM(BZ79:CI79)</f>
        <v>15330.559999999998</v>
      </c>
      <c r="CK79" s="37">
        <v>6997.23</v>
      </c>
      <c r="CL79" s="37"/>
      <c r="CM79" s="37">
        <f t="shared" si="19"/>
        <v>0</v>
      </c>
      <c r="CN79" s="37">
        <f t="shared" si="19"/>
        <v>0</v>
      </c>
      <c r="CO79" s="37">
        <f t="shared" si="19"/>
        <v>0</v>
      </c>
      <c r="CP79" s="37">
        <f t="shared" si="19"/>
        <v>0</v>
      </c>
      <c r="CQ79" s="37">
        <f t="shared" si="19"/>
        <v>0</v>
      </c>
      <c r="CR79" s="37">
        <f t="shared" si="19"/>
        <v>0</v>
      </c>
      <c r="CS79" s="37">
        <f t="shared" si="19"/>
        <v>0</v>
      </c>
      <c r="CT79" s="37">
        <f t="shared" si="19"/>
        <v>271.37</v>
      </c>
      <c r="CU79" s="37">
        <f t="shared" si="19"/>
        <v>629.73</v>
      </c>
      <c r="CV79" s="37">
        <f t="shared" si="19"/>
        <v>1015.22</v>
      </c>
      <c r="CW79" s="37">
        <f t="shared" si="19"/>
        <v>1600.15</v>
      </c>
      <c r="CX79" s="37">
        <f t="shared" si="19"/>
        <v>3395.76</v>
      </c>
      <c r="CY79" s="37">
        <f t="shared" si="19"/>
        <v>4055.21</v>
      </c>
      <c r="CZ79" s="37">
        <f t="shared" si="19"/>
        <v>4363.12</v>
      </c>
      <c r="DA79" s="37">
        <f>SUM(CM79:CZ79)</f>
        <v>15330.560000000001</v>
      </c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</row>
    <row r="80" spans="2:154" ht="12.75">
      <c r="B80" s="31" t="s">
        <v>220</v>
      </c>
      <c r="C80" s="34">
        <f aca="true" t="shared" si="20" ref="C80:AH80">SUM(C5:C79)</f>
        <v>14777.940000000006</v>
      </c>
      <c r="D80" s="34">
        <f t="shared" si="20"/>
        <v>20167.50999999999</v>
      </c>
      <c r="E80" s="34">
        <f t="shared" si="20"/>
        <v>28007.859999999997</v>
      </c>
      <c r="F80" s="34">
        <f t="shared" si="20"/>
        <v>34434.03999999999</v>
      </c>
      <c r="G80" s="34">
        <f t="shared" si="20"/>
        <v>43663.88999999998</v>
      </c>
      <c r="H80" s="34">
        <f t="shared" si="20"/>
        <v>43418.23000000003</v>
      </c>
      <c r="I80" s="34">
        <f t="shared" si="20"/>
        <v>45625.72000000002</v>
      </c>
      <c r="J80" s="34">
        <f t="shared" si="20"/>
        <v>46307.850000000006</v>
      </c>
      <c r="K80" s="34">
        <f t="shared" si="20"/>
        <v>44588.16</v>
      </c>
      <c r="L80" s="34">
        <f t="shared" si="20"/>
        <v>40237.62</v>
      </c>
      <c r="M80" s="34">
        <f t="shared" si="20"/>
        <v>41700.03</v>
      </c>
      <c r="N80" s="34">
        <f t="shared" si="20"/>
        <v>37121.719999999994</v>
      </c>
      <c r="O80" s="34">
        <f t="shared" si="20"/>
        <v>29037.730000000003</v>
      </c>
      <c r="P80" s="34">
        <f t="shared" si="20"/>
        <v>26867.630000000005</v>
      </c>
      <c r="Q80" s="34">
        <f t="shared" si="20"/>
        <v>2996.7499999999995</v>
      </c>
      <c r="R80" s="34">
        <f t="shared" si="20"/>
        <v>1524.34</v>
      </c>
      <c r="S80" s="34">
        <f t="shared" si="20"/>
        <v>1399.7000000000003</v>
      </c>
      <c r="T80" s="34">
        <f t="shared" si="20"/>
        <v>1310.8600000000001</v>
      </c>
      <c r="U80" s="34">
        <f t="shared" si="20"/>
        <v>1415.21</v>
      </c>
      <c r="V80" s="34">
        <f t="shared" si="20"/>
        <v>1199.2099999999998</v>
      </c>
      <c r="W80" s="34">
        <f t="shared" si="20"/>
        <v>1216.2</v>
      </c>
      <c r="X80" s="34">
        <f t="shared" si="20"/>
        <v>1237.3500000000001</v>
      </c>
      <c r="Y80" s="34">
        <f t="shared" si="20"/>
        <v>1264.8600000000004</v>
      </c>
      <c r="Z80" s="34">
        <f t="shared" si="20"/>
        <v>1328.1899999999998</v>
      </c>
      <c r="AA80" s="34">
        <f t="shared" si="20"/>
        <v>1401.7300000000002</v>
      </c>
      <c r="AB80" s="34">
        <f t="shared" si="20"/>
        <v>1166.7699999999993</v>
      </c>
      <c r="AC80" s="34">
        <f t="shared" si="20"/>
        <v>1017.7100000000002</v>
      </c>
      <c r="AD80" s="34">
        <f t="shared" si="20"/>
        <v>1680.5399999999997</v>
      </c>
      <c r="AE80" s="34">
        <f t="shared" si="20"/>
        <v>549.6999999999999</v>
      </c>
      <c r="AF80" s="34">
        <f t="shared" si="20"/>
        <v>327.38000000000005</v>
      </c>
      <c r="AG80" s="34">
        <f t="shared" si="20"/>
        <v>340.4300000000001</v>
      </c>
      <c r="AH80" s="34">
        <f t="shared" si="20"/>
        <v>322.08</v>
      </c>
      <c r="AI80" s="34">
        <f aca="true" t="shared" si="21" ref="AI80:BN80">SUM(AI5:AI79)</f>
        <v>359.2299999999999</v>
      </c>
      <c r="AJ80" s="34">
        <f t="shared" si="21"/>
        <v>368.69000000000005</v>
      </c>
      <c r="AK80" s="34">
        <f t="shared" si="21"/>
        <v>411.24</v>
      </c>
      <c r="AL80" s="34">
        <f t="shared" si="21"/>
        <v>399.4100000000001</v>
      </c>
      <c r="AM80" s="34">
        <f t="shared" si="21"/>
        <v>415.37</v>
      </c>
      <c r="AN80" s="34">
        <f t="shared" si="21"/>
        <v>481.0999999999998</v>
      </c>
      <c r="AO80" s="34">
        <f t="shared" si="21"/>
        <v>501.31999999999994</v>
      </c>
      <c r="AP80" s="34">
        <f t="shared" si="21"/>
        <v>434.34000000000003</v>
      </c>
      <c r="AQ80" s="34">
        <f t="shared" si="21"/>
        <v>415.1</v>
      </c>
      <c r="AR80" s="34">
        <f t="shared" si="21"/>
        <v>764.0699999999998</v>
      </c>
      <c r="AS80" s="34">
        <f t="shared" si="21"/>
        <v>18266.829999999998</v>
      </c>
      <c r="AT80" s="34">
        <f t="shared" si="21"/>
        <v>15682.41</v>
      </c>
      <c r="AU80" s="34">
        <f t="shared" si="21"/>
        <v>18031.840000000007</v>
      </c>
      <c r="AV80" s="34">
        <f t="shared" si="21"/>
        <v>24305.51</v>
      </c>
      <c r="AW80" s="51">
        <f t="shared" si="21"/>
        <v>3478.5599999999995</v>
      </c>
      <c r="AX80" s="34">
        <f t="shared" si="21"/>
        <v>167559.7</v>
      </c>
      <c r="AY80" s="34">
        <f t="shared" si="21"/>
        <v>154821.67</v>
      </c>
      <c r="AZ80" s="34">
        <f t="shared" si="21"/>
        <v>146210.46000000002</v>
      </c>
      <c r="BA80" s="34">
        <f t="shared" si="21"/>
        <v>147939.17</v>
      </c>
      <c r="BB80" s="34">
        <f t="shared" si="21"/>
        <v>139693.01000000004</v>
      </c>
      <c r="BC80" s="34">
        <f t="shared" si="21"/>
        <v>143303.07999999996</v>
      </c>
      <c r="BD80" s="34">
        <f t="shared" si="21"/>
        <v>151382.30000000002</v>
      </c>
      <c r="BE80" s="34">
        <f t="shared" si="21"/>
        <v>149941.91000000003</v>
      </c>
      <c r="BF80" s="34">
        <f t="shared" si="21"/>
        <v>154571.2500000001</v>
      </c>
      <c r="BG80" s="34">
        <f t="shared" si="21"/>
        <v>149799.50000000003</v>
      </c>
      <c r="BH80" s="34">
        <f t="shared" si="21"/>
        <v>147050.27999999997</v>
      </c>
      <c r="BI80" s="34">
        <f t="shared" si="21"/>
        <v>129076.36999999998</v>
      </c>
      <c r="BJ80" s="34">
        <f t="shared" si="21"/>
        <v>109064.18999999999</v>
      </c>
      <c r="BK80" s="34">
        <f t="shared" si="21"/>
        <v>30649.25</v>
      </c>
      <c r="BL80" s="34">
        <f t="shared" si="21"/>
        <v>28453.06</v>
      </c>
      <c r="BM80" s="34">
        <f t="shared" si="21"/>
        <v>21153.67</v>
      </c>
      <c r="BN80" s="34">
        <f t="shared" si="21"/>
        <v>17517.749999999996</v>
      </c>
      <c r="BO80" s="34">
        <f>SUM(BO5:BO79)</f>
        <v>13004.390000000001</v>
      </c>
      <c r="BP80" s="34">
        <f>SUM(BP5:BP79)</f>
        <v>11394.709999999997</v>
      </c>
      <c r="BQ80" s="34">
        <f>SUM(BQ5:BQ79)</f>
        <v>8440.94</v>
      </c>
      <c r="BR80" s="34">
        <f>SUM(BR5:BR79)</f>
        <v>8493.430000000002</v>
      </c>
      <c r="BS80" s="34">
        <f>SUM(BS5:BS79)</f>
        <v>8799.509999999998</v>
      </c>
      <c r="BT80" s="34">
        <f>SUM(BT5:BT79)</f>
        <v>9142.789999999997</v>
      </c>
      <c r="BU80" s="34">
        <f>SUM(BU5:BU79)</f>
        <v>8025.160000000002</v>
      </c>
      <c r="BV80" s="34">
        <f>SUM(BV5:BV79)</f>
        <v>6790.289999999999</v>
      </c>
      <c r="BW80" s="34">
        <f>SUM(BW5:BW79)</f>
        <v>4329.079999999999</v>
      </c>
      <c r="BX80" s="47">
        <f>SUM(BX5:BX79)</f>
        <v>2668576.8800000004</v>
      </c>
      <c r="BY80" s="34"/>
      <c r="BZ80" s="38">
        <f aca="true" t="shared" si="22" ref="BZ80:CK80">SUM(BZ5:BZ79)</f>
        <v>620009.5600000002</v>
      </c>
      <c r="CA80" s="38">
        <f t="shared" si="22"/>
        <v>738891.5499999998</v>
      </c>
      <c r="CB80" s="38">
        <f t="shared" si="22"/>
        <v>534990.3399999999</v>
      </c>
      <c r="CC80" s="38">
        <f t="shared" si="22"/>
        <v>141051.24</v>
      </c>
      <c r="CD80" s="38">
        <f t="shared" si="22"/>
        <v>220177.57999999996</v>
      </c>
      <c r="CE80" s="38">
        <f t="shared" si="22"/>
        <v>134727.11</v>
      </c>
      <c r="CF80" s="38">
        <f t="shared" si="22"/>
        <v>176194.02999999994</v>
      </c>
      <c r="CG80" s="38">
        <f t="shared" si="22"/>
        <v>20159.420000000002</v>
      </c>
      <c r="CH80" s="38">
        <f t="shared" si="22"/>
        <v>6089.460000000001</v>
      </c>
      <c r="CI80" s="38">
        <f t="shared" si="22"/>
        <v>76286.58999999998</v>
      </c>
      <c r="CJ80" s="48">
        <f t="shared" si="22"/>
        <v>2668576.8800000004</v>
      </c>
      <c r="CK80" s="37">
        <f t="shared" si="22"/>
        <v>-30424.28000000006</v>
      </c>
      <c r="CL80" s="37"/>
      <c r="CM80" s="37">
        <f aca="true" t="shared" si="23" ref="CM80:CZ80">SUM(CM5:CM79)</f>
        <v>21802.95</v>
      </c>
      <c r="CN80" s="37">
        <f t="shared" si="23"/>
        <v>220228.18000000005</v>
      </c>
      <c r="CO80" s="37">
        <f t="shared" si="23"/>
        <v>213022.71999999988</v>
      </c>
      <c r="CP80" s="37">
        <f t="shared" si="23"/>
        <v>203431.11000000002</v>
      </c>
      <c r="CQ80" s="37">
        <f t="shared" si="23"/>
        <v>210895.25</v>
      </c>
      <c r="CR80" s="37">
        <f t="shared" si="23"/>
        <v>197683.53000000003</v>
      </c>
      <c r="CS80" s="37">
        <f t="shared" si="23"/>
        <v>201950.95</v>
      </c>
      <c r="CT80" s="37">
        <f t="shared" si="23"/>
        <v>207767.84999999998</v>
      </c>
      <c r="CU80" s="37">
        <f t="shared" si="23"/>
        <v>204703.73000000004</v>
      </c>
      <c r="CV80" s="37">
        <f t="shared" si="23"/>
        <v>205417.67</v>
      </c>
      <c r="CW80" s="37">
        <f t="shared" si="23"/>
        <v>220812.19999999992</v>
      </c>
      <c r="CX80" s="37">
        <f t="shared" si="23"/>
        <v>209480.68000000008</v>
      </c>
      <c r="CY80" s="37">
        <f t="shared" si="23"/>
        <v>184369.03999999992</v>
      </c>
      <c r="CZ80" s="37">
        <f t="shared" si="23"/>
        <v>167011.02</v>
      </c>
      <c r="DA80" s="37">
        <f>SUM(CM80:CZ80)</f>
        <v>2668576.88</v>
      </c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</row>
    <row r="81" spans="76:154" ht="12.75">
      <c r="BX81" s="34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</row>
    <row r="82" spans="77:90" ht="12.75">
      <c r="BY82" s="31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>
        <f>CJ80-CK80</f>
        <v>2699001.1600000006</v>
      </c>
      <c r="CL82" s="5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EW82"/>
  <sheetViews>
    <sheetView workbookViewId="0" topLeftCell="A1">
      <pane xSplit="2" ySplit="4" topLeftCell="C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B80" sqref="DB80:DC80"/>
    </sheetView>
  </sheetViews>
  <sheetFormatPr defaultColWidth="8.88671875" defaultRowHeight="15"/>
  <cols>
    <col min="1" max="1" width="3.88671875" style="30" bestFit="1" customWidth="1"/>
    <col min="2" max="2" width="25.21484375" style="30" customWidth="1"/>
    <col min="3" max="16" width="7.5546875" style="30" bestFit="1" customWidth="1"/>
    <col min="17" max="28" width="6.77734375" style="30" bestFit="1" customWidth="1"/>
    <col min="29" max="29" width="9.77734375" style="30" bestFit="1" customWidth="1"/>
    <col min="30" max="30" width="6.77734375" style="30" bestFit="1" customWidth="1"/>
    <col min="31" max="44" width="5.6640625" style="30" bestFit="1" customWidth="1"/>
    <col min="45" max="48" width="7.5546875" style="30" bestFit="1" customWidth="1"/>
    <col min="49" max="49" width="6.77734375" style="49" bestFit="1" customWidth="1"/>
    <col min="50" max="61" width="8.3359375" style="30" bestFit="1" customWidth="1"/>
    <col min="62" max="62" width="8.5546875" style="30" bestFit="1" customWidth="1"/>
    <col min="63" max="68" width="7.5546875" style="30" bestFit="1" customWidth="1"/>
    <col min="69" max="71" width="6.77734375" style="30" bestFit="1" customWidth="1"/>
    <col min="72" max="72" width="7.5546875" style="30" bestFit="1" customWidth="1"/>
    <col min="73" max="75" width="6.77734375" style="30" bestFit="1" customWidth="1"/>
    <col min="76" max="76" width="9.6640625" style="30" bestFit="1" customWidth="1"/>
    <col min="77" max="77" width="9.6640625" style="30" customWidth="1"/>
    <col min="78" max="84" width="10.10546875" style="30" bestFit="1" customWidth="1"/>
    <col min="85" max="85" width="8.99609375" style="30" bestFit="1" customWidth="1"/>
    <col min="86" max="86" width="7.10546875" style="30" customWidth="1"/>
    <col min="87" max="87" width="10.5546875" style="30" bestFit="1" customWidth="1"/>
    <col min="88" max="88" width="10.10546875" style="30" bestFit="1" customWidth="1"/>
    <col min="89" max="89" width="10.10546875" style="30" customWidth="1"/>
    <col min="90" max="90" width="7.99609375" style="30" bestFit="1" customWidth="1"/>
    <col min="91" max="103" width="8.88671875" style="30" bestFit="1" customWidth="1"/>
    <col min="104" max="104" width="10.10546875" style="30" bestFit="1" customWidth="1"/>
    <col min="105" max="16384" width="7.10546875" style="30" customWidth="1"/>
  </cols>
  <sheetData>
    <row r="1" spans="1:49" ht="12.75">
      <c r="A1" s="50"/>
      <c r="B1" s="59" t="s">
        <v>221</v>
      </c>
      <c r="AW1" s="31"/>
    </row>
    <row r="2" spans="1:75" ht="12.75">
      <c r="A2" s="50"/>
      <c r="B2" s="50">
        <f>COUNTIF(C5:BW79,"&lt;0")</f>
        <v>0</v>
      </c>
      <c r="C2" s="30">
        <v>1</v>
      </c>
      <c r="D2" s="30">
        <v>2</v>
      </c>
      <c r="E2" s="30">
        <v>3</v>
      </c>
      <c r="F2" s="30">
        <v>4</v>
      </c>
      <c r="G2" s="30">
        <v>5</v>
      </c>
      <c r="H2" s="30">
        <v>6</v>
      </c>
      <c r="I2" s="30">
        <v>7</v>
      </c>
      <c r="J2" s="30">
        <v>8</v>
      </c>
      <c r="K2" s="30">
        <v>9</v>
      </c>
      <c r="L2" s="30">
        <v>10</v>
      </c>
      <c r="M2" s="30">
        <v>11</v>
      </c>
      <c r="N2" s="30">
        <v>12</v>
      </c>
      <c r="O2" s="30">
        <v>13</v>
      </c>
      <c r="P2" s="30">
        <v>14</v>
      </c>
      <c r="Q2" s="30">
        <v>1</v>
      </c>
      <c r="R2" s="30">
        <v>2</v>
      </c>
      <c r="S2" s="30">
        <v>3</v>
      </c>
      <c r="T2" s="30">
        <v>4</v>
      </c>
      <c r="U2" s="30">
        <v>5</v>
      </c>
      <c r="V2" s="30">
        <v>6</v>
      </c>
      <c r="W2" s="30">
        <v>7</v>
      </c>
      <c r="X2" s="30">
        <v>8</v>
      </c>
      <c r="Y2" s="30">
        <v>9</v>
      </c>
      <c r="Z2" s="30">
        <v>10</v>
      </c>
      <c r="AA2" s="30">
        <v>11</v>
      </c>
      <c r="AB2" s="30">
        <v>12</v>
      </c>
      <c r="AC2" s="30">
        <v>13</v>
      </c>
      <c r="AD2" s="30">
        <v>14</v>
      </c>
      <c r="AE2" s="30">
        <v>1</v>
      </c>
      <c r="AF2" s="30">
        <v>2</v>
      </c>
      <c r="AG2" s="30">
        <v>3</v>
      </c>
      <c r="AH2" s="30">
        <v>4</v>
      </c>
      <c r="AI2" s="30">
        <v>5</v>
      </c>
      <c r="AJ2" s="30">
        <v>6</v>
      </c>
      <c r="AK2" s="30">
        <v>7</v>
      </c>
      <c r="AL2" s="30">
        <v>8</v>
      </c>
      <c r="AM2" s="30">
        <v>9</v>
      </c>
      <c r="AN2" s="30">
        <v>10</v>
      </c>
      <c r="AO2" s="30">
        <v>11</v>
      </c>
      <c r="AP2" s="30">
        <v>12</v>
      </c>
      <c r="AQ2" s="30">
        <v>13</v>
      </c>
      <c r="AR2" s="30">
        <v>14</v>
      </c>
      <c r="AS2" s="30">
        <v>11</v>
      </c>
      <c r="AT2" s="30">
        <v>12</v>
      </c>
      <c r="AU2" s="30">
        <v>13</v>
      </c>
      <c r="AV2" s="30">
        <v>14</v>
      </c>
      <c r="AW2" s="31">
        <v>1</v>
      </c>
      <c r="AX2" s="30">
        <v>2</v>
      </c>
      <c r="AY2" s="30">
        <v>3</v>
      </c>
      <c r="AZ2" s="30">
        <v>4</v>
      </c>
      <c r="BA2" s="30">
        <v>5</v>
      </c>
      <c r="BB2" s="30">
        <v>6</v>
      </c>
      <c r="BC2" s="30">
        <v>7</v>
      </c>
      <c r="BD2" s="30">
        <v>8</v>
      </c>
      <c r="BE2" s="30">
        <v>9</v>
      </c>
      <c r="BF2" s="30">
        <v>10</v>
      </c>
      <c r="BG2" s="30">
        <v>11</v>
      </c>
      <c r="BH2" s="30">
        <v>12</v>
      </c>
      <c r="BI2" s="30">
        <v>13</v>
      </c>
      <c r="BJ2" s="30">
        <v>14</v>
      </c>
      <c r="BK2" s="30">
        <v>2</v>
      </c>
      <c r="BL2" s="30">
        <v>3</v>
      </c>
      <c r="BM2" s="30">
        <v>4</v>
      </c>
      <c r="BN2" s="30">
        <v>5</v>
      </c>
      <c r="BO2" s="30">
        <v>6</v>
      </c>
      <c r="BP2" s="30">
        <v>7</v>
      </c>
      <c r="BQ2" s="30">
        <v>8</v>
      </c>
      <c r="BR2" s="30">
        <v>9</v>
      </c>
      <c r="BS2" s="30">
        <v>10</v>
      </c>
      <c r="BT2" s="30">
        <v>11</v>
      </c>
      <c r="BU2" s="30">
        <v>12</v>
      </c>
      <c r="BV2" s="30">
        <v>13</v>
      </c>
      <c r="BW2" s="30">
        <v>14</v>
      </c>
    </row>
    <row r="3" spans="3:103" ht="12.75">
      <c r="C3" s="30">
        <v>111</v>
      </c>
      <c r="D3" s="30">
        <v>111</v>
      </c>
      <c r="E3" s="30">
        <v>111</v>
      </c>
      <c r="F3" s="30">
        <v>111</v>
      </c>
      <c r="G3" s="30">
        <v>111</v>
      </c>
      <c r="H3" s="30">
        <v>112</v>
      </c>
      <c r="I3" s="30">
        <v>112</v>
      </c>
      <c r="J3" s="30">
        <v>112</v>
      </c>
      <c r="K3" s="30">
        <v>112</v>
      </c>
      <c r="L3" s="30">
        <v>112</v>
      </c>
      <c r="M3" s="30">
        <v>113</v>
      </c>
      <c r="N3" s="30">
        <v>113</v>
      </c>
      <c r="O3" s="30">
        <v>113</v>
      </c>
      <c r="P3" s="30">
        <v>113</v>
      </c>
      <c r="Q3" s="30">
        <v>254</v>
      </c>
      <c r="R3" s="30">
        <v>254</v>
      </c>
      <c r="S3" s="30">
        <v>254</v>
      </c>
      <c r="T3" s="30">
        <v>254</v>
      </c>
      <c r="U3" s="30">
        <v>254</v>
      </c>
      <c r="V3" s="30">
        <v>254</v>
      </c>
      <c r="W3" s="30">
        <v>254</v>
      </c>
      <c r="X3" s="30">
        <v>254</v>
      </c>
      <c r="Y3" s="30">
        <v>254</v>
      </c>
      <c r="Z3" s="30">
        <v>254</v>
      </c>
      <c r="AA3" s="30">
        <v>254</v>
      </c>
      <c r="AB3" s="30">
        <v>254</v>
      </c>
      <c r="AC3" s="30">
        <v>254</v>
      </c>
      <c r="AD3" s="30">
        <v>254</v>
      </c>
      <c r="AE3" s="30">
        <v>255</v>
      </c>
      <c r="AF3" s="30">
        <v>255</v>
      </c>
      <c r="AG3" s="30">
        <v>255</v>
      </c>
      <c r="AH3" s="30">
        <v>255</v>
      </c>
      <c r="AI3" s="30">
        <v>255</v>
      </c>
      <c r="AJ3" s="30">
        <v>255</v>
      </c>
      <c r="AK3" s="30">
        <v>255</v>
      </c>
      <c r="AL3" s="30">
        <v>255</v>
      </c>
      <c r="AM3" s="30">
        <v>255</v>
      </c>
      <c r="AN3" s="30">
        <v>255</v>
      </c>
      <c r="AO3" s="30">
        <v>255</v>
      </c>
      <c r="AP3" s="30">
        <v>255</v>
      </c>
      <c r="AQ3" s="30">
        <v>255</v>
      </c>
      <c r="AR3" s="30">
        <v>255</v>
      </c>
      <c r="AS3" s="30">
        <v>300</v>
      </c>
      <c r="AT3" s="30">
        <v>300</v>
      </c>
      <c r="AU3" s="30">
        <v>300</v>
      </c>
      <c r="AV3" s="30">
        <v>300</v>
      </c>
      <c r="AW3" s="31">
        <v>101</v>
      </c>
      <c r="AX3" s="30">
        <v>101</v>
      </c>
      <c r="AY3" s="30">
        <v>101</v>
      </c>
      <c r="AZ3" s="30">
        <v>101</v>
      </c>
      <c r="BA3" s="30">
        <v>101</v>
      </c>
      <c r="BB3" s="30">
        <v>102</v>
      </c>
      <c r="BC3" s="30">
        <v>102</v>
      </c>
      <c r="BD3" s="30">
        <v>102</v>
      </c>
      <c r="BE3" s="30">
        <v>102</v>
      </c>
      <c r="BF3" s="30">
        <v>102</v>
      </c>
      <c r="BG3" s="30">
        <v>103</v>
      </c>
      <c r="BH3" s="30">
        <v>103</v>
      </c>
      <c r="BI3" s="30">
        <v>103</v>
      </c>
      <c r="BJ3" s="30">
        <v>103</v>
      </c>
      <c r="BK3" s="30">
        <v>130</v>
      </c>
      <c r="BL3" s="30">
        <v>130</v>
      </c>
      <c r="BM3" s="30">
        <v>130</v>
      </c>
      <c r="BN3" s="30">
        <v>130</v>
      </c>
      <c r="BO3" s="30">
        <v>130</v>
      </c>
      <c r="BP3" s="30">
        <v>130</v>
      </c>
      <c r="BQ3" s="30">
        <v>130</v>
      </c>
      <c r="BR3" s="30">
        <v>130</v>
      </c>
      <c r="BS3" s="30">
        <v>130</v>
      </c>
      <c r="BT3" s="30">
        <v>130</v>
      </c>
      <c r="BU3" s="30">
        <v>130</v>
      </c>
      <c r="BV3" s="30">
        <v>130</v>
      </c>
      <c r="BW3" s="30">
        <v>130</v>
      </c>
      <c r="BZ3" s="30">
        <v>101</v>
      </c>
      <c r="CA3" s="30">
        <v>102</v>
      </c>
      <c r="CB3" s="30">
        <v>103</v>
      </c>
      <c r="CC3" s="30">
        <v>111</v>
      </c>
      <c r="CD3" s="30">
        <v>112</v>
      </c>
      <c r="CE3" s="30">
        <v>113</v>
      </c>
      <c r="CF3" s="30">
        <v>130</v>
      </c>
      <c r="CG3" s="30">
        <v>254</v>
      </c>
      <c r="CH3" s="30">
        <v>255</v>
      </c>
      <c r="CI3" s="30">
        <v>300</v>
      </c>
      <c r="CJ3" s="57" t="s">
        <v>25</v>
      </c>
      <c r="CL3" s="30">
        <v>1</v>
      </c>
      <c r="CM3" s="30">
        <v>2</v>
      </c>
      <c r="CN3" s="30">
        <v>3</v>
      </c>
      <c r="CO3" s="30">
        <v>4</v>
      </c>
      <c r="CP3" s="30">
        <v>5</v>
      </c>
      <c r="CQ3" s="30">
        <v>6</v>
      </c>
      <c r="CR3" s="30">
        <v>7</v>
      </c>
      <c r="CS3" s="30">
        <v>8</v>
      </c>
      <c r="CT3" s="30">
        <v>9</v>
      </c>
      <c r="CU3" s="30">
        <v>10</v>
      </c>
      <c r="CV3" s="30">
        <v>11</v>
      </c>
      <c r="CW3" s="30">
        <v>12</v>
      </c>
      <c r="CX3" s="30">
        <v>13</v>
      </c>
      <c r="CY3" s="30">
        <v>14</v>
      </c>
    </row>
    <row r="4" spans="1:103" ht="12.75">
      <c r="A4" s="34"/>
      <c r="B4" s="34" t="s">
        <v>49</v>
      </c>
      <c r="C4" s="35" t="s">
        <v>50</v>
      </c>
      <c r="D4" s="35" t="s">
        <v>51</v>
      </c>
      <c r="E4" s="35" t="s">
        <v>52</v>
      </c>
      <c r="F4" s="35" t="s">
        <v>53</v>
      </c>
      <c r="G4" s="35" t="s">
        <v>54</v>
      </c>
      <c r="H4" s="35" t="s">
        <v>55</v>
      </c>
      <c r="I4" s="35" t="s">
        <v>56</v>
      </c>
      <c r="J4" s="35" t="s">
        <v>57</v>
      </c>
      <c r="K4" s="35" t="s">
        <v>58</v>
      </c>
      <c r="L4" s="35" t="s">
        <v>59</v>
      </c>
      <c r="M4" s="35" t="s">
        <v>60</v>
      </c>
      <c r="N4" s="35" t="s">
        <v>61</v>
      </c>
      <c r="O4" s="35" t="s">
        <v>62</v>
      </c>
      <c r="P4" s="35" t="s">
        <v>63</v>
      </c>
      <c r="Q4" s="35" t="s">
        <v>64</v>
      </c>
      <c r="R4" s="35" t="s">
        <v>65</v>
      </c>
      <c r="S4" s="35" t="s">
        <v>66</v>
      </c>
      <c r="T4" s="35" t="s">
        <v>67</v>
      </c>
      <c r="U4" s="35" t="s">
        <v>68</v>
      </c>
      <c r="V4" s="35" t="s">
        <v>69</v>
      </c>
      <c r="W4" s="35" t="s">
        <v>70</v>
      </c>
      <c r="X4" s="35" t="s">
        <v>71</v>
      </c>
      <c r="Y4" s="35" t="s">
        <v>72</v>
      </c>
      <c r="Z4" s="35" t="s">
        <v>73</v>
      </c>
      <c r="AA4" s="35" t="s">
        <v>74</v>
      </c>
      <c r="AB4" s="35" t="s">
        <v>75</v>
      </c>
      <c r="AC4" s="35" t="s">
        <v>76</v>
      </c>
      <c r="AD4" s="35" t="s">
        <v>77</v>
      </c>
      <c r="AE4" s="35" t="s">
        <v>78</v>
      </c>
      <c r="AF4" s="35" t="s">
        <v>79</v>
      </c>
      <c r="AG4" s="35" t="s">
        <v>80</v>
      </c>
      <c r="AH4" s="35" t="s">
        <v>81</v>
      </c>
      <c r="AI4" s="35" t="s">
        <v>82</v>
      </c>
      <c r="AJ4" s="35" t="s">
        <v>83</v>
      </c>
      <c r="AK4" s="35" t="s">
        <v>84</v>
      </c>
      <c r="AL4" s="35" t="s">
        <v>85</v>
      </c>
      <c r="AM4" s="35" t="s">
        <v>86</v>
      </c>
      <c r="AN4" s="35" t="s">
        <v>87</v>
      </c>
      <c r="AO4" s="35" t="s">
        <v>88</v>
      </c>
      <c r="AP4" s="35" t="s">
        <v>89</v>
      </c>
      <c r="AQ4" s="35" t="s">
        <v>90</v>
      </c>
      <c r="AR4" s="35" t="s">
        <v>91</v>
      </c>
      <c r="AS4" s="35" t="s">
        <v>92</v>
      </c>
      <c r="AT4" s="35" t="s">
        <v>93</v>
      </c>
      <c r="AU4" s="35" t="s">
        <v>94</v>
      </c>
      <c r="AV4" s="35" t="s">
        <v>95</v>
      </c>
      <c r="AW4" s="33" t="s">
        <v>96</v>
      </c>
      <c r="AX4" s="35" t="s">
        <v>97</v>
      </c>
      <c r="AY4" s="35" t="s">
        <v>98</v>
      </c>
      <c r="AZ4" s="35" t="s">
        <v>99</v>
      </c>
      <c r="BA4" s="35" t="s">
        <v>100</v>
      </c>
      <c r="BB4" s="35" t="s">
        <v>101</v>
      </c>
      <c r="BC4" s="35" t="s">
        <v>102</v>
      </c>
      <c r="BD4" s="35" t="s">
        <v>103</v>
      </c>
      <c r="BE4" s="35" t="s">
        <v>104</v>
      </c>
      <c r="BF4" s="35" t="s">
        <v>105</v>
      </c>
      <c r="BG4" s="35" t="s">
        <v>106</v>
      </c>
      <c r="BH4" s="35" t="s">
        <v>107</v>
      </c>
      <c r="BI4" s="35" t="s">
        <v>108</v>
      </c>
      <c r="BJ4" s="35" t="s">
        <v>109</v>
      </c>
      <c r="BK4" s="35" t="s">
        <v>110</v>
      </c>
      <c r="BL4" s="35" t="s">
        <v>111</v>
      </c>
      <c r="BM4" s="35" t="s">
        <v>112</v>
      </c>
      <c r="BN4" s="35" t="s">
        <v>113</v>
      </c>
      <c r="BO4" s="35" t="s">
        <v>114</v>
      </c>
      <c r="BP4" s="35" t="s">
        <v>115</v>
      </c>
      <c r="BQ4" s="35" t="s">
        <v>116</v>
      </c>
      <c r="BR4" s="35" t="s">
        <v>117</v>
      </c>
      <c r="BS4" s="35" t="s">
        <v>118</v>
      </c>
      <c r="BT4" s="35" t="s">
        <v>119</v>
      </c>
      <c r="BU4" s="35" t="s">
        <v>120</v>
      </c>
      <c r="BV4" s="35" t="s">
        <v>121</v>
      </c>
      <c r="BW4" s="35" t="s">
        <v>122</v>
      </c>
      <c r="BX4" s="57" t="s">
        <v>25</v>
      </c>
      <c r="CL4" s="31" t="s">
        <v>123</v>
      </c>
      <c r="CM4" s="31" t="s">
        <v>124</v>
      </c>
      <c r="CN4" s="31" t="s">
        <v>125</v>
      </c>
      <c r="CO4" s="31" t="s">
        <v>126</v>
      </c>
      <c r="CP4" s="31" t="s">
        <v>127</v>
      </c>
      <c r="CQ4" s="31" t="s">
        <v>128</v>
      </c>
      <c r="CR4" s="31" t="s">
        <v>129</v>
      </c>
      <c r="CS4" s="31" t="s">
        <v>130</v>
      </c>
      <c r="CT4" s="31" t="s">
        <v>131</v>
      </c>
      <c r="CU4" s="31" t="s">
        <v>132</v>
      </c>
      <c r="CV4" s="31" t="s">
        <v>133</v>
      </c>
      <c r="CW4" s="31" t="s">
        <v>134</v>
      </c>
      <c r="CX4" s="31" t="s">
        <v>135</v>
      </c>
      <c r="CY4" s="31" t="s">
        <v>136</v>
      </c>
    </row>
    <row r="5" spans="1:153" ht="12.75">
      <c r="A5" s="30">
        <v>1</v>
      </c>
      <c r="B5" s="30" t="s">
        <v>137</v>
      </c>
      <c r="C5" s="51">
        <v>164.33</v>
      </c>
      <c r="D5" s="51">
        <v>212.28</v>
      </c>
      <c r="E5" s="51">
        <v>550.42</v>
      </c>
      <c r="F5" s="51">
        <v>627.72</v>
      </c>
      <c r="G5" s="51">
        <v>746.93</v>
      </c>
      <c r="H5" s="51">
        <v>824.3</v>
      </c>
      <c r="I5" s="51">
        <v>899.19</v>
      </c>
      <c r="J5" s="51">
        <v>821.74</v>
      </c>
      <c r="K5" s="51">
        <v>772.93</v>
      </c>
      <c r="L5" s="51">
        <v>724.32</v>
      </c>
      <c r="M5" s="51">
        <v>513.36</v>
      </c>
      <c r="N5" s="51">
        <v>500.45</v>
      </c>
      <c r="O5" s="51">
        <v>367.38</v>
      </c>
      <c r="P5" s="51">
        <v>277.72</v>
      </c>
      <c r="Q5" s="51">
        <v>4.38</v>
      </c>
      <c r="R5" s="51">
        <v>10.01</v>
      </c>
      <c r="S5" s="51">
        <v>7.27</v>
      </c>
      <c r="T5" s="51">
        <v>6.57</v>
      </c>
      <c r="U5" s="51">
        <v>6.05</v>
      </c>
      <c r="V5" s="51">
        <v>4.4</v>
      </c>
      <c r="W5" s="51">
        <v>5.77</v>
      </c>
      <c r="X5" s="51">
        <v>5.98</v>
      </c>
      <c r="Y5" s="51">
        <v>6.53</v>
      </c>
      <c r="Z5" s="51">
        <v>6.92</v>
      </c>
      <c r="AA5" s="51">
        <v>7.88</v>
      </c>
      <c r="AB5" s="51">
        <v>7.63</v>
      </c>
      <c r="AC5" s="51">
        <v>5.93</v>
      </c>
      <c r="AD5" s="51">
        <v>13.74</v>
      </c>
      <c r="AE5" s="51">
        <v>1.55</v>
      </c>
      <c r="AF5" s="51">
        <v>1.17</v>
      </c>
      <c r="AG5" s="51">
        <v>1.27</v>
      </c>
      <c r="AH5" s="51">
        <v>1.14</v>
      </c>
      <c r="AI5" s="51">
        <v>1.61</v>
      </c>
      <c r="AJ5" s="51">
        <v>1.66</v>
      </c>
      <c r="AK5" s="51">
        <v>2.53</v>
      </c>
      <c r="AL5" s="51">
        <v>2.26</v>
      </c>
      <c r="AM5" s="51">
        <v>1.7</v>
      </c>
      <c r="AN5" s="51">
        <v>1.23</v>
      </c>
      <c r="AO5" s="51">
        <v>0.66</v>
      </c>
      <c r="AP5" s="51">
        <v>0.79</v>
      </c>
      <c r="AQ5" s="51">
        <v>1.1</v>
      </c>
      <c r="AR5" s="51">
        <v>3.7</v>
      </c>
      <c r="AS5" s="51">
        <v>123.27</v>
      </c>
      <c r="AT5" s="51">
        <v>133.16</v>
      </c>
      <c r="AU5" s="51">
        <v>134.93</v>
      </c>
      <c r="AV5" s="51">
        <v>142.72</v>
      </c>
      <c r="AW5" s="51">
        <v>20.81</v>
      </c>
      <c r="AX5" s="51">
        <v>2009.5</v>
      </c>
      <c r="AY5" s="51">
        <v>1716.27</v>
      </c>
      <c r="AZ5" s="51">
        <v>1526.96</v>
      </c>
      <c r="BA5" s="51">
        <v>1361.37</v>
      </c>
      <c r="BB5" s="51">
        <v>1121.73</v>
      </c>
      <c r="BC5" s="51">
        <v>1147.46</v>
      </c>
      <c r="BD5" s="51">
        <v>1209.32</v>
      </c>
      <c r="BE5" s="51">
        <v>1163.05</v>
      </c>
      <c r="BF5" s="51">
        <v>1233.38</v>
      </c>
      <c r="BG5" s="51">
        <v>1549.95</v>
      </c>
      <c r="BH5" s="51">
        <v>1625.52</v>
      </c>
      <c r="BI5" s="51">
        <v>1497.04</v>
      </c>
      <c r="BJ5" s="51">
        <v>1209.47</v>
      </c>
      <c r="BK5" s="51">
        <v>51.56</v>
      </c>
      <c r="BL5" s="51">
        <v>48.25</v>
      </c>
      <c r="BM5" s="51">
        <v>32.44</v>
      </c>
      <c r="BN5" s="51">
        <v>27.67</v>
      </c>
      <c r="BO5" s="51">
        <v>24.37</v>
      </c>
      <c r="BP5" s="51">
        <v>29.16</v>
      </c>
      <c r="BQ5" s="51">
        <v>23.14</v>
      </c>
      <c r="BR5" s="51">
        <v>24.54</v>
      </c>
      <c r="BS5" s="51">
        <v>22.94</v>
      </c>
      <c r="BT5" s="51">
        <v>20.59</v>
      </c>
      <c r="BU5" s="51">
        <v>17.36</v>
      </c>
      <c r="BV5" s="51">
        <v>15.32</v>
      </c>
      <c r="BW5" s="51">
        <v>8.71</v>
      </c>
      <c r="BX5" s="36">
        <f aca="true" t="shared" si="0" ref="BX5:BX36">SUM(C5:BW5)</f>
        <v>27396.459999999995</v>
      </c>
      <c r="BY5" s="34"/>
      <c r="BZ5" s="37">
        <f aca="true" t="shared" si="1" ref="BZ5:CI14">SUMIF($C$3:$BW$3,BZ$3,$C5:$BW5)</f>
        <v>6634.91</v>
      </c>
      <c r="CA5" s="37">
        <f t="shared" si="1"/>
        <v>5874.9400000000005</v>
      </c>
      <c r="CB5" s="37">
        <f t="shared" si="1"/>
        <v>5881.9800000000005</v>
      </c>
      <c r="CC5" s="37">
        <f t="shared" si="1"/>
        <v>2301.68</v>
      </c>
      <c r="CD5" s="37">
        <f t="shared" si="1"/>
        <v>4042.48</v>
      </c>
      <c r="CE5" s="37">
        <f t="shared" si="1"/>
        <v>1658.91</v>
      </c>
      <c r="CF5" s="37">
        <f t="shared" si="1"/>
        <v>346.05</v>
      </c>
      <c r="CG5" s="37">
        <f t="shared" si="1"/>
        <v>99.05999999999999</v>
      </c>
      <c r="CH5" s="37">
        <f t="shared" si="1"/>
        <v>22.369999999999997</v>
      </c>
      <c r="CI5" s="37">
        <f t="shared" si="1"/>
        <v>534.08</v>
      </c>
      <c r="CJ5" s="38">
        <f aca="true" t="shared" si="2" ref="CJ5:CJ36">SUM(BZ5:CI5)</f>
        <v>27396.460000000003</v>
      </c>
      <c r="CK5" s="37"/>
      <c r="CL5" s="37">
        <f aca="true" t="shared" si="3" ref="CL5:CY14">SUMIF($C$2:$BW$2,CL$3,$C5:$BW5)</f>
        <v>191.07000000000002</v>
      </c>
      <c r="CM5" s="37">
        <f t="shared" si="3"/>
        <v>2284.52</v>
      </c>
      <c r="CN5" s="37">
        <f t="shared" si="3"/>
        <v>2323.48</v>
      </c>
      <c r="CO5" s="37">
        <f t="shared" si="3"/>
        <v>2194.8300000000004</v>
      </c>
      <c r="CP5" s="37">
        <f t="shared" si="3"/>
        <v>2143.63</v>
      </c>
      <c r="CQ5" s="37">
        <f t="shared" si="3"/>
        <v>1976.4599999999998</v>
      </c>
      <c r="CR5" s="37">
        <f t="shared" si="3"/>
        <v>2084.1099999999997</v>
      </c>
      <c r="CS5" s="37">
        <f t="shared" si="3"/>
        <v>2062.44</v>
      </c>
      <c r="CT5" s="37">
        <f t="shared" si="3"/>
        <v>1968.75</v>
      </c>
      <c r="CU5" s="37">
        <f t="shared" si="3"/>
        <v>1988.7900000000002</v>
      </c>
      <c r="CV5" s="37">
        <f t="shared" si="3"/>
        <v>2215.71</v>
      </c>
      <c r="CW5" s="37">
        <f t="shared" si="3"/>
        <v>2284.9100000000003</v>
      </c>
      <c r="CX5" s="37">
        <f t="shared" si="3"/>
        <v>2021.7</v>
      </c>
      <c r="CY5" s="37">
        <f t="shared" si="3"/>
        <v>1656.06</v>
      </c>
      <c r="CZ5" s="37">
        <f aca="true" t="shared" si="4" ref="CZ5:CZ36">SUM(CL5:CY5)</f>
        <v>27396.460000000003</v>
      </c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</row>
    <row r="6" spans="1:153" ht="12.75">
      <c r="A6" s="30">
        <v>2</v>
      </c>
      <c r="B6" s="30" t="s">
        <v>138</v>
      </c>
      <c r="C6" s="51">
        <v>21.7</v>
      </c>
      <c r="D6" s="51">
        <v>52.4</v>
      </c>
      <c r="E6" s="51">
        <v>46.58</v>
      </c>
      <c r="F6" s="51">
        <v>47.51</v>
      </c>
      <c r="G6" s="51">
        <v>48.64</v>
      </c>
      <c r="H6" s="51">
        <v>41.23</v>
      </c>
      <c r="I6" s="51">
        <v>48.45</v>
      </c>
      <c r="J6" s="51">
        <v>52.74</v>
      </c>
      <c r="K6" s="51">
        <v>48.43</v>
      </c>
      <c r="L6" s="51">
        <v>43.85</v>
      </c>
      <c r="M6" s="51">
        <v>47.86</v>
      </c>
      <c r="N6" s="51">
        <v>30.05</v>
      </c>
      <c r="O6" s="51">
        <v>29.49</v>
      </c>
      <c r="P6" s="51">
        <v>16.04</v>
      </c>
      <c r="Q6" s="51">
        <v>2.46</v>
      </c>
      <c r="R6" s="51">
        <v>1.07</v>
      </c>
      <c r="S6" s="51">
        <v>1.16</v>
      </c>
      <c r="T6" s="51">
        <v>1.43</v>
      </c>
      <c r="U6" s="51">
        <v>1.38</v>
      </c>
      <c r="V6" s="51">
        <v>1.34</v>
      </c>
      <c r="W6" s="51">
        <v>1.78</v>
      </c>
      <c r="X6" s="51">
        <v>1.93</v>
      </c>
      <c r="Y6" s="51">
        <v>1.17</v>
      </c>
      <c r="Z6" s="51">
        <v>0.29</v>
      </c>
      <c r="AA6" s="51">
        <v>0</v>
      </c>
      <c r="AB6" s="51">
        <v>0.11</v>
      </c>
      <c r="AC6" s="51">
        <v>0.33</v>
      </c>
      <c r="AD6" s="51">
        <v>0.32</v>
      </c>
      <c r="AE6" s="51">
        <v>0</v>
      </c>
      <c r="AF6" s="51">
        <v>0</v>
      </c>
      <c r="AG6" s="51">
        <v>0</v>
      </c>
      <c r="AH6" s="51">
        <v>0</v>
      </c>
      <c r="AI6" s="51">
        <v>0</v>
      </c>
      <c r="AJ6" s="51">
        <v>0.03</v>
      </c>
      <c r="AK6" s="51">
        <v>0.09</v>
      </c>
      <c r="AL6" s="51">
        <v>0.08</v>
      </c>
      <c r="AM6" s="51">
        <v>0.03</v>
      </c>
      <c r="AN6" s="51">
        <v>0.03</v>
      </c>
      <c r="AO6" s="51">
        <v>0.07</v>
      </c>
      <c r="AP6" s="51">
        <v>0.09</v>
      </c>
      <c r="AQ6" s="51">
        <v>0.11</v>
      </c>
      <c r="AR6" s="51">
        <v>0.17</v>
      </c>
      <c r="AS6" s="51">
        <v>63.06</v>
      </c>
      <c r="AT6" s="51">
        <v>50.58</v>
      </c>
      <c r="AU6" s="51">
        <v>52.74</v>
      </c>
      <c r="AV6" s="51">
        <v>69.1</v>
      </c>
      <c r="AW6" s="51">
        <v>0</v>
      </c>
      <c r="AX6" s="51">
        <v>416.69</v>
      </c>
      <c r="AY6" s="51">
        <v>414.37</v>
      </c>
      <c r="AZ6" s="51">
        <v>406.71</v>
      </c>
      <c r="BA6" s="51">
        <v>392.77</v>
      </c>
      <c r="BB6" s="51">
        <v>376.19</v>
      </c>
      <c r="BC6" s="51">
        <v>393.86</v>
      </c>
      <c r="BD6" s="51">
        <v>360.84</v>
      </c>
      <c r="BE6" s="51">
        <v>343.49</v>
      </c>
      <c r="BF6" s="51">
        <v>273.9</v>
      </c>
      <c r="BG6" s="51">
        <v>271.69</v>
      </c>
      <c r="BH6" s="51">
        <v>222.89</v>
      </c>
      <c r="BI6" s="51">
        <v>198.44</v>
      </c>
      <c r="BJ6" s="51">
        <v>125.86</v>
      </c>
      <c r="BK6" s="51">
        <v>0</v>
      </c>
      <c r="BL6" s="51">
        <v>0</v>
      </c>
      <c r="BM6" s="51">
        <v>0.1</v>
      </c>
      <c r="BN6" s="51">
        <v>0.3</v>
      </c>
      <c r="BO6" s="51">
        <v>0.41</v>
      </c>
      <c r="BP6" s="51">
        <v>0.56</v>
      </c>
      <c r="BQ6" s="51">
        <v>0.67</v>
      </c>
      <c r="BR6" s="51">
        <v>0.53</v>
      </c>
      <c r="BS6" s="51">
        <v>0.39</v>
      </c>
      <c r="BT6" s="51">
        <v>0.27</v>
      </c>
      <c r="BU6" s="51">
        <v>0.09</v>
      </c>
      <c r="BV6" s="51">
        <v>0</v>
      </c>
      <c r="BW6" s="51">
        <v>0</v>
      </c>
      <c r="BX6" s="36">
        <f t="shared" si="0"/>
        <v>5026.9400000000005</v>
      </c>
      <c r="BY6" s="34"/>
      <c r="BZ6" s="37">
        <f t="shared" si="1"/>
        <v>1630.54</v>
      </c>
      <c r="CA6" s="37">
        <f t="shared" si="1"/>
        <v>1748.2799999999997</v>
      </c>
      <c r="CB6" s="37">
        <f t="shared" si="1"/>
        <v>818.88</v>
      </c>
      <c r="CC6" s="37">
        <f t="shared" si="1"/>
        <v>216.82999999999998</v>
      </c>
      <c r="CD6" s="37">
        <f t="shared" si="1"/>
        <v>234.70000000000002</v>
      </c>
      <c r="CE6" s="37">
        <f t="shared" si="1"/>
        <v>123.44</v>
      </c>
      <c r="CF6" s="37">
        <f t="shared" si="1"/>
        <v>3.3200000000000003</v>
      </c>
      <c r="CG6" s="37">
        <f t="shared" si="1"/>
        <v>14.769999999999998</v>
      </c>
      <c r="CH6" s="37">
        <f t="shared" si="1"/>
        <v>0.7000000000000001</v>
      </c>
      <c r="CI6" s="37">
        <f t="shared" si="1"/>
        <v>235.48</v>
      </c>
      <c r="CJ6" s="38">
        <f t="shared" si="2"/>
        <v>5026.939999999999</v>
      </c>
      <c r="CK6" s="37"/>
      <c r="CL6" s="37">
        <f t="shared" si="3"/>
        <v>24.16</v>
      </c>
      <c r="CM6" s="37">
        <f t="shared" si="3"/>
        <v>470.15999999999997</v>
      </c>
      <c r="CN6" s="37">
        <f t="shared" si="3"/>
        <v>462.11</v>
      </c>
      <c r="CO6" s="37">
        <f t="shared" si="3"/>
        <v>455.75</v>
      </c>
      <c r="CP6" s="37">
        <f t="shared" si="3"/>
        <v>443.09</v>
      </c>
      <c r="CQ6" s="37">
        <f t="shared" si="3"/>
        <v>419.20000000000005</v>
      </c>
      <c r="CR6" s="37">
        <f t="shared" si="3"/>
        <v>444.74</v>
      </c>
      <c r="CS6" s="37">
        <f t="shared" si="3"/>
        <v>416.26</v>
      </c>
      <c r="CT6" s="37">
        <f t="shared" si="3"/>
        <v>393.65</v>
      </c>
      <c r="CU6" s="37">
        <f t="shared" si="3"/>
        <v>318.46</v>
      </c>
      <c r="CV6" s="37">
        <f t="shared" si="3"/>
        <v>382.95</v>
      </c>
      <c r="CW6" s="37">
        <f t="shared" si="3"/>
        <v>303.80999999999995</v>
      </c>
      <c r="CX6" s="37">
        <f t="shared" si="3"/>
        <v>281.11</v>
      </c>
      <c r="CY6" s="37">
        <f t="shared" si="3"/>
        <v>211.49</v>
      </c>
      <c r="CZ6" s="37">
        <f t="shared" si="4"/>
        <v>5026.94</v>
      </c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</row>
    <row r="7" spans="1:153" ht="12.75">
      <c r="A7" s="30">
        <v>3</v>
      </c>
      <c r="B7" s="30" t="s">
        <v>139</v>
      </c>
      <c r="C7" s="51">
        <v>182.35</v>
      </c>
      <c r="D7" s="51">
        <v>282.32</v>
      </c>
      <c r="E7" s="51">
        <v>402.64</v>
      </c>
      <c r="F7" s="51">
        <v>386.43</v>
      </c>
      <c r="G7" s="51">
        <v>425.55</v>
      </c>
      <c r="H7" s="51">
        <v>366.13</v>
      </c>
      <c r="I7" s="51">
        <v>358.47</v>
      </c>
      <c r="J7" s="51">
        <v>412.65</v>
      </c>
      <c r="K7" s="51">
        <v>385.04</v>
      </c>
      <c r="L7" s="51">
        <v>340.24</v>
      </c>
      <c r="M7" s="51">
        <v>279.31</v>
      </c>
      <c r="N7" s="51">
        <v>202.69</v>
      </c>
      <c r="O7" s="51">
        <v>189.78</v>
      </c>
      <c r="P7" s="51">
        <v>203.97</v>
      </c>
      <c r="Q7" s="51">
        <v>42.15</v>
      </c>
      <c r="R7" s="51">
        <v>28.23</v>
      </c>
      <c r="S7" s="51">
        <v>28.64</v>
      </c>
      <c r="T7" s="51">
        <v>26.49</v>
      </c>
      <c r="U7" s="51">
        <v>29.78</v>
      </c>
      <c r="V7" s="51">
        <v>30.22</v>
      </c>
      <c r="W7" s="51">
        <v>29.99</v>
      </c>
      <c r="X7" s="51">
        <v>27.5</v>
      </c>
      <c r="Y7" s="51">
        <v>29.67</v>
      </c>
      <c r="Z7" s="51">
        <v>25.09</v>
      </c>
      <c r="AA7" s="51">
        <v>19.67</v>
      </c>
      <c r="AB7" s="51">
        <v>12.25</v>
      </c>
      <c r="AC7" s="51">
        <v>11.38</v>
      </c>
      <c r="AD7" s="51">
        <v>27.87</v>
      </c>
      <c r="AE7" s="51">
        <v>11.96</v>
      </c>
      <c r="AF7" s="51">
        <v>9.12</v>
      </c>
      <c r="AG7" s="51">
        <v>9.69</v>
      </c>
      <c r="AH7" s="51">
        <v>7.31</v>
      </c>
      <c r="AI7" s="51">
        <v>8.28</v>
      </c>
      <c r="AJ7" s="51">
        <v>9.32</v>
      </c>
      <c r="AK7" s="51">
        <v>9.75</v>
      </c>
      <c r="AL7" s="51">
        <v>9.93</v>
      </c>
      <c r="AM7" s="51">
        <v>9.73</v>
      </c>
      <c r="AN7" s="51">
        <v>9.79</v>
      </c>
      <c r="AO7" s="51">
        <v>12.41</v>
      </c>
      <c r="AP7" s="51">
        <v>10.53</v>
      </c>
      <c r="AQ7" s="51">
        <v>8.99</v>
      </c>
      <c r="AR7" s="51">
        <v>12.31</v>
      </c>
      <c r="AS7" s="51">
        <v>200.97</v>
      </c>
      <c r="AT7" s="51">
        <v>98.47</v>
      </c>
      <c r="AU7" s="51">
        <v>174.78</v>
      </c>
      <c r="AV7" s="51">
        <v>248.58</v>
      </c>
      <c r="AW7" s="51">
        <v>13.63</v>
      </c>
      <c r="AX7" s="51">
        <v>2042.86</v>
      </c>
      <c r="AY7" s="51">
        <v>1877.22</v>
      </c>
      <c r="AZ7" s="51">
        <v>1651.1</v>
      </c>
      <c r="BA7" s="51">
        <v>1450.25</v>
      </c>
      <c r="BB7" s="51">
        <v>1354</v>
      </c>
      <c r="BC7" s="51">
        <v>1461.45</v>
      </c>
      <c r="BD7" s="51">
        <v>1444.59</v>
      </c>
      <c r="BE7" s="51">
        <v>1515.84</v>
      </c>
      <c r="BF7" s="51">
        <v>1495.97</v>
      </c>
      <c r="BG7" s="51">
        <v>1423.34</v>
      </c>
      <c r="BH7" s="51">
        <v>1380.09</v>
      </c>
      <c r="BI7" s="51">
        <v>1154.37</v>
      </c>
      <c r="BJ7" s="51">
        <v>1174.33</v>
      </c>
      <c r="BK7" s="51">
        <v>32.39</v>
      </c>
      <c r="BL7" s="51">
        <v>38.63</v>
      </c>
      <c r="BM7" s="51">
        <v>44.28</v>
      </c>
      <c r="BN7" s="51">
        <v>44.07</v>
      </c>
      <c r="BO7" s="51">
        <v>39.58</v>
      </c>
      <c r="BP7" s="51">
        <v>36.99</v>
      </c>
      <c r="BQ7" s="51">
        <v>19.15</v>
      </c>
      <c r="BR7" s="51">
        <v>18.72</v>
      </c>
      <c r="BS7" s="51">
        <v>22.06</v>
      </c>
      <c r="BT7" s="51">
        <v>20.8</v>
      </c>
      <c r="BU7" s="51">
        <v>16.18</v>
      </c>
      <c r="BV7" s="51">
        <v>11.45</v>
      </c>
      <c r="BW7" s="51">
        <v>6.63</v>
      </c>
      <c r="BX7" s="36">
        <f t="shared" si="0"/>
        <v>25438.390000000007</v>
      </c>
      <c r="BY7" s="34"/>
      <c r="BZ7" s="37">
        <f t="shared" si="1"/>
        <v>7035.0599999999995</v>
      </c>
      <c r="CA7" s="37">
        <f t="shared" si="1"/>
        <v>7271.85</v>
      </c>
      <c r="CB7" s="37">
        <f t="shared" si="1"/>
        <v>5132.129999999999</v>
      </c>
      <c r="CC7" s="37">
        <f t="shared" si="1"/>
        <v>1679.29</v>
      </c>
      <c r="CD7" s="37">
        <f t="shared" si="1"/>
        <v>1862.53</v>
      </c>
      <c r="CE7" s="37">
        <f t="shared" si="1"/>
        <v>875.75</v>
      </c>
      <c r="CF7" s="37">
        <f t="shared" si="1"/>
        <v>350.93</v>
      </c>
      <c r="CG7" s="37">
        <f t="shared" si="1"/>
        <v>368.93</v>
      </c>
      <c r="CH7" s="37">
        <f t="shared" si="1"/>
        <v>139.12</v>
      </c>
      <c r="CI7" s="37">
        <f t="shared" si="1"/>
        <v>722.8000000000001</v>
      </c>
      <c r="CJ7" s="38">
        <f t="shared" si="2"/>
        <v>25438.39</v>
      </c>
      <c r="CK7" s="37"/>
      <c r="CL7" s="37">
        <f t="shared" si="3"/>
        <v>250.09</v>
      </c>
      <c r="CM7" s="37">
        <f t="shared" si="3"/>
        <v>2394.9199999999996</v>
      </c>
      <c r="CN7" s="37">
        <f t="shared" si="3"/>
        <v>2356.82</v>
      </c>
      <c r="CO7" s="37">
        <f t="shared" si="3"/>
        <v>2115.61</v>
      </c>
      <c r="CP7" s="37">
        <f t="shared" si="3"/>
        <v>1957.93</v>
      </c>
      <c r="CQ7" s="37">
        <f t="shared" si="3"/>
        <v>1799.25</v>
      </c>
      <c r="CR7" s="37">
        <f t="shared" si="3"/>
        <v>1896.65</v>
      </c>
      <c r="CS7" s="37">
        <f t="shared" si="3"/>
        <v>1913.82</v>
      </c>
      <c r="CT7" s="37">
        <f t="shared" si="3"/>
        <v>1959</v>
      </c>
      <c r="CU7" s="37">
        <f t="shared" si="3"/>
        <v>1893.15</v>
      </c>
      <c r="CV7" s="37">
        <f t="shared" si="3"/>
        <v>1956.4999999999998</v>
      </c>
      <c r="CW7" s="37">
        <f t="shared" si="3"/>
        <v>1720.21</v>
      </c>
      <c r="CX7" s="37">
        <f t="shared" si="3"/>
        <v>1550.75</v>
      </c>
      <c r="CY7" s="37">
        <f t="shared" si="3"/>
        <v>1673.69</v>
      </c>
      <c r="CZ7" s="37">
        <f t="shared" si="4"/>
        <v>25438.39</v>
      </c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</row>
    <row r="8" spans="1:153" ht="12.75">
      <c r="A8" s="30">
        <v>4</v>
      </c>
      <c r="B8" s="30" t="s">
        <v>140</v>
      </c>
      <c r="C8" s="51">
        <v>23.83</v>
      </c>
      <c r="D8" s="51">
        <v>53.24</v>
      </c>
      <c r="E8" s="51">
        <v>65.43</v>
      </c>
      <c r="F8" s="51">
        <v>51.26</v>
      </c>
      <c r="G8" s="51">
        <v>73.03</v>
      </c>
      <c r="H8" s="51">
        <v>54.65</v>
      </c>
      <c r="I8" s="51">
        <v>59.88</v>
      </c>
      <c r="J8" s="51">
        <v>81.56</v>
      </c>
      <c r="K8" s="51">
        <v>62.64</v>
      </c>
      <c r="L8" s="51">
        <v>60.82</v>
      </c>
      <c r="M8" s="51">
        <v>58.58</v>
      </c>
      <c r="N8" s="51">
        <v>59.26</v>
      </c>
      <c r="O8" s="51">
        <v>29.16</v>
      </c>
      <c r="P8" s="51">
        <v>40.65</v>
      </c>
      <c r="Q8" s="51">
        <v>0</v>
      </c>
      <c r="R8" s="51">
        <v>3.19</v>
      </c>
      <c r="S8" s="51">
        <v>2.82</v>
      </c>
      <c r="T8" s="51">
        <v>1.9</v>
      </c>
      <c r="U8" s="51">
        <v>1.69</v>
      </c>
      <c r="V8" s="51">
        <v>2</v>
      </c>
      <c r="W8" s="51">
        <v>2.6</v>
      </c>
      <c r="X8" s="51">
        <v>2.1</v>
      </c>
      <c r="Y8" s="51">
        <v>2.07</v>
      </c>
      <c r="Z8" s="51">
        <v>1.98</v>
      </c>
      <c r="AA8" s="51">
        <v>3.32</v>
      </c>
      <c r="AB8" s="51">
        <v>3.93</v>
      </c>
      <c r="AC8" s="51">
        <v>2.84</v>
      </c>
      <c r="AD8" s="51">
        <v>1.56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0.02</v>
      </c>
      <c r="AL8" s="51">
        <v>0.06</v>
      </c>
      <c r="AM8" s="51">
        <v>0.09</v>
      </c>
      <c r="AN8" s="51">
        <v>0.08</v>
      </c>
      <c r="AO8" s="51">
        <v>0.06</v>
      </c>
      <c r="AP8" s="51">
        <v>0.07</v>
      </c>
      <c r="AQ8" s="51">
        <v>0.1</v>
      </c>
      <c r="AR8" s="51">
        <v>0.32</v>
      </c>
      <c r="AS8" s="51">
        <v>44.95</v>
      </c>
      <c r="AT8" s="51">
        <v>15.63</v>
      </c>
      <c r="AU8" s="51">
        <v>32.47</v>
      </c>
      <c r="AV8" s="51">
        <v>36.28</v>
      </c>
      <c r="AW8" s="51">
        <v>0</v>
      </c>
      <c r="AX8" s="51">
        <v>287.02</v>
      </c>
      <c r="AY8" s="51">
        <v>236.57</v>
      </c>
      <c r="AZ8" s="51">
        <v>182.11</v>
      </c>
      <c r="BA8" s="51">
        <v>162.73</v>
      </c>
      <c r="BB8" s="51">
        <v>108.82</v>
      </c>
      <c r="BC8" s="51">
        <v>175.56</v>
      </c>
      <c r="BD8" s="51">
        <v>155.47</v>
      </c>
      <c r="BE8" s="51">
        <v>215.3</v>
      </c>
      <c r="BF8" s="51">
        <v>177.88</v>
      </c>
      <c r="BG8" s="51">
        <v>161.69</v>
      </c>
      <c r="BH8" s="51">
        <v>125.38</v>
      </c>
      <c r="BI8" s="51">
        <v>97.84</v>
      </c>
      <c r="BJ8" s="51">
        <v>95.8</v>
      </c>
      <c r="BK8" s="51">
        <v>0</v>
      </c>
      <c r="BL8" s="51">
        <v>0.14</v>
      </c>
      <c r="BM8" s="51">
        <v>0.5</v>
      </c>
      <c r="BN8" s="51">
        <v>0.63</v>
      </c>
      <c r="BO8" s="51">
        <v>0.43</v>
      </c>
      <c r="BP8" s="51">
        <v>0.12</v>
      </c>
      <c r="BQ8" s="51">
        <v>0</v>
      </c>
      <c r="BR8" s="51">
        <v>0</v>
      </c>
      <c r="BS8" s="51">
        <v>0</v>
      </c>
      <c r="BT8" s="51">
        <v>0.06</v>
      </c>
      <c r="BU8" s="51">
        <v>0.18</v>
      </c>
      <c r="BV8" s="51">
        <v>0.18</v>
      </c>
      <c r="BW8" s="51">
        <v>0.05</v>
      </c>
      <c r="BX8" s="36">
        <f t="shared" si="0"/>
        <v>3120.5800000000004</v>
      </c>
      <c r="BY8" s="34"/>
      <c r="BZ8" s="37">
        <f t="shared" si="1"/>
        <v>868.43</v>
      </c>
      <c r="CA8" s="37">
        <f t="shared" si="1"/>
        <v>833.0300000000001</v>
      </c>
      <c r="CB8" s="37">
        <f t="shared" si="1"/>
        <v>480.71</v>
      </c>
      <c r="CC8" s="37">
        <f t="shared" si="1"/>
        <v>266.78999999999996</v>
      </c>
      <c r="CD8" s="37">
        <f t="shared" si="1"/>
        <v>319.55</v>
      </c>
      <c r="CE8" s="37">
        <f t="shared" si="1"/>
        <v>187.65</v>
      </c>
      <c r="CF8" s="37">
        <f t="shared" si="1"/>
        <v>2.29</v>
      </c>
      <c r="CG8" s="37">
        <f t="shared" si="1"/>
        <v>32</v>
      </c>
      <c r="CH8" s="37">
        <f t="shared" si="1"/>
        <v>0.8</v>
      </c>
      <c r="CI8" s="37">
        <f t="shared" si="1"/>
        <v>129.33</v>
      </c>
      <c r="CJ8" s="38">
        <f t="shared" si="2"/>
        <v>3120.5800000000004</v>
      </c>
      <c r="CK8" s="37"/>
      <c r="CL8" s="37">
        <f t="shared" si="3"/>
        <v>23.83</v>
      </c>
      <c r="CM8" s="37">
        <f t="shared" si="3"/>
        <v>343.45</v>
      </c>
      <c r="CN8" s="37">
        <f t="shared" si="3"/>
        <v>304.96</v>
      </c>
      <c r="CO8" s="37">
        <f t="shared" si="3"/>
        <v>235.77</v>
      </c>
      <c r="CP8" s="37">
        <f t="shared" si="3"/>
        <v>238.07999999999998</v>
      </c>
      <c r="CQ8" s="37">
        <f t="shared" si="3"/>
        <v>165.9</v>
      </c>
      <c r="CR8" s="37">
        <f t="shared" si="3"/>
        <v>238.18</v>
      </c>
      <c r="CS8" s="37">
        <f t="shared" si="3"/>
        <v>239.19</v>
      </c>
      <c r="CT8" s="37">
        <f t="shared" si="3"/>
        <v>280.1</v>
      </c>
      <c r="CU8" s="37">
        <f t="shared" si="3"/>
        <v>240.76</v>
      </c>
      <c r="CV8" s="37">
        <f t="shared" si="3"/>
        <v>268.66</v>
      </c>
      <c r="CW8" s="37">
        <f t="shared" si="3"/>
        <v>204.45</v>
      </c>
      <c r="CX8" s="37">
        <f t="shared" si="3"/>
        <v>162.59</v>
      </c>
      <c r="CY8" s="37">
        <f t="shared" si="3"/>
        <v>174.66000000000003</v>
      </c>
      <c r="CZ8" s="37">
        <f t="shared" si="4"/>
        <v>3120.58</v>
      </c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</row>
    <row r="9" spans="1:153" ht="12.75">
      <c r="A9" s="30">
        <v>5</v>
      </c>
      <c r="B9" s="30" t="s">
        <v>141</v>
      </c>
      <c r="C9" s="51">
        <v>458.94</v>
      </c>
      <c r="D9" s="51">
        <v>815.14</v>
      </c>
      <c r="E9" s="51">
        <v>1038.2</v>
      </c>
      <c r="F9" s="51">
        <v>1208.59</v>
      </c>
      <c r="G9" s="51">
        <v>1323.59</v>
      </c>
      <c r="H9" s="51">
        <v>1370.48</v>
      </c>
      <c r="I9" s="51">
        <v>1430.71</v>
      </c>
      <c r="J9" s="51">
        <v>1578.03</v>
      </c>
      <c r="K9" s="51">
        <v>1646.96</v>
      </c>
      <c r="L9" s="51">
        <v>1180.29</v>
      </c>
      <c r="M9" s="51">
        <v>1223.13</v>
      </c>
      <c r="N9" s="51">
        <v>1224.38</v>
      </c>
      <c r="O9" s="51">
        <v>986.49</v>
      </c>
      <c r="P9" s="51">
        <v>1055.21</v>
      </c>
      <c r="Q9" s="51">
        <v>42.68</v>
      </c>
      <c r="R9" s="51">
        <v>33.44</v>
      </c>
      <c r="S9" s="51">
        <v>33.51</v>
      </c>
      <c r="T9" s="51">
        <v>33.44</v>
      </c>
      <c r="U9" s="51">
        <v>38.69</v>
      </c>
      <c r="V9" s="51">
        <v>43.83</v>
      </c>
      <c r="W9" s="51">
        <v>51.99</v>
      </c>
      <c r="X9" s="51">
        <v>56.58</v>
      </c>
      <c r="Y9" s="51">
        <v>61.85</v>
      </c>
      <c r="Z9" s="51">
        <v>65.4</v>
      </c>
      <c r="AA9" s="51">
        <v>68.66</v>
      </c>
      <c r="AB9" s="51">
        <v>57.95</v>
      </c>
      <c r="AC9" s="51">
        <v>41.6</v>
      </c>
      <c r="AD9" s="51">
        <v>54.46</v>
      </c>
      <c r="AE9" s="51">
        <v>12.15</v>
      </c>
      <c r="AF9" s="51">
        <v>4.4</v>
      </c>
      <c r="AG9" s="51">
        <v>6.53</v>
      </c>
      <c r="AH9" s="51">
        <v>8.62</v>
      </c>
      <c r="AI9" s="51">
        <v>10.58</v>
      </c>
      <c r="AJ9" s="51">
        <v>10.51</v>
      </c>
      <c r="AK9" s="51">
        <v>10.41</v>
      </c>
      <c r="AL9" s="51">
        <v>8.86</v>
      </c>
      <c r="AM9" s="51">
        <v>8.91</v>
      </c>
      <c r="AN9" s="51">
        <v>9.4</v>
      </c>
      <c r="AO9" s="51">
        <v>8.04</v>
      </c>
      <c r="AP9" s="51">
        <v>5.76</v>
      </c>
      <c r="AQ9" s="51">
        <v>8.03</v>
      </c>
      <c r="AR9" s="51">
        <v>12.41</v>
      </c>
      <c r="AS9" s="51">
        <v>322.73</v>
      </c>
      <c r="AT9" s="51">
        <v>485.52</v>
      </c>
      <c r="AU9" s="51">
        <v>556.05</v>
      </c>
      <c r="AV9" s="51">
        <v>896.61</v>
      </c>
      <c r="AW9" s="51">
        <v>91.64</v>
      </c>
      <c r="AX9" s="51">
        <v>4963.4</v>
      </c>
      <c r="AY9" s="51">
        <v>4592.41</v>
      </c>
      <c r="AZ9" s="51">
        <v>4206.25</v>
      </c>
      <c r="BA9" s="51">
        <v>4026.69</v>
      </c>
      <c r="BB9" s="51">
        <v>3698.55</v>
      </c>
      <c r="BC9" s="51">
        <v>3828.02</v>
      </c>
      <c r="BD9" s="51">
        <v>4084.86</v>
      </c>
      <c r="BE9" s="51">
        <v>4628.87</v>
      </c>
      <c r="BF9" s="51">
        <v>3732.75</v>
      </c>
      <c r="BG9" s="51">
        <v>3861.45</v>
      </c>
      <c r="BH9" s="51">
        <v>3790.96</v>
      </c>
      <c r="BI9" s="51">
        <v>3518.7</v>
      </c>
      <c r="BJ9" s="51">
        <v>3248.88</v>
      </c>
      <c r="BK9" s="51">
        <v>282.31</v>
      </c>
      <c r="BL9" s="51">
        <v>312.83</v>
      </c>
      <c r="BM9" s="51">
        <v>259.4</v>
      </c>
      <c r="BN9" s="51">
        <v>186.6</v>
      </c>
      <c r="BO9" s="51">
        <v>149.38</v>
      </c>
      <c r="BP9" s="51">
        <v>148.17</v>
      </c>
      <c r="BQ9" s="51">
        <v>137.05</v>
      </c>
      <c r="BR9" s="51">
        <v>112.58</v>
      </c>
      <c r="BS9" s="51">
        <v>108.97</v>
      </c>
      <c r="BT9" s="51">
        <v>100.41</v>
      </c>
      <c r="BU9" s="51">
        <v>73.92</v>
      </c>
      <c r="BV9" s="51">
        <v>73.18</v>
      </c>
      <c r="BW9" s="51">
        <v>39.8</v>
      </c>
      <c r="BX9" s="36">
        <f t="shared" si="0"/>
        <v>73867.77000000002</v>
      </c>
      <c r="BY9" s="34"/>
      <c r="BZ9" s="37">
        <f t="shared" si="1"/>
        <v>17880.39</v>
      </c>
      <c r="CA9" s="37">
        <f t="shared" si="1"/>
        <v>19973.05</v>
      </c>
      <c r="CB9" s="37">
        <f t="shared" si="1"/>
        <v>14419.990000000002</v>
      </c>
      <c r="CC9" s="37">
        <f t="shared" si="1"/>
        <v>4844.46</v>
      </c>
      <c r="CD9" s="37">
        <f t="shared" si="1"/>
        <v>7206.47</v>
      </c>
      <c r="CE9" s="37">
        <f t="shared" si="1"/>
        <v>4489.21</v>
      </c>
      <c r="CF9" s="37">
        <f t="shared" si="1"/>
        <v>1984.6000000000001</v>
      </c>
      <c r="CG9" s="37">
        <f t="shared" si="1"/>
        <v>684.08</v>
      </c>
      <c r="CH9" s="37">
        <f t="shared" si="1"/>
        <v>124.61</v>
      </c>
      <c r="CI9" s="37">
        <f t="shared" si="1"/>
        <v>2260.91</v>
      </c>
      <c r="CJ9" s="38">
        <f t="shared" si="2"/>
        <v>73867.77000000002</v>
      </c>
      <c r="CK9" s="37"/>
      <c r="CL9" s="37">
        <f t="shared" si="3"/>
        <v>605.41</v>
      </c>
      <c r="CM9" s="37">
        <f t="shared" si="3"/>
        <v>6098.69</v>
      </c>
      <c r="CN9" s="37">
        <f t="shared" si="3"/>
        <v>5983.48</v>
      </c>
      <c r="CO9" s="37">
        <f t="shared" si="3"/>
        <v>5716.299999999999</v>
      </c>
      <c r="CP9" s="37">
        <f t="shared" si="3"/>
        <v>5586.150000000001</v>
      </c>
      <c r="CQ9" s="37">
        <f t="shared" si="3"/>
        <v>5272.75</v>
      </c>
      <c r="CR9" s="37">
        <f t="shared" si="3"/>
        <v>5469.3</v>
      </c>
      <c r="CS9" s="37">
        <f t="shared" si="3"/>
        <v>5865.38</v>
      </c>
      <c r="CT9" s="37">
        <f t="shared" si="3"/>
        <v>6459.17</v>
      </c>
      <c r="CU9" s="37">
        <f t="shared" si="3"/>
        <v>5096.81</v>
      </c>
      <c r="CV9" s="37">
        <f t="shared" si="3"/>
        <v>5584.42</v>
      </c>
      <c r="CW9" s="37">
        <f t="shared" si="3"/>
        <v>5638.49</v>
      </c>
      <c r="CX9" s="37">
        <f t="shared" si="3"/>
        <v>5184.05</v>
      </c>
      <c r="CY9" s="37">
        <f t="shared" si="3"/>
        <v>5307.37</v>
      </c>
      <c r="CZ9" s="37">
        <f t="shared" si="4"/>
        <v>73867.76999999999</v>
      </c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</row>
    <row r="10" spans="1:153" ht="12.75">
      <c r="A10" s="30">
        <v>6</v>
      </c>
      <c r="B10" s="30" t="s">
        <v>142</v>
      </c>
      <c r="C10" s="51">
        <v>1877.29</v>
      </c>
      <c r="D10" s="51">
        <v>1513.41</v>
      </c>
      <c r="E10" s="51">
        <v>1975.1</v>
      </c>
      <c r="F10" s="51">
        <v>2423.43</v>
      </c>
      <c r="G10" s="51">
        <v>3394</v>
      </c>
      <c r="H10" s="51">
        <v>3555.1</v>
      </c>
      <c r="I10" s="51">
        <v>3810.31</v>
      </c>
      <c r="J10" s="51">
        <v>3301.88</v>
      </c>
      <c r="K10" s="51">
        <v>3359.15</v>
      </c>
      <c r="L10" s="51">
        <v>2991.31</v>
      </c>
      <c r="M10" s="51">
        <v>3031.67</v>
      </c>
      <c r="N10" s="51">
        <v>2526.92</v>
      </c>
      <c r="O10" s="51">
        <v>2250.95</v>
      </c>
      <c r="P10" s="51">
        <v>2204.86</v>
      </c>
      <c r="Q10" s="51">
        <v>433.89</v>
      </c>
      <c r="R10" s="51">
        <v>250.59</v>
      </c>
      <c r="S10" s="51">
        <v>236.64</v>
      </c>
      <c r="T10" s="51">
        <v>180.42</v>
      </c>
      <c r="U10" s="51">
        <v>138.88</v>
      </c>
      <c r="V10" s="51">
        <v>101.76</v>
      </c>
      <c r="W10" s="51">
        <v>103.57</v>
      </c>
      <c r="X10" s="51">
        <v>81.77</v>
      </c>
      <c r="Y10" s="51">
        <v>79.31</v>
      </c>
      <c r="Z10" s="51">
        <v>90.17</v>
      </c>
      <c r="AA10" s="51">
        <v>75.66</v>
      </c>
      <c r="AB10" s="51">
        <v>64.98</v>
      </c>
      <c r="AC10" s="51">
        <v>60.2</v>
      </c>
      <c r="AD10" s="51">
        <v>122.33</v>
      </c>
      <c r="AE10" s="51">
        <v>41.78</v>
      </c>
      <c r="AF10" s="51">
        <v>24.22</v>
      </c>
      <c r="AG10" s="51">
        <v>34.68</v>
      </c>
      <c r="AH10" s="51">
        <v>37</v>
      </c>
      <c r="AI10" s="51">
        <v>45.32</v>
      </c>
      <c r="AJ10" s="51">
        <v>51.63</v>
      </c>
      <c r="AK10" s="51">
        <v>58.86</v>
      </c>
      <c r="AL10" s="51">
        <v>60.87</v>
      </c>
      <c r="AM10" s="51">
        <v>67.57</v>
      </c>
      <c r="AN10" s="51">
        <v>80.21</v>
      </c>
      <c r="AO10" s="51">
        <v>94.43</v>
      </c>
      <c r="AP10" s="51">
        <v>82.31</v>
      </c>
      <c r="AQ10" s="51">
        <v>77.29</v>
      </c>
      <c r="AR10" s="51">
        <v>160.08</v>
      </c>
      <c r="AS10" s="51">
        <v>1012.46</v>
      </c>
      <c r="AT10" s="51">
        <v>951.14</v>
      </c>
      <c r="AU10" s="51">
        <v>1629.24</v>
      </c>
      <c r="AV10" s="51">
        <v>2131.64</v>
      </c>
      <c r="AW10" s="51">
        <v>269.34</v>
      </c>
      <c r="AX10" s="51">
        <v>15055.53</v>
      </c>
      <c r="AY10" s="51">
        <v>14711.4</v>
      </c>
      <c r="AZ10" s="51">
        <v>13763.67</v>
      </c>
      <c r="BA10" s="51">
        <v>13957.4</v>
      </c>
      <c r="BB10" s="51">
        <v>12699.86</v>
      </c>
      <c r="BC10" s="51">
        <v>13184.56</v>
      </c>
      <c r="BD10" s="51">
        <v>14213.67</v>
      </c>
      <c r="BE10" s="51">
        <v>14552.76</v>
      </c>
      <c r="BF10" s="51">
        <v>15174.75</v>
      </c>
      <c r="BG10" s="51">
        <v>15952.95</v>
      </c>
      <c r="BH10" s="51">
        <v>13551.84</v>
      </c>
      <c r="BI10" s="51">
        <v>13111.26</v>
      </c>
      <c r="BJ10" s="51">
        <v>11149.1</v>
      </c>
      <c r="BK10" s="51">
        <v>3941.25</v>
      </c>
      <c r="BL10" s="51">
        <v>3519.08</v>
      </c>
      <c r="BM10" s="51">
        <v>2636.87</v>
      </c>
      <c r="BN10" s="51">
        <v>1800.98</v>
      </c>
      <c r="BO10" s="51">
        <v>1088.58</v>
      </c>
      <c r="BP10" s="51">
        <v>1042.57</v>
      </c>
      <c r="BQ10" s="51">
        <v>814.85</v>
      </c>
      <c r="BR10" s="51">
        <v>898.54</v>
      </c>
      <c r="BS10" s="51">
        <v>1037.93</v>
      </c>
      <c r="BT10" s="51">
        <v>1185.98</v>
      </c>
      <c r="BU10" s="51">
        <v>1153.64</v>
      </c>
      <c r="BV10" s="51">
        <v>1023.88</v>
      </c>
      <c r="BW10" s="51">
        <v>733.19</v>
      </c>
      <c r="BX10" s="36">
        <f t="shared" si="0"/>
        <v>249101.71000000002</v>
      </c>
      <c r="BY10" s="34"/>
      <c r="BZ10" s="37">
        <f t="shared" si="1"/>
        <v>57757.340000000004</v>
      </c>
      <c r="CA10" s="37">
        <f t="shared" si="1"/>
        <v>69825.6</v>
      </c>
      <c r="CB10" s="37">
        <f t="shared" si="1"/>
        <v>53765.15</v>
      </c>
      <c r="CC10" s="37">
        <f t="shared" si="1"/>
        <v>11183.23</v>
      </c>
      <c r="CD10" s="37">
        <f t="shared" si="1"/>
        <v>17017.75</v>
      </c>
      <c r="CE10" s="37">
        <f t="shared" si="1"/>
        <v>10014.4</v>
      </c>
      <c r="CF10" s="37">
        <f t="shared" si="1"/>
        <v>20877.34</v>
      </c>
      <c r="CG10" s="37">
        <f t="shared" si="1"/>
        <v>2020.17</v>
      </c>
      <c r="CH10" s="37">
        <f t="shared" si="1"/>
        <v>916.2499999999999</v>
      </c>
      <c r="CI10" s="37">
        <f t="shared" si="1"/>
        <v>5724.48</v>
      </c>
      <c r="CJ10" s="38">
        <f t="shared" si="2"/>
        <v>249101.71000000002</v>
      </c>
      <c r="CK10" s="37"/>
      <c r="CL10" s="37">
        <f t="shared" si="3"/>
        <v>2622.3</v>
      </c>
      <c r="CM10" s="37">
        <f t="shared" si="3"/>
        <v>20785</v>
      </c>
      <c r="CN10" s="37">
        <f t="shared" si="3"/>
        <v>20476.9</v>
      </c>
      <c r="CO10" s="37">
        <f t="shared" si="3"/>
        <v>19041.39</v>
      </c>
      <c r="CP10" s="37">
        <f t="shared" si="3"/>
        <v>19336.579999999998</v>
      </c>
      <c r="CQ10" s="37">
        <f t="shared" si="3"/>
        <v>17496.93</v>
      </c>
      <c r="CR10" s="37">
        <f t="shared" si="3"/>
        <v>18199.87</v>
      </c>
      <c r="CS10" s="37">
        <f t="shared" si="3"/>
        <v>18473.039999999997</v>
      </c>
      <c r="CT10" s="37">
        <f t="shared" si="3"/>
        <v>18957.33</v>
      </c>
      <c r="CU10" s="37">
        <f t="shared" si="3"/>
        <v>19374.37</v>
      </c>
      <c r="CV10" s="37">
        <f t="shared" si="3"/>
        <v>21353.149999999998</v>
      </c>
      <c r="CW10" s="37">
        <f t="shared" si="3"/>
        <v>18330.829999999998</v>
      </c>
      <c r="CX10" s="37">
        <f t="shared" si="3"/>
        <v>18152.82</v>
      </c>
      <c r="CY10" s="37">
        <f t="shared" si="3"/>
        <v>16501.2</v>
      </c>
      <c r="CZ10" s="37">
        <f t="shared" si="4"/>
        <v>249101.71000000002</v>
      </c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</row>
    <row r="11" spans="1:153" ht="12.75">
      <c r="A11" s="30">
        <v>7</v>
      </c>
      <c r="B11" s="30" t="s">
        <v>143</v>
      </c>
      <c r="C11" s="51">
        <v>70.98</v>
      </c>
      <c r="D11" s="51">
        <v>38.68</v>
      </c>
      <c r="E11" s="51">
        <v>38.73</v>
      </c>
      <c r="F11" s="51">
        <v>28.11</v>
      </c>
      <c r="G11" s="51">
        <v>47.19</v>
      </c>
      <c r="H11" s="51">
        <v>47.42</v>
      </c>
      <c r="I11" s="51">
        <v>49.4</v>
      </c>
      <c r="J11" s="51">
        <v>51.4</v>
      </c>
      <c r="K11" s="51">
        <v>44.27</v>
      </c>
      <c r="L11" s="51">
        <v>35.74</v>
      </c>
      <c r="M11" s="51">
        <v>41.88</v>
      </c>
      <c r="N11" s="51">
        <v>33.44</v>
      </c>
      <c r="O11" s="51">
        <v>23.86</v>
      </c>
      <c r="P11" s="51">
        <v>24.09</v>
      </c>
      <c r="Q11" s="51">
        <v>3.52</v>
      </c>
      <c r="R11" s="51">
        <v>5.02</v>
      </c>
      <c r="S11" s="51">
        <v>4.09</v>
      </c>
      <c r="T11" s="51">
        <v>2.76</v>
      </c>
      <c r="U11" s="51">
        <v>1.44</v>
      </c>
      <c r="V11" s="51">
        <v>0.53</v>
      </c>
      <c r="W11" s="51">
        <v>0.86</v>
      </c>
      <c r="X11" s="51">
        <v>1.37</v>
      </c>
      <c r="Y11" s="51">
        <v>1.8</v>
      </c>
      <c r="Z11" s="51">
        <v>1.56</v>
      </c>
      <c r="AA11" s="51">
        <v>2.43</v>
      </c>
      <c r="AB11" s="51">
        <v>2.16</v>
      </c>
      <c r="AC11" s="51">
        <v>1.7</v>
      </c>
      <c r="AD11" s="51">
        <v>2.32</v>
      </c>
      <c r="AE11" s="51">
        <v>1.4</v>
      </c>
      <c r="AF11" s="51">
        <v>0</v>
      </c>
      <c r="AG11" s="51">
        <v>0.14</v>
      </c>
      <c r="AH11" s="51">
        <v>0.37</v>
      </c>
      <c r="AI11" s="51">
        <v>0.42</v>
      </c>
      <c r="AJ11" s="51">
        <v>0.17</v>
      </c>
      <c r="AK11" s="51">
        <v>0.05</v>
      </c>
      <c r="AL11" s="51">
        <v>0.02</v>
      </c>
      <c r="AM11" s="51">
        <v>0</v>
      </c>
      <c r="AN11" s="51">
        <v>0.14</v>
      </c>
      <c r="AO11" s="51">
        <v>0.42</v>
      </c>
      <c r="AP11" s="51">
        <v>0.38</v>
      </c>
      <c r="AQ11" s="51">
        <v>0.27</v>
      </c>
      <c r="AR11" s="51">
        <v>0.41</v>
      </c>
      <c r="AS11" s="51">
        <v>25.98</v>
      </c>
      <c r="AT11" s="51">
        <v>18.82</v>
      </c>
      <c r="AU11" s="51">
        <v>16.12</v>
      </c>
      <c r="AV11" s="51">
        <v>25.96</v>
      </c>
      <c r="AW11" s="51">
        <v>8.89</v>
      </c>
      <c r="AX11" s="51">
        <v>159.74</v>
      </c>
      <c r="AY11" s="51">
        <v>162.85</v>
      </c>
      <c r="AZ11" s="51">
        <v>112.06</v>
      </c>
      <c r="BA11" s="51">
        <v>121.01</v>
      </c>
      <c r="BB11" s="51">
        <v>108.9</v>
      </c>
      <c r="BC11" s="51">
        <v>119.62</v>
      </c>
      <c r="BD11" s="51">
        <v>121.91</v>
      </c>
      <c r="BE11" s="51">
        <v>122.92</v>
      </c>
      <c r="BF11" s="51">
        <v>137.4</v>
      </c>
      <c r="BG11" s="51">
        <v>80.76</v>
      </c>
      <c r="BH11" s="51">
        <v>74.03</v>
      </c>
      <c r="BI11" s="51">
        <v>76.24</v>
      </c>
      <c r="BJ11" s="51">
        <v>54.6</v>
      </c>
      <c r="BK11" s="51">
        <v>0</v>
      </c>
      <c r="BL11" s="51">
        <v>0.29</v>
      </c>
      <c r="BM11" s="51">
        <v>0.75</v>
      </c>
      <c r="BN11" s="51">
        <v>0.82</v>
      </c>
      <c r="BO11" s="51">
        <v>0.26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36">
        <f t="shared" si="0"/>
        <v>2160.8700000000003</v>
      </c>
      <c r="BY11" s="34"/>
      <c r="BZ11" s="37">
        <f t="shared" si="1"/>
        <v>564.5500000000001</v>
      </c>
      <c r="CA11" s="37">
        <f t="shared" si="1"/>
        <v>610.75</v>
      </c>
      <c r="CB11" s="37">
        <f t="shared" si="1"/>
        <v>285.63000000000005</v>
      </c>
      <c r="CC11" s="37">
        <f t="shared" si="1"/>
        <v>223.69</v>
      </c>
      <c r="CD11" s="37">
        <f t="shared" si="1"/>
        <v>228.23000000000002</v>
      </c>
      <c r="CE11" s="37">
        <f t="shared" si="1"/>
        <v>123.27</v>
      </c>
      <c r="CF11" s="37">
        <f t="shared" si="1"/>
        <v>2.12</v>
      </c>
      <c r="CG11" s="37">
        <f t="shared" si="1"/>
        <v>31.56</v>
      </c>
      <c r="CH11" s="37">
        <f t="shared" si="1"/>
        <v>4.1899999999999995</v>
      </c>
      <c r="CI11" s="37">
        <f t="shared" si="1"/>
        <v>86.88</v>
      </c>
      <c r="CJ11" s="38">
        <f t="shared" si="2"/>
        <v>2160.8700000000003</v>
      </c>
      <c r="CK11" s="37"/>
      <c r="CL11" s="37">
        <f t="shared" si="3"/>
        <v>84.79</v>
      </c>
      <c r="CM11" s="37">
        <f t="shared" si="3"/>
        <v>203.44</v>
      </c>
      <c r="CN11" s="37">
        <f t="shared" si="3"/>
        <v>206.1</v>
      </c>
      <c r="CO11" s="37">
        <f t="shared" si="3"/>
        <v>144.05</v>
      </c>
      <c r="CP11" s="37">
        <f t="shared" si="3"/>
        <v>170.88</v>
      </c>
      <c r="CQ11" s="37">
        <f t="shared" si="3"/>
        <v>157.28</v>
      </c>
      <c r="CR11" s="37">
        <f t="shared" si="3"/>
        <v>169.93</v>
      </c>
      <c r="CS11" s="37">
        <f t="shared" si="3"/>
        <v>174.7</v>
      </c>
      <c r="CT11" s="37">
        <f t="shared" si="3"/>
        <v>168.99</v>
      </c>
      <c r="CU11" s="37">
        <f t="shared" si="3"/>
        <v>174.84</v>
      </c>
      <c r="CV11" s="37">
        <f t="shared" si="3"/>
        <v>151.47000000000003</v>
      </c>
      <c r="CW11" s="37">
        <f t="shared" si="3"/>
        <v>128.82999999999998</v>
      </c>
      <c r="CX11" s="37">
        <f t="shared" si="3"/>
        <v>118.19</v>
      </c>
      <c r="CY11" s="37">
        <f t="shared" si="3"/>
        <v>107.38</v>
      </c>
      <c r="CZ11" s="37">
        <f t="shared" si="4"/>
        <v>2160.87</v>
      </c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</row>
    <row r="12" spans="1:153" ht="12.75">
      <c r="A12" s="30">
        <v>8</v>
      </c>
      <c r="B12" s="30" t="s">
        <v>144</v>
      </c>
      <c r="C12" s="51">
        <v>82.65</v>
      </c>
      <c r="D12" s="51">
        <v>146.79</v>
      </c>
      <c r="E12" s="51">
        <v>214.52</v>
      </c>
      <c r="F12" s="51">
        <v>254.13</v>
      </c>
      <c r="G12" s="51">
        <v>289.67</v>
      </c>
      <c r="H12" s="51">
        <v>242.77</v>
      </c>
      <c r="I12" s="51">
        <v>263.27</v>
      </c>
      <c r="J12" s="51">
        <v>239.04</v>
      </c>
      <c r="K12" s="51">
        <v>297.07</v>
      </c>
      <c r="L12" s="51">
        <v>271.87</v>
      </c>
      <c r="M12" s="51">
        <v>262.9</v>
      </c>
      <c r="N12" s="51">
        <v>275.41</v>
      </c>
      <c r="O12" s="51">
        <v>233.66</v>
      </c>
      <c r="P12" s="51">
        <v>237.01</v>
      </c>
      <c r="Q12" s="51">
        <v>9.14</v>
      </c>
      <c r="R12" s="51">
        <v>3.23</v>
      </c>
      <c r="S12" s="51">
        <v>4.43</v>
      </c>
      <c r="T12" s="51">
        <v>7.59</v>
      </c>
      <c r="U12" s="51">
        <v>11.73</v>
      </c>
      <c r="V12" s="51">
        <v>11.79</v>
      </c>
      <c r="W12" s="51">
        <v>9.9</v>
      </c>
      <c r="X12" s="51">
        <v>13.31</v>
      </c>
      <c r="Y12" s="51">
        <v>18.25</v>
      </c>
      <c r="Z12" s="51">
        <v>17.99</v>
      </c>
      <c r="AA12" s="51">
        <v>14.68</v>
      </c>
      <c r="AB12" s="51">
        <v>11.13</v>
      </c>
      <c r="AC12" s="51">
        <v>7</v>
      </c>
      <c r="AD12" s="51">
        <v>10.94</v>
      </c>
      <c r="AE12" s="51">
        <v>0</v>
      </c>
      <c r="AF12" s="51">
        <v>1.37</v>
      </c>
      <c r="AG12" s="51">
        <v>1.31</v>
      </c>
      <c r="AH12" s="51">
        <v>1.22</v>
      </c>
      <c r="AI12" s="51">
        <v>1.54</v>
      </c>
      <c r="AJ12" s="51">
        <v>2.03</v>
      </c>
      <c r="AK12" s="51">
        <v>2.05</v>
      </c>
      <c r="AL12" s="51">
        <v>1.89</v>
      </c>
      <c r="AM12" s="51">
        <v>1.41</v>
      </c>
      <c r="AN12" s="51">
        <v>1</v>
      </c>
      <c r="AO12" s="51">
        <v>1</v>
      </c>
      <c r="AP12" s="51">
        <v>1.07</v>
      </c>
      <c r="AQ12" s="51">
        <v>0.95</v>
      </c>
      <c r="AR12" s="51">
        <v>1.73</v>
      </c>
      <c r="AS12" s="51">
        <v>180.31</v>
      </c>
      <c r="AT12" s="51">
        <v>148.76</v>
      </c>
      <c r="AU12" s="51">
        <v>169.98</v>
      </c>
      <c r="AV12" s="51">
        <v>247.69</v>
      </c>
      <c r="AW12" s="51">
        <v>38.98</v>
      </c>
      <c r="AX12" s="51">
        <v>1034.4</v>
      </c>
      <c r="AY12" s="51">
        <v>1057.55</v>
      </c>
      <c r="AZ12" s="51">
        <v>1010.9</v>
      </c>
      <c r="BA12" s="51">
        <v>1097.23</v>
      </c>
      <c r="BB12" s="51">
        <v>909.26</v>
      </c>
      <c r="BC12" s="51">
        <v>901.23</v>
      </c>
      <c r="BD12" s="51">
        <v>1006.88</v>
      </c>
      <c r="BE12" s="51">
        <v>1007.52</v>
      </c>
      <c r="BF12" s="51">
        <v>1064.41</v>
      </c>
      <c r="BG12" s="51">
        <v>951.82</v>
      </c>
      <c r="BH12" s="51">
        <v>901.61</v>
      </c>
      <c r="BI12" s="51">
        <v>938.79</v>
      </c>
      <c r="BJ12" s="51">
        <v>893.95</v>
      </c>
      <c r="BK12" s="51">
        <v>24.47</v>
      </c>
      <c r="BL12" s="51">
        <v>20.06</v>
      </c>
      <c r="BM12" s="51">
        <v>20.33</v>
      </c>
      <c r="BN12" s="51">
        <v>18.53</v>
      </c>
      <c r="BO12" s="51">
        <v>17.96</v>
      </c>
      <c r="BP12" s="51">
        <v>14.65</v>
      </c>
      <c r="BQ12" s="51">
        <v>5.75</v>
      </c>
      <c r="BR12" s="51">
        <v>6.33</v>
      </c>
      <c r="BS12" s="51">
        <v>8.16</v>
      </c>
      <c r="BT12" s="51">
        <v>9.98</v>
      </c>
      <c r="BU12" s="51">
        <v>10.07</v>
      </c>
      <c r="BV12" s="51">
        <v>10.19</v>
      </c>
      <c r="BW12" s="51">
        <v>7.64</v>
      </c>
      <c r="BX12" s="36">
        <f t="shared" si="0"/>
        <v>17215.83</v>
      </c>
      <c r="BY12" s="34"/>
      <c r="BZ12" s="37">
        <f t="shared" si="1"/>
        <v>4239.06</v>
      </c>
      <c r="CA12" s="37">
        <f t="shared" si="1"/>
        <v>4889.3</v>
      </c>
      <c r="CB12" s="37">
        <f t="shared" si="1"/>
        <v>3686.17</v>
      </c>
      <c r="CC12" s="37">
        <f t="shared" si="1"/>
        <v>987.76</v>
      </c>
      <c r="CD12" s="37">
        <f t="shared" si="1"/>
        <v>1314.02</v>
      </c>
      <c r="CE12" s="37">
        <f t="shared" si="1"/>
        <v>1008.9799999999999</v>
      </c>
      <c r="CF12" s="37">
        <f t="shared" si="1"/>
        <v>174.11999999999998</v>
      </c>
      <c r="CG12" s="37">
        <f t="shared" si="1"/>
        <v>151.10999999999999</v>
      </c>
      <c r="CH12" s="37">
        <f t="shared" si="1"/>
        <v>18.57</v>
      </c>
      <c r="CI12" s="37">
        <f t="shared" si="1"/>
        <v>746.74</v>
      </c>
      <c r="CJ12" s="38">
        <f t="shared" si="2"/>
        <v>17215.83</v>
      </c>
      <c r="CK12" s="37"/>
      <c r="CL12" s="37">
        <f t="shared" si="3"/>
        <v>130.77</v>
      </c>
      <c r="CM12" s="37">
        <f t="shared" si="3"/>
        <v>1210.26</v>
      </c>
      <c r="CN12" s="37">
        <f t="shared" si="3"/>
        <v>1297.87</v>
      </c>
      <c r="CO12" s="37">
        <f t="shared" si="3"/>
        <v>1294.1699999999998</v>
      </c>
      <c r="CP12" s="37">
        <f t="shared" si="3"/>
        <v>1418.7</v>
      </c>
      <c r="CQ12" s="37">
        <f t="shared" si="3"/>
        <v>1183.81</v>
      </c>
      <c r="CR12" s="37">
        <f t="shared" si="3"/>
        <v>1191.1000000000001</v>
      </c>
      <c r="CS12" s="37">
        <f t="shared" si="3"/>
        <v>1266.87</v>
      </c>
      <c r="CT12" s="37">
        <f t="shared" si="3"/>
        <v>1330.58</v>
      </c>
      <c r="CU12" s="37">
        <f t="shared" si="3"/>
        <v>1363.43</v>
      </c>
      <c r="CV12" s="37">
        <f t="shared" si="3"/>
        <v>1420.69</v>
      </c>
      <c r="CW12" s="37">
        <f t="shared" si="3"/>
        <v>1348.05</v>
      </c>
      <c r="CX12" s="37">
        <f t="shared" si="3"/>
        <v>1360.57</v>
      </c>
      <c r="CY12" s="37">
        <f t="shared" si="3"/>
        <v>1398.9600000000003</v>
      </c>
      <c r="CZ12" s="37">
        <f t="shared" si="4"/>
        <v>17215.829999999998</v>
      </c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</row>
    <row r="13" spans="1:153" ht="12.75">
      <c r="A13" s="30">
        <v>9</v>
      </c>
      <c r="B13" s="30" t="s">
        <v>145</v>
      </c>
      <c r="C13" s="51">
        <v>104.44</v>
      </c>
      <c r="D13" s="51">
        <v>146.75</v>
      </c>
      <c r="E13" s="51">
        <v>187.71</v>
      </c>
      <c r="F13" s="51">
        <v>260.37</v>
      </c>
      <c r="G13" s="51">
        <v>251.92</v>
      </c>
      <c r="H13" s="51">
        <v>274.99</v>
      </c>
      <c r="I13" s="51">
        <v>277.87</v>
      </c>
      <c r="J13" s="51">
        <v>302.2</v>
      </c>
      <c r="K13" s="51">
        <v>283.26</v>
      </c>
      <c r="L13" s="51">
        <v>270.6</v>
      </c>
      <c r="M13" s="51">
        <v>293.09</v>
      </c>
      <c r="N13" s="51">
        <v>219.11</v>
      </c>
      <c r="O13" s="51">
        <v>199</v>
      </c>
      <c r="P13" s="51">
        <v>162.11</v>
      </c>
      <c r="Q13" s="51">
        <v>1.43</v>
      </c>
      <c r="R13" s="51">
        <v>5.95</v>
      </c>
      <c r="S13" s="51">
        <v>4.34</v>
      </c>
      <c r="T13" s="51">
        <v>6.89</v>
      </c>
      <c r="U13" s="51">
        <v>8.09</v>
      </c>
      <c r="V13" s="51">
        <v>5.69</v>
      </c>
      <c r="W13" s="51">
        <v>6</v>
      </c>
      <c r="X13" s="51">
        <v>8.66</v>
      </c>
      <c r="Y13" s="51">
        <v>8.01</v>
      </c>
      <c r="Z13" s="51">
        <v>8.99</v>
      </c>
      <c r="AA13" s="51">
        <v>14.66</v>
      </c>
      <c r="AB13" s="51">
        <v>15.78</v>
      </c>
      <c r="AC13" s="51">
        <v>14.77</v>
      </c>
      <c r="AD13" s="51">
        <v>32.03</v>
      </c>
      <c r="AE13" s="51">
        <v>2.19</v>
      </c>
      <c r="AF13" s="51">
        <v>0.25</v>
      </c>
      <c r="AG13" s="51">
        <v>0.35</v>
      </c>
      <c r="AH13" s="51">
        <v>0.56</v>
      </c>
      <c r="AI13" s="51">
        <v>0.34</v>
      </c>
      <c r="AJ13" s="51">
        <v>0.22</v>
      </c>
      <c r="AK13" s="51">
        <v>0.98</v>
      </c>
      <c r="AL13" s="51">
        <v>2.59</v>
      </c>
      <c r="AM13" s="51">
        <v>2.81</v>
      </c>
      <c r="AN13" s="51">
        <v>2.11</v>
      </c>
      <c r="AO13" s="51">
        <v>1.9</v>
      </c>
      <c r="AP13" s="51">
        <v>1.41</v>
      </c>
      <c r="AQ13" s="51">
        <v>1.46</v>
      </c>
      <c r="AR13" s="51">
        <v>3.76</v>
      </c>
      <c r="AS13" s="51">
        <v>235.12</v>
      </c>
      <c r="AT13" s="51">
        <v>197.5</v>
      </c>
      <c r="AU13" s="51">
        <v>172.08</v>
      </c>
      <c r="AV13" s="51">
        <v>177.49</v>
      </c>
      <c r="AW13" s="51">
        <v>9.07</v>
      </c>
      <c r="AX13" s="51">
        <v>1231.78</v>
      </c>
      <c r="AY13" s="51">
        <v>1050.13</v>
      </c>
      <c r="AZ13" s="51">
        <v>1022.24</v>
      </c>
      <c r="BA13" s="51">
        <v>889.62</v>
      </c>
      <c r="BB13" s="51">
        <v>794.98</v>
      </c>
      <c r="BC13" s="51">
        <v>889.94</v>
      </c>
      <c r="BD13" s="51">
        <v>1010.77</v>
      </c>
      <c r="BE13" s="51">
        <v>986.48</v>
      </c>
      <c r="BF13" s="51">
        <v>1022.47</v>
      </c>
      <c r="BG13" s="51">
        <v>974.8</v>
      </c>
      <c r="BH13" s="51">
        <v>808.86</v>
      </c>
      <c r="BI13" s="51">
        <v>776.97</v>
      </c>
      <c r="BJ13" s="51">
        <v>598.66</v>
      </c>
      <c r="BK13" s="51">
        <v>26.21</v>
      </c>
      <c r="BL13" s="51">
        <v>22.66</v>
      </c>
      <c r="BM13" s="51">
        <v>18.46</v>
      </c>
      <c r="BN13" s="51">
        <v>13.67</v>
      </c>
      <c r="BO13" s="51">
        <v>9.53</v>
      </c>
      <c r="BP13" s="51">
        <v>7.28</v>
      </c>
      <c r="BQ13" s="51">
        <v>3.86</v>
      </c>
      <c r="BR13" s="51">
        <v>5.21</v>
      </c>
      <c r="BS13" s="51">
        <v>5.19</v>
      </c>
      <c r="BT13" s="51">
        <v>7.18</v>
      </c>
      <c r="BU13" s="51">
        <v>5.78</v>
      </c>
      <c r="BV13" s="51">
        <v>5.22</v>
      </c>
      <c r="BW13" s="51">
        <v>4.11</v>
      </c>
      <c r="BX13" s="36">
        <f t="shared" si="0"/>
        <v>16378.96</v>
      </c>
      <c r="BY13" s="34"/>
      <c r="BZ13" s="37">
        <f t="shared" si="1"/>
        <v>4202.84</v>
      </c>
      <c r="CA13" s="37">
        <f t="shared" si="1"/>
        <v>4704.64</v>
      </c>
      <c r="CB13" s="37">
        <f t="shared" si="1"/>
        <v>3159.29</v>
      </c>
      <c r="CC13" s="37">
        <f t="shared" si="1"/>
        <v>951.1899999999999</v>
      </c>
      <c r="CD13" s="37">
        <f t="shared" si="1"/>
        <v>1408.92</v>
      </c>
      <c r="CE13" s="37">
        <f t="shared" si="1"/>
        <v>873.3100000000001</v>
      </c>
      <c r="CF13" s="37">
        <f t="shared" si="1"/>
        <v>134.36</v>
      </c>
      <c r="CG13" s="37">
        <f t="shared" si="1"/>
        <v>141.29</v>
      </c>
      <c r="CH13" s="37">
        <f t="shared" si="1"/>
        <v>20.93</v>
      </c>
      <c r="CI13" s="37">
        <f t="shared" si="1"/>
        <v>782.19</v>
      </c>
      <c r="CJ13" s="38">
        <f t="shared" si="2"/>
        <v>16378.960000000003</v>
      </c>
      <c r="CK13" s="37"/>
      <c r="CL13" s="37">
        <f t="shared" si="3"/>
        <v>117.13</v>
      </c>
      <c r="CM13" s="37">
        <f t="shared" si="3"/>
        <v>1410.94</v>
      </c>
      <c r="CN13" s="37">
        <f t="shared" si="3"/>
        <v>1265.1900000000003</v>
      </c>
      <c r="CO13" s="37">
        <f t="shared" si="3"/>
        <v>1308.52</v>
      </c>
      <c r="CP13" s="37">
        <f t="shared" si="3"/>
        <v>1163.64</v>
      </c>
      <c r="CQ13" s="37">
        <f t="shared" si="3"/>
        <v>1085.41</v>
      </c>
      <c r="CR13" s="37">
        <f t="shared" si="3"/>
        <v>1182.07</v>
      </c>
      <c r="CS13" s="37">
        <f t="shared" si="3"/>
        <v>1328.08</v>
      </c>
      <c r="CT13" s="37">
        <f t="shared" si="3"/>
        <v>1285.77</v>
      </c>
      <c r="CU13" s="37">
        <f t="shared" si="3"/>
        <v>1309.3600000000001</v>
      </c>
      <c r="CV13" s="37">
        <f t="shared" si="3"/>
        <v>1526.75</v>
      </c>
      <c r="CW13" s="37">
        <f t="shared" si="3"/>
        <v>1248.44</v>
      </c>
      <c r="CX13" s="37">
        <f t="shared" si="3"/>
        <v>1169.5000000000002</v>
      </c>
      <c r="CY13" s="37">
        <f t="shared" si="3"/>
        <v>978.16</v>
      </c>
      <c r="CZ13" s="37">
        <f t="shared" si="4"/>
        <v>16378.960000000001</v>
      </c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</row>
    <row r="14" spans="1:153" ht="12.75">
      <c r="A14" s="30">
        <v>10</v>
      </c>
      <c r="B14" s="30" t="s">
        <v>146</v>
      </c>
      <c r="C14" s="51">
        <v>293.66</v>
      </c>
      <c r="D14" s="51">
        <v>405.57</v>
      </c>
      <c r="E14" s="51">
        <v>570.54</v>
      </c>
      <c r="F14" s="51">
        <v>750.37</v>
      </c>
      <c r="G14" s="51">
        <v>753.82</v>
      </c>
      <c r="H14" s="51">
        <v>694.24</v>
      </c>
      <c r="I14" s="51">
        <v>757.85</v>
      </c>
      <c r="J14" s="51">
        <v>709.27</v>
      </c>
      <c r="K14" s="51">
        <v>696.87</v>
      </c>
      <c r="L14" s="51">
        <v>635.03</v>
      </c>
      <c r="M14" s="51">
        <v>460.32</v>
      </c>
      <c r="N14" s="51">
        <v>512.95</v>
      </c>
      <c r="O14" s="51">
        <v>468.94</v>
      </c>
      <c r="P14" s="51">
        <v>369.65</v>
      </c>
      <c r="Q14" s="51">
        <v>26.56</v>
      </c>
      <c r="R14" s="51">
        <v>9.88</v>
      </c>
      <c r="S14" s="51">
        <v>10.34</v>
      </c>
      <c r="T14" s="51">
        <v>13.67</v>
      </c>
      <c r="U14" s="51">
        <v>18.89</v>
      </c>
      <c r="V14" s="51">
        <v>13.81</v>
      </c>
      <c r="W14" s="51">
        <v>14.79</v>
      </c>
      <c r="X14" s="51">
        <v>9.96</v>
      </c>
      <c r="Y14" s="51">
        <v>11.75</v>
      </c>
      <c r="Z14" s="51">
        <v>15.83</v>
      </c>
      <c r="AA14" s="51">
        <v>17.04</v>
      </c>
      <c r="AB14" s="51">
        <v>19.17</v>
      </c>
      <c r="AC14" s="51">
        <v>19.65</v>
      </c>
      <c r="AD14" s="51">
        <v>19.3</v>
      </c>
      <c r="AE14" s="51">
        <v>19.2</v>
      </c>
      <c r="AF14" s="51">
        <v>7.97</v>
      </c>
      <c r="AG14" s="51">
        <v>7.52</v>
      </c>
      <c r="AH14" s="51">
        <v>6.79</v>
      </c>
      <c r="AI14" s="51">
        <v>4.17</v>
      </c>
      <c r="AJ14" s="51">
        <v>4.24</v>
      </c>
      <c r="AK14" s="51">
        <v>3.91</v>
      </c>
      <c r="AL14" s="51">
        <v>3.02</v>
      </c>
      <c r="AM14" s="51">
        <v>2.72</v>
      </c>
      <c r="AN14" s="51">
        <v>6.62</v>
      </c>
      <c r="AO14" s="51">
        <v>8.45</v>
      </c>
      <c r="AP14" s="51">
        <v>8.37</v>
      </c>
      <c r="AQ14" s="51">
        <v>8.25</v>
      </c>
      <c r="AR14" s="51">
        <v>9.86</v>
      </c>
      <c r="AS14" s="51">
        <v>214.67</v>
      </c>
      <c r="AT14" s="51">
        <v>161.38</v>
      </c>
      <c r="AU14" s="51">
        <v>218.02</v>
      </c>
      <c r="AV14" s="51">
        <v>392.79</v>
      </c>
      <c r="AW14" s="51">
        <v>46.36</v>
      </c>
      <c r="AX14" s="51">
        <v>2546.58</v>
      </c>
      <c r="AY14" s="51">
        <v>2360.3</v>
      </c>
      <c r="AZ14" s="51">
        <v>2233.15</v>
      </c>
      <c r="BA14" s="51">
        <v>2213.5</v>
      </c>
      <c r="BB14" s="51">
        <v>2153.42</v>
      </c>
      <c r="BC14" s="51">
        <v>2255.49</v>
      </c>
      <c r="BD14" s="51">
        <v>2459.07</v>
      </c>
      <c r="BE14" s="51">
        <v>2318.52</v>
      </c>
      <c r="BF14" s="51">
        <v>2470.93</v>
      </c>
      <c r="BG14" s="51">
        <v>2205.24</v>
      </c>
      <c r="BH14" s="51">
        <v>2304.27</v>
      </c>
      <c r="BI14" s="51">
        <v>2350.31</v>
      </c>
      <c r="BJ14" s="51">
        <v>2124.86</v>
      </c>
      <c r="BK14" s="51">
        <v>68.39</v>
      </c>
      <c r="BL14" s="51">
        <v>60.39</v>
      </c>
      <c r="BM14" s="51">
        <v>49.7</v>
      </c>
      <c r="BN14" s="51">
        <v>32.56</v>
      </c>
      <c r="BO14" s="51">
        <v>22.41</v>
      </c>
      <c r="BP14" s="51">
        <v>23.15</v>
      </c>
      <c r="BQ14" s="51">
        <v>22.94</v>
      </c>
      <c r="BR14" s="51">
        <v>30.76</v>
      </c>
      <c r="BS14" s="51">
        <v>37.21</v>
      </c>
      <c r="BT14" s="51">
        <v>37.35</v>
      </c>
      <c r="BU14" s="51">
        <v>27.59</v>
      </c>
      <c r="BV14" s="51">
        <v>27.58</v>
      </c>
      <c r="BW14" s="51">
        <v>19.93</v>
      </c>
      <c r="BX14" s="36">
        <f t="shared" si="0"/>
        <v>39889.63</v>
      </c>
      <c r="BY14" s="34"/>
      <c r="BZ14" s="37">
        <f t="shared" si="1"/>
        <v>9399.89</v>
      </c>
      <c r="CA14" s="37">
        <f t="shared" si="1"/>
        <v>11657.43</v>
      </c>
      <c r="CB14" s="37">
        <f t="shared" si="1"/>
        <v>8984.68</v>
      </c>
      <c r="CC14" s="37">
        <f t="shared" si="1"/>
        <v>2773.96</v>
      </c>
      <c r="CD14" s="37">
        <f t="shared" si="1"/>
        <v>3493.26</v>
      </c>
      <c r="CE14" s="37">
        <f t="shared" si="1"/>
        <v>1811.8600000000001</v>
      </c>
      <c r="CF14" s="37">
        <f t="shared" si="1"/>
        <v>459.96</v>
      </c>
      <c r="CG14" s="37">
        <f t="shared" si="1"/>
        <v>220.64000000000001</v>
      </c>
      <c r="CH14" s="37">
        <f t="shared" si="1"/>
        <v>101.09</v>
      </c>
      <c r="CI14" s="37">
        <f t="shared" si="1"/>
        <v>986.8599999999999</v>
      </c>
      <c r="CJ14" s="38">
        <f t="shared" si="2"/>
        <v>39889.63</v>
      </c>
      <c r="CK14" s="37"/>
      <c r="CL14" s="37">
        <f t="shared" si="3"/>
        <v>385.78000000000003</v>
      </c>
      <c r="CM14" s="37">
        <f t="shared" si="3"/>
        <v>3038.39</v>
      </c>
      <c r="CN14" s="37">
        <f t="shared" si="3"/>
        <v>3009.09</v>
      </c>
      <c r="CO14" s="37">
        <f t="shared" si="3"/>
        <v>3053.68</v>
      </c>
      <c r="CP14" s="37">
        <f t="shared" si="3"/>
        <v>3022.94</v>
      </c>
      <c r="CQ14" s="37">
        <f t="shared" si="3"/>
        <v>2888.12</v>
      </c>
      <c r="CR14" s="37">
        <f t="shared" si="3"/>
        <v>3055.19</v>
      </c>
      <c r="CS14" s="37">
        <f t="shared" si="3"/>
        <v>3204.26</v>
      </c>
      <c r="CT14" s="37">
        <f t="shared" si="3"/>
        <v>3060.6200000000003</v>
      </c>
      <c r="CU14" s="37">
        <f t="shared" si="3"/>
        <v>3165.62</v>
      </c>
      <c r="CV14" s="37">
        <f t="shared" si="3"/>
        <v>2943.0699999999997</v>
      </c>
      <c r="CW14" s="37">
        <f t="shared" si="3"/>
        <v>3033.73</v>
      </c>
      <c r="CX14" s="37">
        <f t="shared" si="3"/>
        <v>3092.75</v>
      </c>
      <c r="CY14" s="37">
        <f t="shared" si="3"/>
        <v>2936.39</v>
      </c>
      <c r="CZ14" s="37">
        <f t="shared" si="4"/>
        <v>39889.63</v>
      </c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</row>
    <row r="15" spans="1:153" ht="12.75">
      <c r="A15" s="30">
        <v>11</v>
      </c>
      <c r="B15" s="30" t="s">
        <v>147</v>
      </c>
      <c r="C15" s="51">
        <v>310.84</v>
      </c>
      <c r="D15" s="51">
        <v>423.37</v>
      </c>
      <c r="E15" s="51">
        <v>409.48</v>
      </c>
      <c r="F15" s="51">
        <v>517.91</v>
      </c>
      <c r="G15" s="51">
        <v>709.63</v>
      </c>
      <c r="H15" s="51">
        <v>683.38</v>
      </c>
      <c r="I15" s="51">
        <v>672.11</v>
      </c>
      <c r="J15" s="51">
        <v>765.91</v>
      </c>
      <c r="K15" s="51">
        <v>736.89</v>
      </c>
      <c r="L15" s="51">
        <v>592</v>
      </c>
      <c r="M15" s="51">
        <v>816.57</v>
      </c>
      <c r="N15" s="51">
        <v>574.12</v>
      </c>
      <c r="O15" s="51">
        <v>514.68</v>
      </c>
      <c r="P15" s="51">
        <v>406.5</v>
      </c>
      <c r="Q15" s="51">
        <v>29.24</v>
      </c>
      <c r="R15" s="51">
        <v>32.09</v>
      </c>
      <c r="S15" s="51">
        <v>28.55</v>
      </c>
      <c r="T15" s="51">
        <v>19.67</v>
      </c>
      <c r="U15" s="51">
        <v>15.47</v>
      </c>
      <c r="V15" s="51">
        <v>9.62</v>
      </c>
      <c r="W15" s="51">
        <v>9.63</v>
      </c>
      <c r="X15" s="51">
        <v>10.94</v>
      </c>
      <c r="Y15" s="51">
        <v>15.81</v>
      </c>
      <c r="Z15" s="51">
        <v>16.92</v>
      </c>
      <c r="AA15" s="51">
        <v>22.52</v>
      </c>
      <c r="AB15" s="51">
        <v>24.9</v>
      </c>
      <c r="AC15" s="51">
        <v>24.58</v>
      </c>
      <c r="AD15" s="51">
        <v>20.61</v>
      </c>
      <c r="AE15" s="51">
        <v>17.07</v>
      </c>
      <c r="AF15" s="51">
        <v>10.45</v>
      </c>
      <c r="AG15" s="51">
        <v>8.58</v>
      </c>
      <c r="AH15" s="51">
        <v>6.4</v>
      </c>
      <c r="AI15" s="51">
        <v>4.68</v>
      </c>
      <c r="AJ15" s="51">
        <v>5.61</v>
      </c>
      <c r="AK15" s="51">
        <v>7.95</v>
      </c>
      <c r="AL15" s="51">
        <v>8.82</v>
      </c>
      <c r="AM15" s="51">
        <v>9.01</v>
      </c>
      <c r="AN15" s="51">
        <v>10.11</v>
      </c>
      <c r="AO15" s="51">
        <v>11.06</v>
      </c>
      <c r="AP15" s="51">
        <v>9.58</v>
      </c>
      <c r="AQ15" s="51">
        <v>9.94</v>
      </c>
      <c r="AR15" s="51">
        <v>7.41</v>
      </c>
      <c r="AS15" s="51">
        <v>304.17</v>
      </c>
      <c r="AT15" s="51">
        <v>202.76</v>
      </c>
      <c r="AU15" s="51">
        <v>176.37</v>
      </c>
      <c r="AV15" s="51">
        <v>199.35</v>
      </c>
      <c r="AW15" s="51">
        <v>96.76</v>
      </c>
      <c r="AX15" s="51">
        <v>2924.9</v>
      </c>
      <c r="AY15" s="51">
        <v>2558.42</v>
      </c>
      <c r="AZ15" s="51">
        <v>2386.8</v>
      </c>
      <c r="BA15" s="51">
        <v>2277.61</v>
      </c>
      <c r="BB15" s="51">
        <v>2105.12</v>
      </c>
      <c r="BC15" s="51">
        <v>2044.63</v>
      </c>
      <c r="BD15" s="51">
        <v>2165.98</v>
      </c>
      <c r="BE15" s="51">
        <v>2256.22</v>
      </c>
      <c r="BF15" s="51">
        <v>2304.57</v>
      </c>
      <c r="BG15" s="51">
        <v>2561.06</v>
      </c>
      <c r="BH15" s="51">
        <v>2053.56</v>
      </c>
      <c r="BI15" s="51">
        <v>1848.38</v>
      </c>
      <c r="BJ15" s="51">
        <v>1453.64</v>
      </c>
      <c r="BK15" s="51">
        <v>1250.01</v>
      </c>
      <c r="BL15" s="51">
        <v>1208.81</v>
      </c>
      <c r="BM15" s="51">
        <v>804.84</v>
      </c>
      <c r="BN15" s="51">
        <v>584.29</v>
      </c>
      <c r="BO15" s="51">
        <v>386.42</v>
      </c>
      <c r="BP15" s="51">
        <v>305.75</v>
      </c>
      <c r="BQ15" s="51">
        <v>215.29</v>
      </c>
      <c r="BR15" s="51">
        <v>218.65</v>
      </c>
      <c r="BS15" s="51">
        <v>210.69</v>
      </c>
      <c r="BT15" s="51">
        <v>258.85</v>
      </c>
      <c r="BU15" s="51">
        <v>229.64</v>
      </c>
      <c r="BV15" s="51">
        <v>186.03</v>
      </c>
      <c r="BW15" s="51">
        <v>114.96</v>
      </c>
      <c r="BX15" s="36">
        <f t="shared" si="0"/>
        <v>44435.13999999999</v>
      </c>
      <c r="BY15" s="34"/>
      <c r="BZ15" s="37">
        <f aca="true" t="shared" si="5" ref="BZ15:CI24">SUMIF($C$3:$BW$3,BZ$3,$C15:$BW15)</f>
        <v>10244.49</v>
      </c>
      <c r="CA15" s="37">
        <f t="shared" si="5"/>
        <v>10876.519999999999</v>
      </c>
      <c r="CB15" s="37">
        <f t="shared" si="5"/>
        <v>7916.64</v>
      </c>
      <c r="CC15" s="37">
        <f t="shared" si="5"/>
        <v>2371.23</v>
      </c>
      <c r="CD15" s="37">
        <f t="shared" si="5"/>
        <v>3450.29</v>
      </c>
      <c r="CE15" s="37">
        <f t="shared" si="5"/>
        <v>2311.87</v>
      </c>
      <c r="CF15" s="37">
        <f t="shared" si="5"/>
        <v>5974.23</v>
      </c>
      <c r="CG15" s="37">
        <f t="shared" si="5"/>
        <v>280.55</v>
      </c>
      <c r="CH15" s="37">
        <f t="shared" si="5"/>
        <v>126.67</v>
      </c>
      <c r="CI15" s="37">
        <f t="shared" si="5"/>
        <v>882.65</v>
      </c>
      <c r="CJ15" s="38">
        <f t="shared" si="2"/>
        <v>44435.14000000001</v>
      </c>
      <c r="CK15" s="37"/>
      <c r="CL15" s="37">
        <f aca="true" t="shared" si="6" ref="CL15:CY24">SUMIF($C$2:$BW$2,CL$3,$C15:$BW15)</f>
        <v>453.90999999999997</v>
      </c>
      <c r="CM15" s="37">
        <f t="shared" si="6"/>
        <v>4640.82</v>
      </c>
      <c r="CN15" s="37">
        <f t="shared" si="6"/>
        <v>4213.84</v>
      </c>
      <c r="CO15" s="37">
        <f t="shared" si="6"/>
        <v>3735.6200000000003</v>
      </c>
      <c r="CP15" s="37">
        <f t="shared" si="6"/>
        <v>3591.6800000000003</v>
      </c>
      <c r="CQ15" s="37">
        <f t="shared" si="6"/>
        <v>3190.15</v>
      </c>
      <c r="CR15" s="37">
        <f t="shared" si="6"/>
        <v>3040.07</v>
      </c>
      <c r="CS15" s="37">
        <f t="shared" si="6"/>
        <v>3166.94</v>
      </c>
      <c r="CT15" s="37">
        <f t="shared" si="6"/>
        <v>3236.58</v>
      </c>
      <c r="CU15" s="37">
        <f t="shared" si="6"/>
        <v>3134.2900000000004</v>
      </c>
      <c r="CV15" s="37">
        <f t="shared" si="6"/>
        <v>3974.23</v>
      </c>
      <c r="CW15" s="37">
        <f t="shared" si="6"/>
        <v>3094.56</v>
      </c>
      <c r="CX15" s="37">
        <f t="shared" si="6"/>
        <v>2759.9800000000005</v>
      </c>
      <c r="CY15" s="37">
        <f t="shared" si="6"/>
        <v>2202.4700000000003</v>
      </c>
      <c r="CZ15" s="37">
        <f t="shared" si="4"/>
        <v>44435.14000000001</v>
      </c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</row>
    <row r="16" spans="1:153" ht="12.75">
      <c r="A16" s="30">
        <v>12</v>
      </c>
      <c r="B16" s="30" t="s">
        <v>148</v>
      </c>
      <c r="C16" s="51">
        <v>159.57</v>
      </c>
      <c r="D16" s="51">
        <v>152.79</v>
      </c>
      <c r="E16" s="51">
        <v>156.51</v>
      </c>
      <c r="F16" s="51">
        <v>152.78</v>
      </c>
      <c r="G16" s="51">
        <v>181.54</v>
      </c>
      <c r="H16" s="51">
        <v>185.18</v>
      </c>
      <c r="I16" s="51">
        <v>138.32</v>
      </c>
      <c r="J16" s="51">
        <v>172.38</v>
      </c>
      <c r="K16" s="51">
        <v>162.68</v>
      </c>
      <c r="L16" s="51">
        <v>145.35</v>
      </c>
      <c r="M16" s="51">
        <v>148.93</v>
      </c>
      <c r="N16" s="51">
        <v>98.34</v>
      </c>
      <c r="O16" s="51">
        <v>89.72</v>
      </c>
      <c r="P16" s="51">
        <v>83.06</v>
      </c>
      <c r="Q16" s="51">
        <v>10.67</v>
      </c>
      <c r="R16" s="51">
        <v>3.12</v>
      </c>
      <c r="S16" s="51">
        <v>2.98</v>
      </c>
      <c r="T16" s="51">
        <v>3.01</v>
      </c>
      <c r="U16" s="51">
        <v>2.85</v>
      </c>
      <c r="V16" s="51">
        <v>3.05</v>
      </c>
      <c r="W16" s="51">
        <v>2.73</v>
      </c>
      <c r="X16" s="51">
        <v>2.4</v>
      </c>
      <c r="Y16" s="51">
        <v>1.88</v>
      </c>
      <c r="Z16" s="51">
        <v>0.97</v>
      </c>
      <c r="AA16" s="51">
        <v>0.87</v>
      </c>
      <c r="AB16" s="51">
        <v>0.76</v>
      </c>
      <c r="AC16" s="51">
        <v>0.53</v>
      </c>
      <c r="AD16" s="51">
        <v>1.78</v>
      </c>
      <c r="AE16" s="51">
        <v>0.13</v>
      </c>
      <c r="AF16" s="51">
        <v>2.24</v>
      </c>
      <c r="AG16" s="51">
        <v>2.32</v>
      </c>
      <c r="AH16" s="51">
        <v>2.26</v>
      </c>
      <c r="AI16" s="51">
        <v>2.48</v>
      </c>
      <c r="AJ16" s="51">
        <v>2.42</v>
      </c>
      <c r="AK16" s="51">
        <v>1.84</v>
      </c>
      <c r="AL16" s="51">
        <v>1.13</v>
      </c>
      <c r="AM16" s="51">
        <v>1.92</v>
      </c>
      <c r="AN16" s="51">
        <v>3.43</v>
      </c>
      <c r="AO16" s="51">
        <v>3.44</v>
      </c>
      <c r="AP16" s="51">
        <v>0.95</v>
      </c>
      <c r="AQ16" s="51">
        <v>0.49</v>
      </c>
      <c r="AR16" s="51">
        <v>0.4</v>
      </c>
      <c r="AS16" s="51">
        <v>86.42</v>
      </c>
      <c r="AT16" s="51">
        <v>43.07</v>
      </c>
      <c r="AU16" s="51">
        <v>69.6</v>
      </c>
      <c r="AV16" s="51">
        <v>123.44</v>
      </c>
      <c r="AW16" s="51">
        <v>3.84</v>
      </c>
      <c r="AX16" s="51">
        <v>757.16</v>
      </c>
      <c r="AY16" s="51">
        <v>821.39</v>
      </c>
      <c r="AZ16" s="51">
        <v>686.16</v>
      </c>
      <c r="BA16" s="51">
        <v>709.1</v>
      </c>
      <c r="BB16" s="51">
        <v>689.48</v>
      </c>
      <c r="BC16" s="51">
        <v>632.74</v>
      </c>
      <c r="BD16" s="51">
        <v>657.87</v>
      </c>
      <c r="BE16" s="51">
        <v>649.08</v>
      </c>
      <c r="BF16" s="51">
        <v>589.6</v>
      </c>
      <c r="BG16" s="51">
        <v>588.58</v>
      </c>
      <c r="BH16" s="51">
        <v>421.03</v>
      </c>
      <c r="BI16" s="51">
        <v>471.64</v>
      </c>
      <c r="BJ16" s="51">
        <v>282.7</v>
      </c>
      <c r="BK16" s="51">
        <v>5.36</v>
      </c>
      <c r="BL16" s="51">
        <v>6.24</v>
      </c>
      <c r="BM16" s="51">
        <v>5.59</v>
      </c>
      <c r="BN16" s="51">
        <v>5.23</v>
      </c>
      <c r="BO16" s="51">
        <v>4.56</v>
      </c>
      <c r="BP16" s="51">
        <v>3.36</v>
      </c>
      <c r="BQ16" s="51">
        <v>2.99</v>
      </c>
      <c r="BR16" s="51">
        <v>4.36</v>
      </c>
      <c r="BS16" s="51">
        <v>4.66</v>
      </c>
      <c r="BT16" s="51">
        <v>3.33</v>
      </c>
      <c r="BU16" s="51">
        <v>1.63</v>
      </c>
      <c r="BV16" s="51">
        <v>1.47</v>
      </c>
      <c r="BW16" s="51">
        <v>1.85</v>
      </c>
      <c r="BX16" s="36">
        <f t="shared" si="0"/>
        <v>10423.73</v>
      </c>
      <c r="BY16" s="34"/>
      <c r="BZ16" s="37">
        <f t="shared" si="5"/>
        <v>2977.6499999999996</v>
      </c>
      <c r="CA16" s="37">
        <f t="shared" si="5"/>
        <v>3218.77</v>
      </c>
      <c r="CB16" s="37">
        <f t="shared" si="5"/>
        <v>1763.95</v>
      </c>
      <c r="CC16" s="37">
        <f t="shared" si="5"/>
        <v>803.1899999999999</v>
      </c>
      <c r="CD16" s="37">
        <f t="shared" si="5"/>
        <v>803.91</v>
      </c>
      <c r="CE16" s="37">
        <f t="shared" si="5"/>
        <v>420.05</v>
      </c>
      <c r="CF16" s="37">
        <f t="shared" si="5"/>
        <v>50.629999999999995</v>
      </c>
      <c r="CG16" s="37">
        <f t="shared" si="5"/>
        <v>37.6</v>
      </c>
      <c r="CH16" s="37">
        <f t="shared" si="5"/>
        <v>25.45</v>
      </c>
      <c r="CI16" s="37">
        <f t="shared" si="5"/>
        <v>322.53</v>
      </c>
      <c r="CJ16" s="38">
        <f t="shared" si="2"/>
        <v>10423.73</v>
      </c>
      <c r="CK16" s="37"/>
      <c r="CL16" s="37">
        <f t="shared" si="6"/>
        <v>174.20999999999998</v>
      </c>
      <c r="CM16" s="37">
        <f t="shared" si="6"/>
        <v>920.67</v>
      </c>
      <c r="CN16" s="37">
        <f t="shared" si="6"/>
        <v>989.4399999999999</v>
      </c>
      <c r="CO16" s="37">
        <f t="shared" si="6"/>
        <v>849.8</v>
      </c>
      <c r="CP16" s="37">
        <f t="shared" si="6"/>
        <v>901.2</v>
      </c>
      <c r="CQ16" s="37">
        <f t="shared" si="6"/>
        <v>884.6899999999999</v>
      </c>
      <c r="CR16" s="37">
        <f t="shared" si="6"/>
        <v>778.99</v>
      </c>
      <c r="CS16" s="37">
        <f t="shared" si="6"/>
        <v>836.77</v>
      </c>
      <c r="CT16" s="37">
        <f t="shared" si="6"/>
        <v>819.9200000000001</v>
      </c>
      <c r="CU16" s="37">
        <f t="shared" si="6"/>
        <v>744.01</v>
      </c>
      <c r="CV16" s="37">
        <f t="shared" si="6"/>
        <v>831.57</v>
      </c>
      <c r="CW16" s="37">
        <f t="shared" si="6"/>
        <v>565.78</v>
      </c>
      <c r="CX16" s="37">
        <f t="shared" si="6"/>
        <v>633.45</v>
      </c>
      <c r="CY16" s="37">
        <f t="shared" si="6"/>
        <v>493.23</v>
      </c>
      <c r="CZ16" s="37">
        <f t="shared" si="4"/>
        <v>10423.73</v>
      </c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</row>
    <row r="17" spans="1:153" ht="12.75">
      <c r="A17" s="30">
        <v>13</v>
      </c>
      <c r="B17" s="30" t="s">
        <v>149</v>
      </c>
      <c r="C17" s="51">
        <v>1711.23</v>
      </c>
      <c r="D17" s="51">
        <v>1776.24</v>
      </c>
      <c r="E17" s="51">
        <v>3144.43</v>
      </c>
      <c r="F17" s="51">
        <v>4372.8</v>
      </c>
      <c r="G17" s="51">
        <v>6025.93</v>
      </c>
      <c r="H17" s="51">
        <v>5469.49</v>
      </c>
      <c r="I17" s="51">
        <v>6390.85</v>
      </c>
      <c r="J17" s="51">
        <v>6621.41</v>
      </c>
      <c r="K17" s="51">
        <v>6594.29</v>
      </c>
      <c r="L17" s="51">
        <v>5877.93</v>
      </c>
      <c r="M17" s="51">
        <v>7569.02</v>
      </c>
      <c r="N17" s="51">
        <v>6490.09</v>
      </c>
      <c r="O17" s="51">
        <v>4704.48</v>
      </c>
      <c r="P17" s="51">
        <v>4385.81</v>
      </c>
      <c r="Q17" s="51">
        <v>210.54</v>
      </c>
      <c r="R17" s="51">
        <v>68.87</v>
      </c>
      <c r="S17" s="51">
        <v>88.35</v>
      </c>
      <c r="T17" s="51">
        <v>87.15</v>
      </c>
      <c r="U17" s="51">
        <v>106.15</v>
      </c>
      <c r="V17" s="51">
        <v>113.58</v>
      </c>
      <c r="W17" s="51">
        <v>97.78</v>
      </c>
      <c r="X17" s="51">
        <v>121.15</v>
      </c>
      <c r="Y17" s="51">
        <v>116.73</v>
      </c>
      <c r="Z17" s="51">
        <v>103.8</v>
      </c>
      <c r="AA17" s="51">
        <v>133.99</v>
      </c>
      <c r="AB17" s="51">
        <v>91.08</v>
      </c>
      <c r="AC17" s="51">
        <v>104.59</v>
      </c>
      <c r="AD17" s="51">
        <v>188.37</v>
      </c>
      <c r="AE17" s="51">
        <v>17.12</v>
      </c>
      <c r="AF17" s="51">
        <v>18.3</v>
      </c>
      <c r="AG17" s="51">
        <v>18.45</v>
      </c>
      <c r="AH17" s="51">
        <v>19.46</v>
      </c>
      <c r="AI17" s="51">
        <v>25.82</v>
      </c>
      <c r="AJ17" s="51">
        <v>18.03</v>
      </c>
      <c r="AK17" s="51">
        <v>22.52</v>
      </c>
      <c r="AL17" s="51">
        <v>33.2</v>
      </c>
      <c r="AM17" s="51">
        <v>46.12</v>
      </c>
      <c r="AN17" s="51">
        <v>44.06</v>
      </c>
      <c r="AO17" s="51">
        <v>45.16</v>
      </c>
      <c r="AP17" s="51">
        <v>38.49</v>
      </c>
      <c r="AQ17" s="51">
        <v>46.49</v>
      </c>
      <c r="AR17" s="51">
        <v>86.82</v>
      </c>
      <c r="AS17" s="51">
        <v>1849</v>
      </c>
      <c r="AT17" s="51">
        <v>2635.23</v>
      </c>
      <c r="AU17" s="51">
        <v>2334.86</v>
      </c>
      <c r="AV17" s="51">
        <v>3446.32</v>
      </c>
      <c r="AW17" s="51">
        <v>365.84</v>
      </c>
      <c r="AX17" s="51">
        <v>19397.31</v>
      </c>
      <c r="AY17" s="51">
        <v>17732.75</v>
      </c>
      <c r="AZ17" s="51">
        <v>18102.14</v>
      </c>
      <c r="BA17" s="51">
        <v>19249.31</v>
      </c>
      <c r="BB17" s="51">
        <v>15850.41</v>
      </c>
      <c r="BC17" s="51">
        <v>17556.47</v>
      </c>
      <c r="BD17" s="51">
        <v>18015.54</v>
      </c>
      <c r="BE17" s="51">
        <v>18907.1</v>
      </c>
      <c r="BF17" s="51">
        <v>18535.21</v>
      </c>
      <c r="BG17" s="51">
        <v>18751.87</v>
      </c>
      <c r="BH17" s="51">
        <v>16305.03</v>
      </c>
      <c r="BI17" s="51">
        <v>11891.93</v>
      </c>
      <c r="BJ17" s="51">
        <v>10098.4</v>
      </c>
      <c r="BK17" s="51">
        <v>5448.82</v>
      </c>
      <c r="BL17" s="51">
        <v>4969.15</v>
      </c>
      <c r="BM17" s="51">
        <v>3140.15</v>
      </c>
      <c r="BN17" s="51">
        <v>2026.16</v>
      </c>
      <c r="BO17" s="51">
        <v>1066.32</v>
      </c>
      <c r="BP17" s="51">
        <v>833.25</v>
      </c>
      <c r="BQ17" s="51">
        <v>874.74</v>
      </c>
      <c r="BR17" s="51">
        <v>1228.09</v>
      </c>
      <c r="BS17" s="51">
        <v>1432.8</v>
      </c>
      <c r="BT17" s="51">
        <v>1913.81</v>
      </c>
      <c r="BU17" s="51">
        <v>1669.57</v>
      </c>
      <c r="BV17" s="51">
        <v>1306.96</v>
      </c>
      <c r="BW17" s="51">
        <v>666.37</v>
      </c>
      <c r="BX17" s="36">
        <f t="shared" si="0"/>
        <v>330847.08000000013</v>
      </c>
      <c r="BY17" s="34"/>
      <c r="BZ17" s="37">
        <f t="shared" si="5"/>
        <v>74847.35</v>
      </c>
      <c r="CA17" s="37">
        <f t="shared" si="5"/>
        <v>88864.73000000001</v>
      </c>
      <c r="CB17" s="37">
        <f t="shared" si="5"/>
        <v>57047.23</v>
      </c>
      <c r="CC17" s="37">
        <f t="shared" si="5"/>
        <v>17030.63</v>
      </c>
      <c r="CD17" s="37">
        <f t="shared" si="5"/>
        <v>30953.97</v>
      </c>
      <c r="CE17" s="37">
        <f t="shared" si="5"/>
        <v>23149.4</v>
      </c>
      <c r="CF17" s="37">
        <f t="shared" si="5"/>
        <v>26576.19</v>
      </c>
      <c r="CG17" s="37">
        <f t="shared" si="5"/>
        <v>1632.1299999999997</v>
      </c>
      <c r="CH17" s="37">
        <f t="shared" si="5"/>
        <v>480.04</v>
      </c>
      <c r="CI17" s="37">
        <f t="shared" si="5"/>
        <v>10265.41</v>
      </c>
      <c r="CJ17" s="38">
        <f t="shared" si="2"/>
        <v>330847.08</v>
      </c>
      <c r="CK17" s="37"/>
      <c r="CL17" s="37">
        <f t="shared" si="6"/>
        <v>2304.73</v>
      </c>
      <c r="CM17" s="37">
        <f t="shared" si="6"/>
        <v>26709.54</v>
      </c>
      <c r="CN17" s="37">
        <f t="shared" si="6"/>
        <v>25953.129999999997</v>
      </c>
      <c r="CO17" s="37">
        <f t="shared" si="6"/>
        <v>25721.7</v>
      </c>
      <c r="CP17" s="37">
        <f t="shared" si="6"/>
        <v>27433.37</v>
      </c>
      <c r="CQ17" s="37">
        <f t="shared" si="6"/>
        <v>22517.829999999998</v>
      </c>
      <c r="CR17" s="37">
        <f t="shared" si="6"/>
        <v>24900.870000000003</v>
      </c>
      <c r="CS17" s="37">
        <f t="shared" si="6"/>
        <v>25666.04</v>
      </c>
      <c r="CT17" s="37">
        <f t="shared" si="6"/>
        <v>26892.329999999998</v>
      </c>
      <c r="CU17" s="37">
        <f t="shared" si="6"/>
        <v>25993.8</v>
      </c>
      <c r="CV17" s="37">
        <f t="shared" si="6"/>
        <v>30262.850000000002</v>
      </c>
      <c r="CW17" s="37">
        <f t="shared" si="6"/>
        <v>27229.489999999998</v>
      </c>
      <c r="CX17" s="37">
        <f t="shared" si="6"/>
        <v>20389.309999999998</v>
      </c>
      <c r="CY17" s="37">
        <f t="shared" si="6"/>
        <v>18872.09</v>
      </c>
      <c r="CZ17" s="37">
        <f t="shared" si="4"/>
        <v>330847.07999999996</v>
      </c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</row>
    <row r="18" spans="1:153" ht="12.75">
      <c r="A18" s="30">
        <v>14</v>
      </c>
      <c r="B18" s="30" t="s">
        <v>150</v>
      </c>
      <c r="C18" s="51">
        <v>54.65</v>
      </c>
      <c r="D18" s="51">
        <v>45.82</v>
      </c>
      <c r="E18" s="51">
        <v>52.77</v>
      </c>
      <c r="F18" s="51">
        <v>86.07</v>
      </c>
      <c r="G18" s="51">
        <v>78.06</v>
      </c>
      <c r="H18" s="51">
        <v>67.29</v>
      </c>
      <c r="I18" s="51">
        <v>61.91</v>
      </c>
      <c r="J18" s="51">
        <v>58.05</v>
      </c>
      <c r="K18" s="51">
        <v>70.03</v>
      </c>
      <c r="L18" s="51">
        <v>67.67</v>
      </c>
      <c r="M18" s="51">
        <v>119.62</v>
      </c>
      <c r="N18" s="51">
        <v>82.16</v>
      </c>
      <c r="O18" s="51">
        <v>84.27</v>
      </c>
      <c r="P18" s="51">
        <v>29.8</v>
      </c>
      <c r="Q18" s="51">
        <v>1.13</v>
      </c>
      <c r="R18" s="51">
        <v>0</v>
      </c>
      <c r="S18" s="51">
        <v>0.37</v>
      </c>
      <c r="T18" s="51">
        <v>1.15</v>
      </c>
      <c r="U18" s="51">
        <v>1.45</v>
      </c>
      <c r="V18" s="51">
        <v>0.75</v>
      </c>
      <c r="W18" s="51">
        <v>0.12</v>
      </c>
      <c r="X18" s="51">
        <v>0.28</v>
      </c>
      <c r="Y18" s="51">
        <v>0.86</v>
      </c>
      <c r="Z18" s="51">
        <v>0.79</v>
      </c>
      <c r="AA18" s="51">
        <v>0.25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0.16</v>
      </c>
      <c r="AK18" s="51">
        <v>0.57</v>
      </c>
      <c r="AL18" s="51">
        <v>0.83</v>
      </c>
      <c r="AM18" s="51">
        <v>0.44</v>
      </c>
      <c r="AN18" s="51">
        <v>0.1</v>
      </c>
      <c r="AO18" s="51">
        <v>0</v>
      </c>
      <c r="AP18" s="51">
        <v>0</v>
      </c>
      <c r="AQ18" s="51">
        <v>0.03</v>
      </c>
      <c r="AR18" s="51">
        <v>0.09</v>
      </c>
      <c r="AS18" s="51">
        <v>63.98</v>
      </c>
      <c r="AT18" s="51">
        <v>38.11</v>
      </c>
      <c r="AU18" s="51">
        <v>47.79</v>
      </c>
      <c r="AV18" s="51">
        <v>50.02</v>
      </c>
      <c r="AW18" s="51">
        <v>7.05</v>
      </c>
      <c r="AX18" s="51">
        <v>297.04</v>
      </c>
      <c r="AY18" s="51">
        <v>251.49</v>
      </c>
      <c r="AZ18" s="51">
        <v>254.61</v>
      </c>
      <c r="BA18" s="51">
        <v>348.36</v>
      </c>
      <c r="BB18" s="51">
        <v>308.12</v>
      </c>
      <c r="BC18" s="51">
        <v>266.56</v>
      </c>
      <c r="BD18" s="51">
        <v>285.26</v>
      </c>
      <c r="BE18" s="51">
        <v>299.75</v>
      </c>
      <c r="BF18" s="51">
        <v>296.56</v>
      </c>
      <c r="BG18" s="51">
        <v>307.01</v>
      </c>
      <c r="BH18" s="51">
        <v>192.08</v>
      </c>
      <c r="BI18" s="51">
        <v>197.16</v>
      </c>
      <c r="BJ18" s="51">
        <v>85.64</v>
      </c>
      <c r="BK18" s="51">
        <v>158.5</v>
      </c>
      <c r="BL18" s="51">
        <v>139.55</v>
      </c>
      <c r="BM18" s="51">
        <v>93.35</v>
      </c>
      <c r="BN18" s="51">
        <v>71.67</v>
      </c>
      <c r="BO18" s="51">
        <v>36.94</v>
      </c>
      <c r="BP18" s="51">
        <v>27.5</v>
      </c>
      <c r="BQ18" s="51">
        <v>16.13</v>
      </c>
      <c r="BR18" s="51">
        <v>14.57</v>
      </c>
      <c r="BS18" s="51">
        <v>7.67</v>
      </c>
      <c r="BT18" s="51">
        <v>6.61</v>
      </c>
      <c r="BU18" s="51">
        <v>6.49</v>
      </c>
      <c r="BV18" s="51">
        <v>5.11</v>
      </c>
      <c r="BW18" s="51">
        <v>2.56</v>
      </c>
      <c r="BX18" s="36">
        <f t="shared" si="0"/>
        <v>5150.779999999999</v>
      </c>
      <c r="BY18" s="34"/>
      <c r="BZ18" s="37">
        <f t="shared" si="5"/>
        <v>1158.5500000000002</v>
      </c>
      <c r="CA18" s="37">
        <f t="shared" si="5"/>
        <v>1456.25</v>
      </c>
      <c r="CB18" s="37">
        <f t="shared" si="5"/>
        <v>781.89</v>
      </c>
      <c r="CC18" s="37">
        <f t="shared" si="5"/>
        <v>317.37</v>
      </c>
      <c r="CD18" s="37">
        <f t="shared" si="5"/>
        <v>324.95</v>
      </c>
      <c r="CE18" s="37">
        <f t="shared" si="5"/>
        <v>315.85</v>
      </c>
      <c r="CF18" s="37">
        <f t="shared" si="5"/>
        <v>586.65</v>
      </c>
      <c r="CG18" s="37">
        <f t="shared" si="5"/>
        <v>7.15</v>
      </c>
      <c r="CH18" s="37">
        <f t="shared" si="5"/>
        <v>2.2199999999999998</v>
      </c>
      <c r="CI18" s="37">
        <f t="shared" si="5"/>
        <v>199.9</v>
      </c>
      <c r="CJ18" s="38">
        <f t="shared" si="2"/>
        <v>5150.779999999999</v>
      </c>
      <c r="CK18" s="37"/>
      <c r="CL18" s="37">
        <f t="shared" si="6"/>
        <v>62.83</v>
      </c>
      <c r="CM18" s="37">
        <f t="shared" si="6"/>
        <v>501.36</v>
      </c>
      <c r="CN18" s="37">
        <f t="shared" si="6"/>
        <v>444.18</v>
      </c>
      <c r="CO18" s="37">
        <f t="shared" si="6"/>
        <v>435.18000000000006</v>
      </c>
      <c r="CP18" s="37">
        <f t="shared" si="6"/>
        <v>499.54</v>
      </c>
      <c r="CQ18" s="37">
        <f t="shared" si="6"/>
        <v>413.26</v>
      </c>
      <c r="CR18" s="37">
        <f t="shared" si="6"/>
        <v>356.65999999999997</v>
      </c>
      <c r="CS18" s="37">
        <f t="shared" si="6"/>
        <v>360.54999999999995</v>
      </c>
      <c r="CT18" s="37">
        <f t="shared" si="6"/>
        <v>385.65</v>
      </c>
      <c r="CU18" s="37">
        <f t="shared" si="6"/>
        <v>372.79</v>
      </c>
      <c r="CV18" s="37">
        <f t="shared" si="6"/>
        <v>497.47</v>
      </c>
      <c r="CW18" s="37">
        <f t="shared" si="6"/>
        <v>318.84000000000003</v>
      </c>
      <c r="CX18" s="37">
        <f t="shared" si="6"/>
        <v>334.36</v>
      </c>
      <c r="CY18" s="37">
        <f t="shared" si="6"/>
        <v>168.11</v>
      </c>
      <c r="CZ18" s="37">
        <f t="shared" si="4"/>
        <v>5150.78</v>
      </c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</row>
    <row r="19" spans="1:153" ht="12.75">
      <c r="A19" s="30">
        <v>15</v>
      </c>
      <c r="B19" s="30" t="s">
        <v>151</v>
      </c>
      <c r="C19" s="51">
        <v>55.3</v>
      </c>
      <c r="D19" s="51">
        <v>35.44</v>
      </c>
      <c r="E19" s="51">
        <v>32.72</v>
      </c>
      <c r="F19" s="51">
        <v>24.68</v>
      </c>
      <c r="G19" s="51">
        <v>35.14</v>
      </c>
      <c r="H19" s="51">
        <v>40.18</v>
      </c>
      <c r="I19" s="51">
        <v>49.51</v>
      </c>
      <c r="J19" s="51">
        <v>36.23</v>
      </c>
      <c r="K19" s="51">
        <v>34.94</v>
      </c>
      <c r="L19" s="51">
        <v>16.78</v>
      </c>
      <c r="M19" s="51">
        <v>20.2</v>
      </c>
      <c r="N19" s="51">
        <v>23.93</v>
      </c>
      <c r="O19" s="51">
        <v>28.06</v>
      </c>
      <c r="P19" s="51">
        <v>21.89</v>
      </c>
      <c r="Q19" s="51">
        <v>2.24</v>
      </c>
      <c r="R19" s="51">
        <v>1.93</v>
      </c>
      <c r="S19" s="51">
        <v>1.83</v>
      </c>
      <c r="T19" s="51">
        <v>1.17</v>
      </c>
      <c r="U19" s="51">
        <v>0.48</v>
      </c>
      <c r="V19" s="51">
        <v>0.25</v>
      </c>
      <c r="W19" s="51">
        <v>0.6</v>
      </c>
      <c r="X19" s="51">
        <v>1.14</v>
      </c>
      <c r="Y19" s="51">
        <v>1.4</v>
      </c>
      <c r="Z19" s="51">
        <v>1.49</v>
      </c>
      <c r="AA19" s="51">
        <v>1.52</v>
      </c>
      <c r="AB19" s="51">
        <v>1.37</v>
      </c>
      <c r="AC19" s="51">
        <v>2.51</v>
      </c>
      <c r="AD19" s="51">
        <v>2.76</v>
      </c>
      <c r="AE19" s="51">
        <v>1.51</v>
      </c>
      <c r="AF19" s="51">
        <v>1.75</v>
      </c>
      <c r="AG19" s="51">
        <v>1.36</v>
      </c>
      <c r="AH19" s="51">
        <v>0.82</v>
      </c>
      <c r="AI19" s="51">
        <v>0.19</v>
      </c>
      <c r="AJ19" s="51">
        <v>0</v>
      </c>
      <c r="AK19" s="51">
        <v>0</v>
      </c>
      <c r="AL19" s="51">
        <v>0</v>
      </c>
      <c r="AM19" s="51">
        <v>0.09</v>
      </c>
      <c r="AN19" s="51">
        <v>0.26</v>
      </c>
      <c r="AO19" s="51">
        <v>0.23</v>
      </c>
      <c r="AP19" s="51">
        <v>0.08</v>
      </c>
      <c r="AQ19" s="51">
        <v>0</v>
      </c>
      <c r="AR19" s="51">
        <v>0.23</v>
      </c>
      <c r="AS19" s="51">
        <v>32.35</v>
      </c>
      <c r="AT19" s="51">
        <v>20.12</v>
      </c>
      <c r="AU19" s="51">
        <v>16.29</v>
      </c>
      <c r="AV19" s="51">
        <v>16.83</v>
      </c>
      <c r="AW19" s="51">
        <v>2.24</v>
      </c>
      <c r="AX19" s="51">
        <v>179.97</v>
      </c>
      <c r="AY19" s="51">
        <v>150.09</v>
      </c>
      <c r="AZ19" s="51">
        <v>161.52</v>
      </c>
      <c r="BA19" s="51">
        <v>122.16</v>
      </c>
      <c r="BB19" s="51">
        <v>141.98</v>
      </c>
      <c r="BC19" s="51">
        <v>130.61</v>
      </c>
      <c r="BD19" s="51">
        <v>136.7</v>
      </c>
      <c r="BE19" s="51">
        <v>95.41</v>
      </c>
      <c r="BF19" s="51">
        <v>126.2</v>
      </c>
      <c r="BG19" s="51">
        <v>71.34</v>
      </c>
      <c r="BH19" s="51">
        <v>122.75</v>
      </c>
      <c r="BI19" s="51">
        <v>115.26</v>
      </c>
      <c r="BJ19" s="51">
        <v>73.69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  <c r="BX19" s="36">
        <f t="shared" si="0"/>
        <v>2197.7200000000007</v>
      </c>
      <c r="BY19" s="34"/>
      <c r="BZ19" s="37">
        <f t="shared" si="5"/>
        <v>615.98</v>
      </c>
      <c r="CA19" s="37">
        <f t="shared" si="5"/>
        <v>630.9000000000001</v>
      </c>
      <c r="CB19" s="37">
        <f t="shared" si="5"/>
        <v>383.04</v>
      </c>
      <c r="CC19" s="37">
        <f t="shared" si="5"/>
        <v>183.27999999999997</v>
      </c>
      <c r="CD19" s="37">
        <f t="shared" si="5"/>
        <v>177.64</v>
      </c>
      <c r="CE19" s="37">
        <f t="shared" si="5"/>
        <v>94.08</v>
      </c>
      <c r="CF19" s="37">
        <f t="shared" si="5"/>
        <v>0</v>
      </c>
      <c r="CG19" s="37">
        <f t="shared" si="5"/>
        <v>20.689999999999998</v>
      </c>
      <c r="CH19" s="37">
        <f t="shared" si="5"/>
        <v>6.520000000000001</v>
      </c>
      <c r="CI19" s="37">
        <f t="shared" si="5"/>
        <v>85.58999999999999</v>
      </c>
      <c r="CJ19" s="38">
        <f t="shared" si="2"/>
        <v>2197.7200000000003</v>
      </c>
      <c r="CK19" s="37"/>
      <c r="CL19" s="37">
        <f t="shared" si="6"/>
        <v>61.29</v>
      </c>
      <c r="CM19" s="37">
        <f t="shared" si="6"/>
        <v>219.09</v>
      </c>
      <c r="CN19" s="37">
        <f t="shared" si="6"/>
        <v>186</v>
      </c>
      <c r="CO19" s="37">
        <f t="shared" si="6"/>
        <v>188.19</v>
      </c>
      <c r="CP19" s="37">
        <f t="shared" si="6"/>
        <v>157.97</v>
      </c>
      <c r="CQ19" s="37">
        <f t="shared" si="6"/>
        <v>182.41</v>
      </c>
      <c r="CR19" s="37">
        <f t="shared" si="6"/>
        <v>180.72000000000003</v>
      </c>
      <c r="CS19" s="37">
        <f t="shared" si="6"/>
        <v>174.07</v>
      </c>
      <c r="CT19" s="37">
        <f t="shared" si="6"/>
        <v>131.84</v>
      </c>
      <c r="CU19" s="37">
        <f t="shared" si="6"/>
        <v>144.73000000000002</v>
      </c>
      <c r="CV19" s="37">
        <f t="shared" si="6"/>
        <v>125.64</v>
      </c>
      <c r="CW19" s="37">
        <f t="shared" si="6"/>
        <v>168.25</v>
      </c>
      <c r="CX19" s="37">
        <f t="shared" si="6"/>
        <v>162.12</v>
      </c>
      <c r="CY19" s="37">
        <f t="shared" si="6"/>
        <v>115.39999999999999</v>
      </c>
      <c r="CZ19" s="37">
        <f t="shared" si="4"/>
        <v>2197.7200000000003</v>
      </c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</row>
    <row r="20" spans="1:153" ht="12.75">
      <c r="A20" s="30">
        <v>16</v>
      </c>
      <c r="B20" s="30" t="s">
        <v>152</v>
      </c>
      <c r="C20" s="51">
        <v>577.84</v>
      </c>
      <c r="D20" s="51">
        <v>956.62</v>
      </c>
      <c r="E20" s="51">
        <v>1426.25</v>
      </c>
      <c r="F20" s="51">
        <v>1782.9</v>
      </c>
      <c r="G20" s="51">
        <v>2106.54</v>
      </c>
      <c r="H20" s="51">
        <v>1795.02</v>
      </c>
      <c r="I20" s="51">
        <v>1988.68</v>
      </c>
      <c r="J20" s="51">
        <v>2005.9</v>
      </c>
      <c r="K20" s="51">
        <v>2108.92</v>
      </c>
      <c r="L20" s="51">
        <v>1891.6</v>
      </c>
      <c r="M20" s="51">
        <v>1619.37</v>
      </c>
      <c r="N20" s="51">
        <v>1555.03</v>
      </c>
      <c r="O20" s="51">
        <v>1119.28</v>
      </c>
      <c r="P20" s="51">
        <v>840.69</v>
      </c>
      <c r="Q20" s="51">
        <v>89.89</v>
      </c>
      <c r="R20" s="51">
        <v>55.62</v>
      </c>
      <c r="S20" s="51">
        <v>54.63</v>
      </c>
      <c r="T20" s="51">
        <v>56.76</v>
      </c>
      <c r="U20" s="51">
        <v>61.26</v>
      </c>
      <c r="V20" s="51">
        <v>52.77</v>
      </c>
      <c r="W20" s="51">
        <v>57.11</v>
      </c>
      <c r="X20" s="51">
        <v>62.91</v>
      </c>
      <c r="Y20" s="51">
        <v>63.9</v>
      </c>
      <c r="Z20" s="51">
        <v>69.53</v>
      </c>
      <c r="AA20" s="51">
        <v>75.94</v>
      </c>
      <c r="AB20" s="51">
        <v>48.96</v>
      </c>
      <c r="AC20" s="51">
        <v>48.26</v>
      </c>
      <c r="AD20" s="51">
        <v>103.78</v>
      </c>
      <c r="AE20" s="51">
        <v>30.84</v>
      </c>
      <c r="AF20" s="51">
        <v>22.65</v>
      </c>
      <c r="AG20" s="51">
        <v>26.17</v>
      </c>
      <c r="AH20" s="51">
        <v>21.46</v>
      </c>
      <c r="AI20" s="51">
        <v>20.47</v>
      </c>
      <c r="AJ20" s="51">
        <v>24.23</v>
      </c>
      <c r="AK20" s="51">
        <v>31.92</v>
      </c>
      <c r="AL20" s="51">
        <v>31.52</v>
      </c>
      <c r="AM20" s="51">
        <v>25.96</v>
      </c>
      <c r="AN20" s="51">
        <v>27.64</v>
      </c>
      <c r="AO20" s="51">
        <v>27.49</v>
      </c>
      <c r="AP20" s="51">
        <v>23.22</v>
      </c>
      <c r="AQ20" s="51">
        <v>27.3</v>
      </c>
      <c r="AR20" s="51">
        <v>67.02</v>
      </c>
      <c r="AS20" s="51">
        <v>627.82</v>
      </c>
      <c r="AT20" s="51">
        <v>558.01</v>
      </c>
      <c r="AU20" s="51">
        <v>629.16</v>
      </c>
      <c r="AV20" s="51">
        <v>787.23</v>
      </c>
      <c r="AW20" s="51">
        <v>307.15</v>
      </c>
      <c r="AX20" s="51">
        <v>10166.77</v>
      </c>
      <c r="AY20" s="51">
        <v>9243.5</v>
      </c>
      <c r="AZ20" s="51">
        <v>8370.63</v>
      </c>
      <c r="BA20" s="51">
        <v>8094.71</v>
      </c>
      <c r="BB20" s="51">
        <v>7307.85</v>
      </c>
      <c r="BC20" s="51">
        <v>7027.41</v>
      </c>
      <c r="BD20" s="51">
        <v>7016.34</v>
      </c>
      <c r="BE20" s="51">
        <v>7257.85</v>
      </c>
      <c r="BF20" s="51">
        <v>7087.09</v>
      </c>
      <c r="BG20" s="51">
        <v>5936.29</v>
      </c>
      <c r="BH20" s="51">
        <v>7098.63</v>
      </c>
      <c r="BI20" s="51">
        <v>6243.81</v>
      </c>
      <c r="BJ20" s="51">
        <v>4288.29</v>
      </c>
      <c r="BK20" s="51">
        <v>447.68</v>
      </c>
      <c r="BL20" s="51">
        <v>411.2</v>
      </c>
      <c r="BM20" s="51">
        <v>282.4</v>
      </c>
      <c r="BN20" s="51">
        <v>235.06</v>
      </c>
      <c r="BO20" s="51">
        <v>207.04</v>
      </c>
      <c r="BP20" s="51">
        <v>220.26</v>
      </c>
      <c r="BQ20" s="51">
        <v>215.08</v>
      </c>
      <c r="BR20" s="51">
        <v>224.21</v>
      </c>
      <c r="BS20" s="51">
        <v>247.74</v>
      </c>
      <c r="BT20" s="51">
        <v>230.03</v>
      </c>
      <c r="BU20" s="51">
        <v>205.4</v>
      </c>
      <c r="BV20" s="51">
        <v>189.39</v>
      </c>
      <c r="BW20" s="51">
        <v>157.8</v>
      </c>
      <c r="BX20" s="36">
        <f t="shared" si="0"/>
        <v>124405.67999999996</v>
      </c>
      <c r="BY20" s="34"/>
      <c r="BZ20" s="37">
        <f t="shared" si="5"/>
        <v>36182.759999999995</v>
      </c>
      <c r="CA20" s="37">
        <f t="shared" si="5"/>
        <v>35696.53999999999</v>
      </c>
      <c r="CB20" s="37">
        <f t="shared" si="5"/>
        <v>23567.02</v>
      </c>
      <c r="CC20" s="37">
        <f t="shared" si="5"/>
        <v>6850.150000000001</v>
      </c>
      <c r="CD20" s="37">
        <f t="shared" si="5"/>
        <v>9790.12</v>
      </c>
      <c r="CE20" s="37">
        <f t="shared" si="5"/>
        <v>5134.369999999999</v>
      </c>
      <c r="CF20" s="37">
        <f t="shared" si="5"/>
        <v>3273.2900000000004</v>
      </c>
      <c r="CG20" s="37">
        <f t="shared" si="5"/>
        <v>901.3199999999999</v>
      </c>
      <c r="CH20" s="37">
        <f t="shared" si="5"/>
        <v>407.89000000000004</v>
      </c>
      <c r="CI20" s="37">
        <f t="shared" si="5"/>
        <v>2602.22</v>
      </c>
      <c r="CJ20" s="38">
        <f t="shared" si="2"/>
        <v>124405.67999999998</v>
      </c>
      <c r="CK20" s="37"/>
      <c r="CL20" s="37">
        <f t="shared" si="6"/>
        <v>1005.72</v>
      </c>
      <c r="CM20" s="37">
        <f t="shared" si="6"/>
        <v>11649.34</v>
      </c>
      <c r="CN20" s="37">
        <f t="shared" si="6"/>
        <v>11161.75</v>
      </c>
      <c r="CO20" s="37">
        <f t="shared" si="6"/>
        <v>10514.15</v>
      </c>
      <c r="CP20" s="37">
        <f t="shared" si="6"/>
        <v>10518.039999999999</v>
      </c>
      <c r="CQ20" s="37">
        <f t="shared" si="6"/>
        <v>9386.910000000002</v>
      </c>
      <c r="CR20" s="37">
        <f t="shared" si="6"/>
        <v>9325.38</v>
      </c>
      <c r="CS20" s="37">
        <f t="shared" si="6"/>
        <v>9331.75</v>
      </c>
      <c r="CT20" s="37">
        <f t="shared" si="6"/>
        <v>9680.84</v>
      </c>
      <c r="CU20" s="37">
        <f t="shared" si="6"/>
        <v>9323.6</v>
      </c>
      <c r="CV20" s="37">
        <f t="shared" si="6"/>
        <v>8516.94</v>
      </c>
      <c r="CW20" s="37">
        <f t="shared" si="6"/>
        <v>9489.25</v>
      </c>
      <c r="CX20" s="37">
        <f t="shared" si="6"/>
        <v>8257.2</v>
      </c>
      <c r="CY20" s="37">
        <f t="shared" si="6"/>
        <v>6244.81</v>
      </c>
      <c r="CZ20" s="37">
        <f t="shared" si="4"/>
        <v>124405.68000000001</v>
      </c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</row>
    <row r="21" spans="1:153" ht="12.75">
      <c r="A21" s="30">
        <v>17</v>
      </c>
      <c r="B21" s="30" t="s">
        <v>153</v>
      </c>
      <c r="C21" s="51">
        <v>258.36</v>
      </c>
      <c r="D21" s="51">
        <v>489.97</v>
      </c>
      <c r="E21" s="51">
        <v>560.7</v>
      </c>
      <c r="F21" s="51">
        <v>687.46</v>
      </c>
      <c r="G21" s="51">
        <v>769.27</v>
      </c>
      <c r="H21" s="51">
        <v>623.45</v>
      </c>
      <c r="I21" s="51">
        <v>721.47</v>
      </c>
      <c r="J21" s="51">
        <v>668.2</v>
      </c>
      <c r="K21" s="51">
        <v>687.28</v>
      </c>
      <c r="L21" s="51">
        <v>596.7</v>
      </c>
      <c r="M21" s="51">
        <v>766.53</v>
      </c>
      <c r="N21" s="51">
        <v>633.93</v>
      </c>
      <c r="O21" s="51">
        <v>551.08</v>
      </c>
      <c r="P21" s="51">
        <v>470.2</v>
      </c>
      <c r="Q21" s="51">
        <v>42.31</v>
      </c>
      <c r="R21" s="51">
        <v>16.3</v>
      </c>
      <c r="S21" s="51">
        <v>13.47</v>
      </c>
      <c r="T21" s="51">
        <v>12.64</v>
      </c>
      <c r="U21" s="51">
        <v>13.21</v>
      </c>
      <c r="V21" s="51">
        <v>9.4</v>
      </c>
      <c r="W21" s="51">
        <v>10.9</v>
      </c>
      <c r="X21" s="51">
        <v>11.69</v>
      </c>
      <c r="Y21" s="51">
        <v>18.25</v>
      </c>
      <c r="Z21" s="51">
        <v>20.13</v>
      </c>
      <c r="AA21" s="51">
        <v>19.09</v>
      </c>
      <c r="AB21" s="51">
        <v>19.43</v>
      </c>
      <c r="AC21" s="51">
        <v>16.51</v>
      </c>
      <c r="AD21" s="51">
        <v>24.54</v>
      </c>
      <c r="AE21" s="51">
        <v>6.21</v>
      </c>
      <c r="AF21" s="51">
        <v>9.46</v>
      </c>
      <c r="AG21" s="51">
        <v>12.41</v>
      </c>
      <c r="AH21" s="51">
        <v>12.51</v>
      </c>
      <c r="AI21" s="51">
        <v>13.2</v>
      </c>
      <c r="AJ21" s="51">
        <v>12.4</v>
      </c>
      <c r="AK21" s="51">
        <v>13.78</v>
      </c>
      <c r="AL21" s="51">
        <v>14.3</v>
      </c>
      <c r="AM21" s="51">
        <v>15.01</v>
      </c>
      <c r="AN21" s="51">
        <v>12.47</v>
      </c>
      <c r="AO21" s="51">
        <v>9.59</v>
      </c>
      <c r="AP21" s="51">
        <v>7.72</v>
      </c>
      <c r="AQ21" s="51">
        <v>6.69</v>
      </c>
      <c r="AR21" s="51">
        <v>12.35</v>
      </c>
      <c r="AS21" s="51">
        <v>489.52</v>
      </c>
      <c r="AT21" s="51">
        <v>282.89</v>
      </c>
      <c r="AU21" s="51">
        <v>235.79</v>
      </c>
      <c r="AV21" s="51">
        <v>370.18</v>
      </c>
      <c r="AW21" s="51">
        <v>57.6</v>
      </c>
      <c r="AX21" s="51">
        <v>3097.83</v>
      </c>
      <c r="AY21" s="51">
        <v>2747.67</v>
      </c>
      <c r="AZ21" s="51">
        <v>2507.41</v>
      </c>
      <c r="BA21" s="51">
        <v>2581.84</v>
      </c>
      <c r="BB21" s="51">
        <v>2141.62</v>
      </c>
      <c r="BC21" s="51">
        <v>2329.62</v>
      </c>
      <c r="BD21" s="51">
        <v>2384.14</v>
      </c>
      <c r="BE21" s="51">
        <v>2386.41</v>
      </c>
      <c r="BF21" s="51">
        <v>2242.94</v>
      </c>
      <c r="BG21" s="51">
        <v>2168.97</v>
      </c>
      <c r="BH21" s="51">
        <v>2077.04</v>
      </c>
      <c r="BI21" s="51">
        <v>1732.3</v>
      </c>
      <c r="BJ21" s="51">
        <v>1236.45</v>
      </c>
      <c r="BK21" s="51">
        <v>44.94</v>
      </c>
      <c r="BL21" s="51">
        <v>42.54</v>
      </c>
      <c r="BM21" s="51">
        <v>35.24</v>
      </c>
      <c r="BN21" s="51">
        <v>30.25</v>
      </c>
      <c r="BO21" s="51">
        <v>25.33</v>
      </c>
      <c r="BP21" s="51">
        <v>23.48</v>
      </c>
      <c r="BQ21" s="51">
        <v>13.96</v>
      </c>
      <c r="BR21" s="51">
        <v>17.3</v>
      </c>
      <c r="BS21" s="51">
        <v>18.13</v>
      </c>
      <c r="BT21" s="51">
        <v>19.13</v>
      </c>
      <c r="BU21" s="51">
        <v>15.2</v>
      </c>
      <c r="BV21" s="51">
        <v>11.59</v>
      </c>
      <c r="BW21" s="51">
        <v>8.2</v>
      </c>
      <c r="BX21" s="36">
        <f t="shared" si="0"/>
        <v>40266.07999999999</v>
      </c>
      <c r="BY21" s="34"/>
      <c r="BZ21" s="37">
        <f t="shared" si="5"/>
        <v>10992.35</v>
      </c>
      <c r="CA21" s="37">
        <f t="shared" si="5"/>
        <v>11484.73</v>
      </c>
      <c r="CB21" s="37">
        <f t="shared" si="5"/>
        <v>7214.76</v>
      </c>
      <c r="CC21" s="37">
        <f t="shared" si="5"/>
        <v>2765.76</v>
      </c>
      <c r="CD21" s="37">
        <f t="shared" si="5"/>
        <v>3297.1000000000004</v>
      </c>
      <c r="CE21" s="37">
        <f t="shared" si="5"/>
        <v>2421.74</v>
      </c>
      <c r="CF21" s="37">
        <f t="shared" si="5"/>
        <v>305.28999999999996</v>
      </c>
      <c r="CG21" s="37">
        <f t="shared" si="5"/>
        <v>247.87</v>
      </c>
      <c r="CH21" s="37">
        <f t="shared" si="5"/>
        <v>158.1</v>
      </c>
      <c r="CI21" s="37">
        <f t="shared" si="5"/>
        <v>1378.3799999999999</v>
      </c>
      <c r="CJ21" s="38">
        <f t="shared" si="2"/>
        <v>40266.08</v>
      </c>
      <c r="CK21" s="37"/>
      <c r="CL21" s="37">
        <f t="shared" si="6"/>
        <v>364.48</v>
      </c>
      <c r="CM21" s="37">
        <f t="shared" si="6"/>
        <v>3658.5</v>
      </c>
      <c r="CN21" s="37">
        <f t="shared" si="6"/>
        <v>3376.79</v>
      </c>
      <c r="CO21" s="37">
        <f t="shared" si="6"/>
        <v>3255.2599999999998</v>
      </c>
      <c r="CP21" s="37">
        <f t="shared" si="6"/>
        <v>3407.7700000000004</v>
      </c>
      <c r="CQ21" s="37">
        <f t="shared" si="6"/>
        <v>2812.2</v>
      </c>
      <c r="CR21" s="37">
        <f t="shared" si="6"/>
        <v>3099.25</v>
      </c>
      <c r="CS21" s="37">
        <f t="shared" si="6"/>
        <v>3092.29</v>
      </c>
      <c r="CT21" s="37">
        <f t="shared" si="6"/>
        <v>3124.25</v>
      </c>
      <c r="CU21" s="37">
        <f t="shared" si="6"/>
        <v>2890.3700000000003</v>
      </c>
      <c r="CV21" s="37">
        <f t="shared" si="6"/>
        <v>3472.83</v>
      </c>
      <c r="CW21" s="37">
        <f t="shared" si="6"/>
        <v>3036.2099999999996</v>
      </c>
      <c r="CX21" s="37">
        <f t="shared" si="6"/>
        <v>2553.96</v>
      </c>
      <c r="CY21" s="37">
        <f t="shared" si="6"/>
        <v>2121.92</v>
      </c>
      <c r="CZ21" s="37">
        <f t="shared" si="4"/>
        <v>40266.079999999994</v>
      </c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</row>
    <row r="22" spans="1:153" ht="12.75">
      <c r="A22" s="30">
        <v>18</v>
      </c>
      <c r="B22" s="30" t="s">
        <v>154</v>
      </c>
      <c r="C22" s="51">
        <v>76.86</v>
      </c>
      <c r="D22" s="51">
        <v>108.83</v>
      </c>
      <c r="E22" s="51">
        <v>153.93</v>
      </c>
      <c r="F22" s="51">
        <v>166.96</v>
      </c>
      <c r="G22" s="51">
        <v>229.53</v>
      </c>
      <c r="H22" s="51">
        <v>196.63</v>
      </c>
      <c r="I22" s="51">
        <v>216.52</v>
      </c>
      <c r="J22" s="51">
        <v>249.86</v>
      </c>
      <c r="K22" s="51">
        <v>240.28</v>
      </c>
      <c r="L22" s="51">
        <v>185.05</v>
      </c>
      <c r="M22" s="51">
        <v>252.85</v>
      </c>
      <c r="N22" s="51">
        <v>166.92</v>
      </c>
      <c r="O22" s="51">
        <v>197.02</v>
      </c>
      <c r="P22" s="51">
        <v>140.29</v>
      </c>
      <c r="Q22" s="51">
        <v>14.07</v>
      </c>
      <c r="R22" s="51">
        <v>1.8</v>
      </c>
      <c r="S22" s="51">
        <v>1.95</v>
      </c>
      <c r="T22" s="51">
        <v>2.29</v>
      </c>
      <c r="U22" s="51">
        <v>4.51</v>
      </c>
      <c r="V22" s="51">
        <v>6.72</v>
      </c>
      <c r="W22" s="51">
        <v>6.13</v>
      </c>
      <c r="X22" s="51">
        <v>5.72</v>
      </c>
      <c r="Y22" s="51">
        <v>4.77</v>
      </c>
      <c r="Z22" s="51">
        <v>2.96</v>
      </c>
      <c r="AA22" s="51">
        <v>5.32</v>
      </c>
      <c r="AB22" s="51">
        <v>12.29</v>
      </c>
      <c r="AC22" s="51">
        <v>18.2</v>
      </c>
      <c r="AD22" s="51">
        <v>28.67</v>
      </c>
      <c r="AE22" s="51">
        <v>0</v>
      </c>
      <c r="AF22" s="51">
        <v>0</v>
      </c>
      <c r="AG22" s="51">
        <v>0.22</v>
      </c>
      <c r="AH22" s="51">
        <v>0.93</v>
      </c>
      <c r="AI22" s="51">
        <v>2.43</v>
      </c>
      <c r="AJ22" s="51">
        <v>3.32</v>
      </c>
      <c r="AK22" s="51">
        <v>2.84</v>
      </c>
      <c r="AL22" s="51">
        <v>1.94</v>
      </c>
      <c r="AM22" s="51">
        <v>1.67</v>
      </c>
      <c r="AN22" s="51">
        <v>1.31</v>
      </c>
      <c r="AO22" s="51">
        <v>1</v>
      </c>
      <c r="AP22" s="51">
        <v>1.37</v>
      </c>
      <c r="AQ22" s="51">
        <v>2.62</v>
      </c>
      <c r="AR22" s="51">
        <v>6.3</v>
      </c>
      <c r="AS22" s="51">
        <v>151.78</v>
      </c>
      <c r="AT22" s="51">
        <v>114.37</v>
      </c>
      <c r="AU22" s="51">
        <v>127.28</v>
      </c>
      <c r="AV22" s="51">
        <v>138.87</v>
      </c>
      <c r="AW22" s="51">
        <v>0.78</v>
      </c>
      <c r="AX22" s="51">
        <v>1346.35</v>
      </c>
      <c r="AY22" s="51">
        <v>1218.57</v>
      </c>
      <c r="AZ22" s="51">
        <v>1114.95</v>
      </c>
      <c r="BA22" s="51">
        <v>1161.58</v>
      </c>
      <c r="BB22" s="51">
        <v>954.41</v>
      </c>
      <c r="BC22" s="51">
        <v>1004.88</v>
      </c>
      <c r="BD22" s="51">
        <v>1073.49</v>
      </c>
      <c r="BE22" s="51">
        <v>1168.45</v>
      </c>
      <c r="BF22" s="51">
        <v>1042.28</v>
      </c>
      <c r="BG22" s="51">
        <v>983.32</v>
      </c>
      <c r="BH22" s="51">
        <v>852.29</v>
      </c>
      <c r="BI22" s="51">
        <v>729.13</v>
      </c>
      <c r="BJ22" s="51">
        <v>628.35</v>
      </c>
      <c r="BK22" s="51">
        <v>94.66</v>
      </c>
      <c r="BL22" s="51">
        <v>97</v>
      </c>
      <c r="BM22" s="51">
        <v>79.98</v>
      </c>
      <c r="BN22" s="51">
        <v>68.08</v>
      </c>
      <c r="BO22" s="51">
        <v>55.87</v>
      </c>
      <c r="BP22" s="51">
        <v>41.65</v>
      </c>
      <c r="BQ22" s="51">
        <v>27.27</v>
      </c>
      <c r="BR22" s="51">
        <v>19.53</v>
      </c>
      <c r="BS22" s="51">
        <v>15.07</v>
      </c>
      <c r="BT22" s="51">
        <v>12.03</v>
      </c>
      <c r="BU22" s="51">
        <v>11.56</v>
      </c>
      <c r="BV22" s="51">
        <v>12.88</v>
      </c>
      <c r="BW22" s="51">
        <v>10.81</v>
      </c>
      <c r="BX22" s="36">
        <f t="shared" si="0"/>
        <v>17080.4</v>
      </c>
      <c r="BY22" s="34"/>
      <c r="BZ22" s="37">
        <f t="shared" si="5"/>
        <v>4842.23</v>
      </c>
      <c r="CA22" s="37">
        <f t="shared" si="5"/>
        <v>5243.509999999999</v>
      </c>
      <c r="CB22" s="37">
        <f t="shared" si="5"/>
        <v>3193.09</v>
      </c>
      <c r="CC22" s="37">
        <f t="shared" si="5"/>
        <v>736.11</v>
      </c>
      <c r="CD22" s="37">
        <f t="shared" si="5"/>
        <v>1088.34</v>
      </c>
      <c r="CE22" s="37">
        <f t="shared" si="5"/>
        <v>757.0799999999999</v>
      </c>
      <c r="CF22" s="37">
        <f t="shared" si="5"/>
        <v>546.3899999999999</v>
      </c>
      <c r="CG22" s="37">
        <f t="shared" si="5"/>
        <v>115.4</v>
      </c>
      <c r="CH22" s="37">
        <f t="shared" si="5"/>
        <v>25.950000000000003</v>
      </c>
      <c r="CI22" s="37">
        <f t="shared" si="5"/>
        <v>532.3</v>
      </c>
      <c r="CJ22" s="38">
        <f t="shared" si="2"/>
        <v>17080.4</v>
      </c>
      <c r="CK22" s="37"/>
      <c r="CL22" s="37">
        <f t="shared" si="6"/>
        <v>91.71000000000001</v>
      </c>
      <c r="CM22" s="37">
        <f t="shared" si="6"/>
        <v>1551.64</v>
      </c>
      <c r="CN22" s="37">
        <f t="shared" si="6"/>
        <v>1471.6699999999998</v>
      </c>
      <c r="CO22" s="37">
        <f t="shared" si="6"/>
        <v>1365.1100000000001</v>
      </c>
      <c r="CP22" s="37">
        <f t="shared" si="6"/>
        <v>1466.1299999999999</v>
      </c>
      <c r="CQ22" s="37">
        <f t="shared" si="6"/>
        <v>1216.9499999999998</v>
      </c>
      <c r="CR22" s="37">
        <f t="shared" si="6"/>
        <v>1272.02</v>
      </c>
      <c r="CS22" s="37">
        <f t="shared" si="6"/>
        <v>1358.28</v>
      </c>
      <c r="CT22" s="37">
        <f t="shared" si="6"/>
        <v>1434.7</v>
      </c>
      <c r="CU22" s="37">
        <f t="shared" si="6"/>
        <v>1246.6699999999998</v>
      </c>
      <c r="CV22" s="37">
        <f t="shared" si="6"/>
        <v>1406.3</v>
      </c>
      <c r="CW22" s="37">
        <f t="shared" si="6"/>
        <v>1158.8</v>
      </c>
      <c r="CX22" s="37">
        <f t="shared" si="6"/>
        <v>1087.13</v>
      </c>
      <c r="CY22" s="37">
        <f t="shared" si="6"/>
        <v>953.29</v>
      </c>
      <c r="CZ22" s="37">
        <f t="shared" si="4"/>
        <v>17080.4</v>
      </c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</row>
    <row r="23" spans="1:153" ht="12.75">
      <c r="A23" s="30">
        <v>19</v>
      </c>
      <c r="B23" s="30" t="s">
        <v>155</v>
      </c>
      <c r="C23" s="51">
        <v>20.95</v>
      </c>
      <c r="D23" s="51">
        <v>11.34</v>
      </c>
      <c r="E23" s="51">
        <v>10.83</v>
      </c>
      <c r="F23" s="51">
        <v>14.86</v>
      </c>
      <c r="G23" s="51">
        <v>13.48</v>
      </c>
      <c r="H23" s="51">
        <v>17.1</v>
      </c>
      <c r="I23" s="51">
        <v>13.06</v>
      </c>
      <c r="J23" s="51">
        <v>23.53</v>
      </c>
      <c r="K23" s="51">
        <v>22.52</v>
      </c>
      <c r="L23" s="51">
        <v>18.23</v>
      </c>
      <c r="M23" s="51">
        <v>15.74</v>
      </c>
      <c r="N23" s="51">
        <v>14.06</v>
      </c>
      <c r="O23" s="51">
        <v>4.43</v>
      </c>
      <c r="P23" s="51">
        <v>5.86</v>
      </c>
      <c r="Q23" s="51">
        <v>0.97</v>
      </c>
      <c r="R23" s="51">
        <v>3.19</v>
      </c>
      <c r="S23" s="51">
        <v>2.91</v>
      </c>
      <c r="T23" s="51">
        <v>2.27</v>
      </c>
      <c r="U23" s="51">
        <v>1.31</v>
      </c>
      <c r="V23" s="51">
        <v>1.17</v>
      </c>
      <c r="W23" s="51">
        <v>0.75</v>
      </c>
      <c r="X23" s="51">
        <v>0.42</v>
      </c>
      <c r="Y23" s="51">
        <v>0.39</v>
      </c>
      <c r="Z23" s="51">
        <v>0.43</v>
      </c>
      <c r="AA23" s="51">
        <v>0.29</v>
      </c>
      <c r="AB23" s="51">
        <v>0.49</v>
      </c>
      <c r="AC23" s="51">
        <v>0.77</v>
      </c>
      <c r="AD23" s="51">
        <v>0.75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0.11</v>
      </c>
      <c r="AL23" s="51">
        <v>0.41</v>
      </c>
      <c r="AM23" s="51">
        <v>0.39</v>
      </c>
      <c r="AN23" s="51">
        <v>0.34</v>
      </c>
      <c r="AO23" s="51">
        <v>0.5</v>
      </c>
      <c r="AP23" s="51">
        <v>0.45</v>
      </c>
      <c r="AQ23" s="51">
        <v>0.16</v>
      </c>
      <c r="AR23" s="51">
        <v>0</v>
      </c>
      <c r="AS23" s="51">
        <v>16.72</v>
      </c>
      <c r="AT23" s="51">
        <v>8.65</v>
      </c>
      <c r="AU23" s="51">
        <v>13.56</v>
      </c>
      <c r="AV23" s="51">
        <v>19.92</v>
      </c>
      <c r="AW23" s="51">
        <v>0</v>
      </c>
      <c r="AX23" s="51">
        <v>104.58</v>
      </c>
      <c r="AY23" s="51">
        <v>104.34</v>
      </c>
      <c r="AZ23" s="51">
        <v>107.98</v>
      </c>
      <c r="BA23" s="51">
        <v>92.88</v>
      </c>
      <c r="BB23" s="51">
        <v>77.57</v>
      </c>
      <c r="BC23" s="51">
        <v>56.57</v>
      </c>
      <c r="BD23" s="51">
        <v>82.99</v>
      </c>
      <c r="BE23" s="51">
        <v>78.11</v>
      </c>
      <c r="BF23" s="51">
        <v>76.65</v>
      </c>
      <c r="BG23" s="51">
        <v>59.87</v>
      </c>
      <c r="BH23" s="51">
        <v>32.19</v>
      </c>
      <c r="BI23" s="51">
        <v>24.9</v>
      </c>
      <c r="BJ23" s="51">
        <v>21.75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  <c r="BX23" s="36">
        <f t="shared" si="0"/>
        <v>1203.6900000000003</v>
      </c>
      <c r="BY23" s="34"/>
      <c r="BZ23" s="37">
        <f t="shared" si="5"/>
        <v>409.78000000000003</v>
      </c>
      <c r="CA23" s="37">
        <f t="shared" si="5"/>
        <v>371.89</v>
      </c>
      <c r="CB23" s="37">
        <f t="shared" si="5"/>
        <v>138.71</v>
      </c>
      <c r="CC23" s="37">
        <f t="shared" si="5"/>
        <v>71.46</v>
      </c>
      <c r="CD23" s="37">
        <f t="shared" si="5"/>
        <v>94.44000000000001</v>
      </c>
      <c r="CE23" s="37">
        <f t="shared" si="5"/>
        <v>40.09</v>
      </c>
      <c r="CF23" s="37">
        <f t="shared" si="5"/>
        <v>0</v>
      </c>
      <c r="CG23" s="37">
        <f t="shared" si="5"/>
        <v>16.11</v>
      </c>
      <c r="CH23" s="37">
        <f t="shared" si="5"/>
        <v>2.3600000000000003</v>
      </c>
      <c r="CI23" s="37">
        <f t="shared" si="5"/>
        <v>58.85</v>
      </c>
      <c r="CJ23" s="38">
        <f t="shared" si="2"/>
        <v>1203.6899999999998</v>
      </c>
      <c r="CK23" s="37"/>
      <c r="CL23" s="37">
        <f t="shared" si="6"/>
        <v>21.919999999999998</v>
      </c>
      <c r="CM23" s="37">
        <f t="shared" si="6"/>
        <v>119.11</v>
      </c>
      <c r="CN23" s="37">
        <f t="shared" si="6"/>
        <v>118.08</v>
      </c>
      <c r="CO23" s="37">
        <f t="shared" si="6"/>
        <v>125.11</v>
      </c>
      <c r="CP23" s="37">
        <f t="shared" si="6"/>
        <v>107.67</v>
      </c>
      <c r="CQ23" s="37">
        <f t="shared" si="6"/>
        <v>95.84</v>
      </c>
      <c r="CR23" s="37">
        <f t="shared" si="6"/>
        <v>70.49</v>
      </c>
      <c r="CS23" s="37">
        <f t="shared" si="6"/>
        <v>107.35</v>
      </c>
      <c r="CT23" s="37">
        <f t="shared" si="6"/>
        <v>101.41</v>
      </c>
      <c r="CU23" s="37">
        <f t="shared" si="6"/>
        <v>95.65</v>
      </c>
      <c r="CV23" s="37">
        <f t="shared" si="6"/>
        <v>93.12</v>
      </c>
      <c r="CW23" s="37">
        <f t="shared" si="6"/>
        <v>55.839999999999996</v>
      </c>
      <c r="CX23" s="37">
        <f t="shared" si="6"/>
        <v>43.82</v>
      </c>
      <c r="CY23" s="37">
        <f t="shared" si="6"/>
        <v>48.28</v>
      </c>
      <c r="CZ23" s="37">
        <f t="shared" si="4"/>
        <v>1203.6899999999998</v>
      </c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</row>
    <row r="24" spans="1:153" ht="12.75">
      <c r="A24" s="30">
        <v>20</v>
      </c>
      <c r="B24" s="30" t="s">
        <v>156</v>
      </c>
      <c r="C24" s="51">
        <v>79.48</v>
      </c>
      <c r="D24" s="51">
        <v>60.64</v>
      </c>
      <c r="E24" s="51">
        <v>62.45</v>
      </c>
      <c r="F24" s="51">
        <v>55.51</v>
      </c>
      <c r="G24" s="51">
        <v>76.33</v>
      </c>
      <c r="H24" s="51">
        <v>80.38</v>
      </c>
      <c r="I24" s="51">
        <v>67.18</v>
      </c>
      <c r="J24" s="51">
        <v>64.9</v>
      </c>
      <c r="K24" s="51">
        <v>67.26</v>
      </c>
      <c r="L24" s="51">
        <v>57.32</v>
      </c>
      <c r="M24" s="51">
        <v>52.35</v>
      </c>
      <c r="N24" s="51">
        <v>52.01</v>
      </c>
      <c r="O24" s="51">
        <v>50.36</v>
      </c>
      <c r="P24" s="51">
        <v>62.68</v>
      </c>
      <c r="Q24" s="51">
        <v>11.23</v>
      </c>
      <c r="R24" s="51">
        <v>1.16</v>
      </c>
      <c r="S24" s="51">
        <v>1.7</v>
      </c>
      <c r="T24" s="51">
        <v>3.11</v>
      </c>
      <c r="U24" s="51">
        <v>6.07</v>
      </c>
      <c r="V24" s="51">
        <v>5.23</v>
      </c>
      <c r="W24" s="51">
        <v>5.78</v>
      </c>
      <c r="X24" s="51">
        <v>6.88</v>
      </c>
      <c r="Y24" s="51">
        <v>7.16</v>
      </c>
      <c r="Z24" s="51">
        <v>5</v>
      </c>
      <c r="AA24" s="51">
        <v>4.08</v>
      </c>
      <c r="AB24" s="51">
        <v>2.3</v>
      </c>
      <c r="AC24" s="51">
        <v>1.36</v>
      </c>
      <c r="AD24" s="51">
        <v>3.05</v>
      </c>
      <c r="AE24" s="51">
        <v>0</v>
      </c>
      <c r="AF24" s="51">
        <v>1.13</v>
      </c>
      <c r="AG24" s="51">
        <v>1.12</v>
      </c>
      <c r="AH24" s="51">
        <v>1.25</v>
      </c>
      <c r="AI24" s="51">
        <v>1.16</v>
      </c>
      <c r="AJ24" s="51">
        <v>0.74</v>
      </c>
      <c r="AK24" s="51">
        <v>0.58</v>
      </c>
      <c r="AL24" s="51">
        <v>0.43</v>
      </c>
      <c r="AM24" s="51">
        <v>0.13</v>
      </c>
      <c r="AN24" s="51">
        <v>0.33</v>
      </c>
      <c r="AO24" s="51">
        <v>1.11</v>
      </c>
      <c r="AP24" s="51">
        <v>1.34</v>
      </c>
      <c r="AQ24" s="51">
        <v>0.67</v>
      </c>
      <c r="AR24" s="51">
        <v>0.42</v>
      </c>
      <c r="AS24" s="51">
        <v>39.86</v>
      </c>
      <c r="AT24" s="51">
        <v>31.02</v>
      </c>
      <c r="AU24" s="51">
        <v>19.35</v>
      </c>
      <c r="AV24" s="51">
        <v>38.88</v>
      </c>
      <c r="AW24" s="51">
        <v>25.33</v>
      </c>
      <c r="AX24" s="51">
        <v>466.67</v>
      </c>
      <c r="AY24" s="51">
        <v>397.55</v>
      </c>
      <c r="AZ24" s="51">
        <v>367.5</v>
      </c>
      <c r="BA24" s="51">
        <v>373.26</v>
      </c>
      <c r="BB24" s="51">
        <v>397.17</v>
      </c>
      <c r="BC24" s="51">
        <v>402.92</v>
      </c>
      <c r="BD24" s="51">
        <v>296.16</v>
      </c>
      <c r="BE24" s="51">
        <v>328.6</v>
      </c>
      <c r="BF24" s="51">
        <v>285.39</v>
      </c>
      <c r="BG24" s="51">
        <v>231.77</v>
      </c>
      <c r="BH24" s="51">
        <v>198.53</v>
      </c>
      <c r="BI24" s="51">
        <v>273.29</v>
      </c>
      <c r="BJ24" s="51">
        <v>243.94</v>
      </c>
      <c r="BK24" s="51">
        <v>85.12</v>
      </c>
      <c r="BL24" s="51">
        <v>68.41</v>
      </c>
      <c r="BM24" s="51">
        <v>46.05</v>
      </c>
      <c r="BN24" s="51">
        <v>32.95</v>
      </c>
      <c r="BO24" s="51">
        <v>24.58</v>
      </c>
      <c r="BP24" s="51">
        <v>24.85</v>
      </c>
      <c r="BQ24" s="51">
        <v>11.78</v>
      </c>
      <c r="BR24" s="51">
        <v>7.47</v>
      </c>
      <c r="BS24" s="51">
        <v>4.29</v>
      </c>
      <c r="BT24" s="51">
        <v>4.31</v>
      </c>
      <c r="BU24" s="51">
        <v>4.24</v>
      </c>
      <c r="BV24" s="51">
        <v>3.52</v>
      </c>
      <c r="BW24" s="51">
        <v>2.37</v>
      </c>
      <c r="BX24" s="36">
        <f t="shared" si="0"/>
        <v>5700.500000000001</v>
      </c>
      <c r="BY24" s="34"/>
      <c r="BZ24" s="37">
        <f t="shared" si="5"/>
        <v>1630.31</v>
      </c>
      <c r="CA24" s="37">
        <f t="shared" si="5"/>
        <v>1710.2399999999998</v>
      </c>
      <c r="CB24" s="37">
        <f t="shared" si="5"/>
        <v>947.53</v>
      </c>
      <c r="CC24" s="37">
        <f t="shared" si="5"/>
        <v>334.40999999999997</v>
      </c>
      <c r="CD24" s="37">
        <f t="shared" si="5"/>
        <v>337.04</v>
      </c>
      <c r="CE24" s="37">
        <f t="shared" si="5"/>
        <v>217.4</v>
      </c>
      <c r="CF24" s="37">
        <f t="shared" si="5"/>
        <v>319.94</v>
      </c>
      <c r="CG24" s="37">
        <f t="shared" si="5"/>
        <v>64.11</v>
      </c>
      <c r="CH24" s="37">
        <f t="shared" si="5"/>
        <v>10.41</v>
      </c>
      <c r="CI24" s="37">
        <f t="shared" si="5"/>
        <v>129.10999999999999</v>
      </c>
      <c r="CJ24" s="38">
        <f t="shared" si="2"/>
        <v>5700.499999999998</v>
      </c>
      <c r="CK24" s="37"/>
      <c r="CL24" s="37">
        <f t="shared" si="6"/>
        <v>116.04</v>
      </c>
      <c r="CM24" s="37">
        <f t="shared" si="6"/>
        <v>614.72</v>
      </c>
      <c r="CN24" s="37">
        <f t="shared" si="6"/>
        <v>531.23</v>
      </c>
      <c r="CO24" s="37">
        <f t="shared" si="6"/>
        <v>473.42</v>
      </c>
      <c r="CP24" s="37">
        <f t="shared" si="6"/>
        <v>489.77</v>
      </c>
      <c r="CQ24" s="37">
        <f t="shared" si="6"/>
        <v>508.09999999999997</v>
      </c>
      <c r="CR24" s="37">
        <f t="shared" si="6"/>
        <v>501.31000000000006</v>
      </c>
      <c r="CS24" s="37">
        <f t="shared" si="6"/>
        <v>380.15</v>
      </c>
      <c r="CT24" s="37">
        <f t="shared" si="6"/>
        <v>410.62000000000006</v>
      </c>
      <c r="CU24" s="37">
        <f t="shared" si="6"/>
        <v>352.33</v>
      </c>
      <c r="CV24" s="37">
        <f t="shared" si="6"/>
        <v>333.48</v>
      </c>
      <c r="CW24" s="37">
        <f t="shared" si="6"/>
        <v>289.44</v>
      </c>
      <c r="CX24" s="37">
        <f t="shared" si="6"/>
        <v>348.55</v>
      </c>
      <c r="CY24" s="37">
        <f t="shared" si="6"/>
        <v>351.34000000000003</v>
      </c>
      <c r="CZ24" s="37">
        <f t="shared" si="4"/>
        <v>5700.5</v>
      </c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</row>
    <row r="25" spans="1:153" ht="12.75">
      <c r="A25" s="30">
        <v>21</v>
      </c>
      <c r="B25" s="30" t="s">
        <v>157</v>
      </c>
      <c r="C25" s="51">
        <v>41.89</v>
      </c>
      <c r="D25" s="51">
        <v>49.13</v>
      </c>
      <c r="E25" s="51">
        <v>41.92</v>
      </c>
      <c r="F25" s="51">
        <v>56.74</v>
      </c>
      <c r="G25" s="51">
        <v>58.98</v>
      </c>
      <c r="H25" s="51">
        <v>55.5</v>
      </c>
      <c r="I25" s="51">
        <v>74.38</v>
      </c>
      <c r="J25" s="51">
        <v>69.17</v>
      </c>
      <c r="K25" s="51">
        <v>88.15</v>
      </c>
      <c r="L25" s="51">
        <v>74.04</v>
      </c>
      <c r="M25" s="51">
        <v>93.48</v>
      </c>
      <c r="N25" s="51">
        <v>84.69</v>
      </c>
      <c r="O25" s="51">
        <v>42.11</v>
      </c>
      <c r="P25" s="51">
        <v>47.45</v>
      </c>
      <c r="Q25" s="51">
        <v>21.86</v>
      </c>
      <c r="R25" s="51">
        <v>12.54</v>
      </c>
      <c r="S25" s="51">
        <v>11.68</v>
      </c>
      <c r="T25" s="51">
        <v>6.98</v>
      </c>
      <c r="U25" s="51">
        <v>2.77</v>
      </c>
      <c r="V25" s="51">
        <v>1.07</v>
      </c>
      <c r="W25" s="51">
        <v>1.03</v>
      </c>
      <c r="X25" s="51">
        <v>1.16</v>
      </c>
      <c r="Y25" s="51">
        <v>1.54</v>
      </c>
      <c r="Z25" s="51">
        <v>1.7</v>
      </c>
      <c r="AA25" s="51">
        <v>1.19</v>
      </c>
      <c r="AB25" s="51">
        <v>0.27</v>
      </c>
      <c r="AC25" s="51">
        <v>0.18</v>
      </c>
      <c r="AD25" s="51">
        <v>1.3</v>
      </c>
      <c r="AE25" s="51">
        <v>1.14</v>
      </c>
      <c r="AF25" s="51">
        <v>0</v>
      </c>
      <c r="AG25" s="51">
        <v>0.12</v>
      </c>
      <c r="AH25" s="51">
        <v>0.33</v>
      </c>
      <c r="AI25" s="51">
        <v>0.32</v>
      </c>
      <c r="AJ25" s="51">
        <v>0.21</v>
      </c>
      <c r="AK25" s="51">
        <v>0.35</v>
      </c>
      <c r="AL25" s="51">
        <v>0.34</v>
      </c>
      <c r="AM25" s="51">
        <v>0.21</v>
      </c>
      <c r="AN25" s="51">
        <v>0.33</v>
      </c>
      <c r="AO25" s="51">
        <v>0.55</v>
      </c>
      <c r="AP25" s="51">
        <v>0.44</v>
      </c>
      <c r="AQ25" s="51">
        <v>0.25</v>
      </c>
      <c r="AR25" s="51">
        <v>0.4</v>
      </c>
      <c r="AS25" s="51">
        <v>33.91</v>
      </c>
      <c r="AT25" s="51">
        <v>23.5</v>
      </c>
      <c r="AU25" s="51">
        <v>22.99</v>
      </c>
      <c r="AV25" s="51">
        <v>28.59</v>
      </c>
      <c r="AW25" s="51">
        <v>0</v>
      </c>
      <c r="AX25" s="51">
        <v>187.5</v>
      </c>
      <c r="AY25" s="51">
        <v>170.5</v>
      </c>
      <c r="AZ25" s="51">
        <v>108.92</v>
      </c>
      <c r="BA25" s="51">
        <v>121.5</v>
      </c>
      <c r="BB25" s="51">
        <v>135.86</v>
      </c>
      <c r="BC25" s="51">
        <v>164.31</v>
      </c>
      <c r="BD25" s="51">
        <v>185.84</v>
      </c>
      <c r="BE25" s="51">
        <v>114.67</v>
      </c>
      <c r="BF25" s="51">
        <v>143.94</v>
      </c>
      <c r="BG25" s="51">
        <v>122.02</v>
      </c>
      <c r="BH25" s="51">
        <v>131.52</v>
      </c>
      <c r="BI25" s="51">
        <v>70.04</v>
      </c>
      <c r="BJ25" s="51">
        <v>96.88</v>
      </c>
      <c r="BK25" s="51">
        <v>6.87</v>
      </c>
      <c r="BL25" s="51">
        <v>7.29</v>
      </c>
      <c r="BM25" s="51">
        <v>4.97</v>
      </c>
      <c r="BN25" s="51">
        <v>2.81</v>
      </c>
      <c r="BO25" s="51">
        <v>1.6</v>
      </c>
      <c r="BP25" s="51">
        <v>1.54</v>
      </c>
      <c r="BQ25" s="51">
        <v>1.28</v>
      </c>
      <c r="BR25" s="51">
        <v>0.79</v>
      </c>
      <c r="BS25" s="51">
        <v>0.91</v>
      </c>
      <c r="BT25" s="51">
        <v>1.32</v>
      </c>
      <c r="BU25" s="51">
        <v>1.54</v>
      </c>
      <c r="BV25" s="51">
        <v>0.98</v>
      </c>
      <c r="BW25" s="51">
        <v>0.49</v>
      </c>
      <c r="BX25" s="36">
        <f t="shared" si="0"/>
        <v>2842.7699999999995</v>
      </c>
      <c r="BY25" s="34"/>
      <c r="BZ25" s="37">
        <f aca="true" t="shared" si="7" ref="BZ25:CI34">SUMIF($C$3:$BW$3,BZ$3,$C25:$BW25)</f>
        <v>588.4200000000001</v>
      </c>
      <c r="CA25" s="37">
        <f t="shared" si="7"/>
        <v>744.6199999999999</v>
      </c>
      <c r="CB25" s="37">
        <f t="shared" si="7"/>
        <v>420.46000000000004</v>
      </c>
      <c r="CC25" s="37">
        <f t="shared" si="7"/>
        <v>248.66</v>
      </c>
      <c r="CD25" s="37">
        <f t="shared" si="7"/>
        <v>361.24000000000007</v>
      </c>
      <c r="CE25" s="37">
        <f t="shared" si="7"/>
        <v>267.73</v>
      </c>
      <c r="CF25" s="37">
        <f t="shared" si="7"/>
        <v>32.39</v>
      </c>
      <c r="CG25" s="37">
        <f t="shared" si="7"/>
        <v>65.27000000000001</v>
      </c>
      <c r="CH25" s="37">
        <f t="shared" si="7"/>
        <v>4.990000000000001</v>
      </c>
      <c r="CI25" s="37">
        <f t="shared" si="7"/>
        <v>108.99</v>
      </c>
      <c r="CJ25" s="38">
        <f t="shared" si="2"/>
        <v>2842.7699999999995</v>
      </c>
      <c r="CK25" s="37"/>
      <c r="CL25" s="37">
        <f aca="true" t="shared" si="8" ref="CL25:CY34">SUMIF($C$2:$BW$2,CL$3,$C25:$BW25)</f>
        <v>64.89</v>
      </c>
      <c r="CM25" s="37">
        <f t="shared" si="8"/>
        <v>256.04</v>
      </c>
      <c r="CN25" s="37">
        <f t="shared" si="8"/>
        <v>231.51</v>
      </c>
      <c r="CO25" s="37">
        <f t="shared" si="8"/>
        <v>177.94</v>
      </c>
      <c r="CP25" s="37">
        <f t="shared" si="8"/>
        <v>186.38</v>
      </c>
      <c r="CQ25" s="37">
        <f t="shared" si="8"/>
        <v>194.24</v>
      </c>
      <c r="CR25" s="37">
        <f t="shared" si="8"/>
        <v>241.60999999999999</v>
      </c>
      <c r="CS25" s="37">
        <f t="shared" si="8"/>
        <v>257.78999999999996</v>
      </c>
      <c r="CT25" s="37">
        <f t="shared" si="8"/>
        <v>205.35999999999999</v>
      </c>
      <c r="CU25" s="37">
        <f t="shared" si="8"/>
        <v>220.92</v>
      </c>
      <c r="CV25" s="37">
        <f t="shared" si="8"/>
        <v>252.46999999999997</v>
      </c>
      <c r="CW25" s="37">
        <f t="shared" si="8"/>
        <v>241.96</v>
      </c>
      <c r="CX25" s="37">
        <f t="shared" si="8"/>
        <v>136.54999999999998</v>
      </c>
      <c r="CY25" s="37">
        <f t="shared" si="8"/>
        <v>175.11</v>
      </c>
      <c r="CZ25" s="37">
        <f t="shared" si="4"/>
        <v>2842.77</v>
      </c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</row>
    <row r="26" spans="1:153" ht="12.75">
      <c r="A26" s="30">
        <v>22</v>
      </c>
      <c r="B26" s="30" t="s">
        <v>158</v>
      </c>
      <c r="C26" s="51">
        <v>15.85</v>
      </c>
      <c r="D26" s="51">
        <v>8.36</v>
      </c>
      <c r="E26" s="51">
        <v>15.17</v>
      </c>
      <c r="F26" s="51">
        <v>20.27</v>
      </c>
      <c r="G26" s="51">
        <v>25.29</v>
      </c>
      <c r="H26" s="51">
        <v>36.43</v>
      </c>
      <c r="I26" s="51">
        <v>33.92</v>
      </c>
      <c r="J26" s="51">
        <v>37.22</v>
      </c>
      <c r="K26" s="51">
        <v>36.18</v>
      </c>
      <c r="L26" s="51">
        <v>49.28</v>
      </c>
      <c r="M26" s="51">
        <v>23.59</v>
      </c>
      <c r="N26" s="51">
        <v>16.17</v>
      </c>
      <c r="O26" s="51">
        <v>0.41</v>
      </c>
      <c r="P26" s="51">
        <v>2.12</v>
      </c>
      <c r="Q26" s="51">
        <v>0</v>
      </c>
      <c r="R26" s="51">
        <v>0</v>
      </c>
      <c r="S26" s="51">
        <v>0</v>
      </c>
      <c r="T26" s="51">
        <v>0.15</v>
      </c>
      <c r="U26" s="51">
        <v>0.38</v>
      </c>
      <c r="V26" s="51">
        <v>0.43</v>
      </c>
      <c r="W26" s="51">
        <v>0.12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0.02</v>
      </c>
      <c r="AH26" s="51">
        <v>0.07</v>
      </c>
      <c r="AI26" s="51">
        <v>0.06</v>
      </c>
      <c r="AJ26" s="51">
        <v>0.03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13.41</v>
      </c>
      <c r="AT26" s="51">
        <v>11.27</v>
      </c>
      <c r="AU26" s="51">
        <v>12.73</v>
      </c>
      <c r="AV26" s="51">
        <v>14.93</v>
      </c>
      <c r="AW26" s="51">
        <v>0</v>
      </c>
      <c r="AX26" s="51">
        <v>75.52</v>
      </c>
      <c r="AY26" s="51">
        <v>115.22</v>
      </c>
      <c r="AZ26" s="51">
        <v>136.92</v>
      </c>
      <c r="BA26" s="51">
        <v>134.19</v>
      </c>
      <c r="BB26" s="51">
        <v>184.3</v>
      </c>
      <c r="BC26" s="51">
        <v>170.65</v>
      </c>
      <c r="BD26" s="51">
        <v>185.63</v>
      </c>
      <c r="BE26" s="51">
        <v>137.21</v>
      </c>
      <c r="BF26" s="51">
        <v>130.64</v>
      </c>
      <c r="BG26" s="51">
        <v>92.45</v>
      </c>
      <c r="BH26" s="51">
        <v>43.47</v>
      </c>
      <c r="BI26" s="51">
        <v>2.7</v>
      </c>
      <c r="BJ26" s="51">
        <v>12.46</v>
      </c>
      <c r="BK26" s="51">
        <v>8.06</v>
      </c>
      <c r="BL26" s="51">
        <v>8.08</v>
      </c>
      <c r="BM26" s="51">
        <v>5.57</v>
      </c>
      <c r="BN26" s="51">
        <v>3.72</v>
      </c>
      <c r="BO26" s="51">
        <v>3.53</v>
      </c>
      <c r="BP26" s="51">
        <v>1.96</v>
      </c>
      <c r="BQ26" s="51">
        <v>1.84</v>
      </c>
      <c r="BR26" s="51">
        <v>2.05</v>
      </c>
      <c r="BS26" s="51">
        <v>3.79</v>
      </c>
      <c r="BT26" s="51">
        <v>3.8</v>
      </c>
      <c r="BU26" s="51">
        <v>3.02</v>
      </c>
      <c r="BV26" s="51">
        <v>2.33</v>
      </c>
      <c r="BW26" s="51">
        <v>1.05</v>
      </c>
      <c r="BX26" s="36">
        <f t="shared" si="0"/>
        <v>1844.0199999999995</v>
      </c>
      <c r="BY26" s="34"/>
      <c r="BZ26" s="37">
        <f t="shared" si="7"/>
        <v>461.84999999999997</v>
      </c>
      <c r="CA26" s="37">
        <f t="shared" si="7"/>
        <v>808.4300000000001</v>
      </c>
      <c r="CB26" s="37">
        <f t="shared" si="7"/>
        <v>151.08</v>
      </c>
      <c r="CC26" s="37">
        <f t="shared" si="7"/>
        <v>84.94</v>
      </c>
      <c r="CD26" s="37">
        <f t="shared" si="7"/>
        <v>193.03</v>
      </c>
      <c r="CE26" s="37">
        <f t="shared" si="7"/>
        <v>42.29</v>
      </c>
      <c r="CF26" s="37">
        <f t="shared" si="7"/>
        <v>48.8</v>
      </c>
      <c r="CG26" s="37">
        <f t="shared" si="7"/>
        <v>1.08</v>
      </c>
      <c r="CH26" s="37">
        <f t="shared" si="7"/>
        <v>0.18000000000000002</v>
      </c>
      <c r="CI26" s="37">
        <f t="shared" si="7"/>
        <v>52.339999999999996</v>
      </c>
      <c r="CJ26" s="38">
        <f t="shared" si="2"/>
        <v>1844.0199999999998</v>
      </c>
      <c r="CK26" s="37"/>
      <c r="CL26" s="37">
        <f t="shared" si="8"/>
        <v>15.85</v>
      </c>
      <c r="CM26" s="37">
        <f t="shared" si="8"/>
        <v>91.94</v>
      </c>
      <c r="CN26" s="37">
        <f t="shared" si="8"/>
        <v>138.49</v>
      </c>
      <c r="CO26" s="37">
        <f t="shared" si="8"/>
        <v>162.98</v>
      </c>
      <c r="CP26" s="37">
        <f t="shared" si="8"/>
        <v>163.64</v>
      </c>
      <c r="CQ26" s="37">
        <f t="shared" si="8"/>
        <v>224.72</v>
      </c>
      <c r="CR26" s="37">
        <f t="shared" si="8"/>
        <v>206.65</v>
      </c>
      <c r="CS26" s="37">
        <f t="shared" si="8"/>
        <v>224.69</v>
      </c>
      <c r="CT26" s="37">
        <f t="shared" si="8"/>
        <v>175.44000000000003</v>
      </c>
      <c r="CU26" s="37">
        <f t="shared" si="8"/>
        <v>183.70999999999998</v>
      </c>
      <c r="CV26" s="37">
        <f t="shared" si="8"/>
        <v>133.25</v>
      </c>
      <c r="CW26" s="37">
        <f t="shared" si="8"/>
        <v>73.92999999999999</v>
      </c>
      <c r="CX26" s="37">
        <f t="shared" si="8"/>
        <v>18.17</v>
      </c>
      <c r="CY26" s="37">
        <f t="shared" si="8"/>
        <v>30.560000000000002</v>
      </c>
      <c r="CZ26" s="37">
        <f t="shared" si="4"/>
        <v>1844.0200000000002</v>
      </c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</row>
    <row r="27" spans="1:153" ht="12.75">
      <c r="A27" s="30">
        <v>23</v>
      </c>
      <c r="B27" s="30" t="s">
        <v>159</v>
      </c>
      <c r="C27" s="51">
        <v>18.57</v>
      </c>
      <c r="D27" s="51">
        <v>13.06</v>
      </c>
      <c r="E27" s="51">
        <v>17.86</v>
      </c>
      <c r="F27" s="51">
        <v>12.85</v>
      </c>
      <c r="G27" s="51">
        <v>20.08</v>
      </c>
      <c r="H27" s="51">
        <v>35.69</v>
      </c>
      <c r="I27" s="51">
        <v>29.06</v>
      </c>
      <c r="J27" s="51">
        <v>38.86</v>
      </c>
      <c r="K27" s="51">
        <v>38.73</v>
      </c>
      <c r="L27" s="51">
        <v>35.65</v>
      </c>
      <c r="M27" s="51">
        <v>43.83</v>
      </c>
      <c r="N27" s="51">
        <v>40.12</v>
      </c>
      <c r="O27" s="51">
        <v>45.54</v>
      </c>
      <c r="P27" s="51">
        <v>41.26</v>
      </c>
      <c r="Q27" s="51">
        <v>0</v>
      </c>
      <c r="R27" s="51">
        <v>1.3</v>
      </c>
      <c r="S27" s="51">
        <v>1.3</v>
      </c>
      <c r="T27" s="51">
        <v>1.42</v>
      </c>
      <c r="U27" s="51">
        <v>1.32</v>
      </c>
      <c r="V27" s="51">
        <v>1.66</v>
      </c>
      <c r="W27" s="51">
        <v>3.03</v>
      </c>
      <c r="X27" s="51">
        <v>2.71</v>
      </c>
      <c r="Y27" s="51">
        <v>1.49</v>
      </c>
      <c r="Z27" s="51">
        <v>1.11</v>
      </c>
      <c r="AA27" s="51">
        <v>1.35</v>
      </c>
      <c r="AB27" s="51">
        <v>1.44</v>
      </c>
      <c r="AC27" s="51">
        <v>1.21</v>
      </c>
      <c r="AD27" s="51">
        <v>0.56</v>
      </c>
      <c r="AE27" s="51">
        <v>1.41</v>
      </c>
      <c r="AF27" s="51">
        <v>0</v>
      </c>
      <c r="AG27" s="51">
        <v>0.14</v>
      </c>
      <c r="AH27" s="51">
        <v>0.59</v>
      </c>
      <c r="AI27" s="51">
        <v>0.97</v>
      </c>
      <c r="AJ27" s="51">
        <v>1.18</v>
      </c>
      <c r="AK27" s="51">
        <v>1.91</v>
      </c>
      <c r="AL27" s="51">
        <v>2.29</v>
      </c>
      <c r="AM27" s="51">
        <v>2.23</v>
      </c>
      <c r="AN27" s="51">
        <v>1.6</v>
      </c>
      <c r="AO27" s="51">
        <v>0.73</v>
      </c>
      <c r="AP27" s="51">
        <v>0.33</v>
      </c>
      <c r="AQ27" s="51">
        <v>0.72</v>
      </c>
      <c r="AR27" s="51">
        <v>1.08</v>
      </c>
      <c r="AS27" s="51">
        <v>18.96</v>
      </c>
      <c r="AT27" s="51">
        <v>10.13</v>
      </c>
      <c r="AU27" s="51">
        <v>8.84</v>
      </c>
      <c r="AV27" s="51">
        <v>19.37</v>
      </c>
      <c r="AW27" s="51">
        <v>3.82</v>
      </c>
      <c r="AX27" s="51">
        <v>126.37</v>
      </c>
      <c r="AY27" s="51">
        <v>134.74</v>
      </c>
      <c r="AZ27" s="51">
        <v>106.37</v>
      </c>
      <c r="BA27" s="51">
        <v>94.76</v>
      </c>
      <c r="BB27" s="51">
        <v>108.11</v>
      </c>
      <c r="BC27" s="51">
        <v>133.88</v>
      </c>
      <c r="BD27" s="51">
        <v>130.55</v>
      </c>
      <c r="BE27" s="51">
        <v>129.21</v>
      </c>
      <c r="BF27" s="51">
        <v>121.64</v>
      </c>
      <c r="BG27" s="51">
        <v>105.5</v>
      </c>
      <c r="BH27" s="51">
        <v>94.33</v>
      </c>
      <c r="BI27" s="51">
        <v>89.76</v>
      </c>
      <c r="BJ27" s="51">
        <v>91.45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  <c r="BX27" s="36">
        <f t="shared" si="0"/>
        <v>1994.0300000000002</v>
      </c>
      <c r="BY27" s="34"/>
      <c r="BZ27" s="37">
        <f t="shared" si="7"/>
        <v>466.06</v>
      </c>
      <c r="CA27" s="37">
        <f t="shared" si="7"/>
        <v>623.39</v>
      </c>
      <c r="CB27" s="37">
        <f t="shared" si="7"/>
        <v>381.03999999999996</v>
      </c>
      <c r="CC27" s="37">
        <f t="shared" si="7"/>
        <v>82.42</v>
      </c>
      <c r="CD27" s="37">
        <f t="shared" si="7"/>
        <v>177.99</v>
      </c>
      <c r="CE27" s="37">
        <f t="shared" si="7"/>
        <v>170.74999999999997</v>
      </c>
      <c r="CF27" s="37">
        <f t="shared" si="7"/>
        <v>0</v>
      </c>
      <c r="CG27" s="37">
        <f t="shared" si="7"/>
        <v>19.9</v>
      </c>
      <c r="CH27" s="37">
        <f t="shared" si="7"/>
        <v>15.18</v>
      </c>
      <c r="CI27" s="37">
        <f t="shared" si="7"/>
        <v>57.30000000000001</v>
      </c>
      <c r="CJ27" s="38">
        <f t="shared" si="2"/>
        <v>1994.0300000000002</v>
      </c>
      <c r="CK27" s="37"/>
      <c r="CL27" s="37">
        <f t="shared" si="8"/>
        <v>23.8</v>
      </c>
      <c r="CM27" s="37">
        <f t="shared" si="8"/>
        <v>140.73000000000002</v>
      </c>
      <c r="CN27" s="37">
        <f t="shared" si="8"/>
        <v>154.04000000000002</v>
      </c>
      <c r="CO27" s="37">
        <f t="shared" si="8"/>
        <v>121.23</v>
      </c>
      <c r="CP27" s="37">
        <f t="shared" si="8"/>
        <v>117.13</v>
      </c>
      <c r="CQ27" s="37">
        <f t="shared" si="8"/>
        <v>146.64</v>
      </c>
      <c r="CR27" s="37">
        <f t="shared" si="8"/>
        <v>167.88</v>
      </c>
      <c r="CS27" s="37">
        <f t="shared" si="8"/>
        <v>174.41000000000003</v>
      </c>
      <c r="CT27" s="37">
        <f t="shared" si="8"/>
        <v>171.66</v>
      </c>
      <c r="CU27" s="37">
        <f t="shared" si="8"/>
        <v>160</v>
      </c>
      <c r="CV27" s="37">
        <f t="shared" si="8"/>
        <v>170.37</v>
      </c>
      <c r="CW27" s="37">
        <f t="shared" si="8"/>
        <v>146.35</v>
      </c>
      <c r="CX27" s="37">
        <f t="shared" si="8"/>
        <v>146.07</v>
      </c>
      <c r="CY27" s="37">
        <f t="shared" si="8"/>
        <v>153.72</v>
      </c>
      <c r="CZ27" s="37">
        <f t="shared" si="4"/>
        <v>1994.0300000000002</v>
      </c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</row>
    <row r="28" spans="1:153" ht="12.75">
      <c r="A28" s="30">
        <v>24</v>
      </c>
      <c r="B28" s="30" t="s">
        <v>160</v>
      </c>
      <c r="C28" s="51">
        <v>16.44</v>
      </c>
      <c r="D28" s="51">
        <v>26.81</v>
      </c>
      <c r="E28" s="51">
        <v>28.8</v>
      </c>
      <c r="F28" s="51">
        <v>17.93</v>
      </c>
      <c r="G28" s="51">
        <v>16.67</v>
      </c>
      <c r="H28" s="51">
        <v>11.45</v>
      </c>
      <c r="I28" s="51">
        <v>14.21</v>
      </c>
      <c r="J28" s="51">
        <v>18.81</v>
      </c>
      <c r="K28" s="51">
        <v>11.22</v>
      </c>
      <c r="L28" s="51">
        <v>16.8</v>
      </c>
      <c r="M28" s="51">
        <v>14.75</v>
      </c>
      <c r="N28" s="51">
        <v>20.45</v>
      </c>
      <c r="O28" s="51">
        <v>16.57</v>
      </c>
      <c r="P28" s="51">
        <v>8.06</v>
      </c>
      <c r="Q28" s="51">
        <v>5.45</v>
      </c>
      <c r="R28" s="51">
        <v>3.63</v>
      </c>
      <c r="S28" s="51">
        <v>3.6</v>
      </c>
      <c r="T28" s="51">
        <v>2.65</v>
      </c>
      <c r="U28" s="51">
        <v>1.31</v>
      </c>
      <c r="V28" s="51">
        <v>0.82</v>
      </c>
      <c r="W28" s="51">
        <v>0.91</v>
      </c>
      <c r="X28" s="51">
        <v>1.25</v>
      </c>
      <c r="Y28" s="51">
        <v>1.51</v>
      </c>
      <c r="Z28" s="51">
        <v>1.43</v>
      </c>
      <c r="AA28" s="51">
        <v>1.27</v>
      </c>
      <c r="AB28" s="51">
        <v>1.25</v>
      </c>
      <c r="AC28" s="51">
        <v>0.86</v>
      </c>
      <c r="AD28" s="51">
        <v>1.23</v>
      </c>
      <c r="AE28" s="51">
        <v>6.03</v>
      </c>
      <c r="AF28" s="51">
        <v>1.33</v>
      </c>
      <c r="AG28" s="51">
        <v>1.38</v>
      </c>
      <c r="AH28" s="51">
        <v>1.14</v>
      </c>
      <c r="AI28" s="51">
        <v>0.59</v>
      </c>
      <c r="AJ28" s="51">
        <v>0.3</v>
      </c>
      <c r="AK28" s="51">
        <v>0.68</v>
      </c>
      <c r="AL28" s="51">
        <v>1.37</v>
      </c>
      <c r="AM28" s="51">
        <v>0.91</v>
      </c>
      <c r="AN28" s="51">
        <v>0.29</v>
      </c>
      <c r="AO28" s="51">
        <v>0</v>
      </c>
      <c r="AP28" s="51">
        <v>0.23</v>
      </c>
      <c r="AQ28" s="51">
        <v>1.01</v>
      </c>
      <c r="AR28" s="51">
        <v>2.38</v>
      </c>
      <c r="AS28" s="51">
        <v>29.37</v>
      </c>
      <c r="AT28" s="51">
        <v>17.88</v>
      </c>
      <c r="AU28" s="51">
        <v>10.16</v>
      </c>
      <c r="AV28" s="51">
        <v>22.43</v>
      </c>
      <c r="AW28" s="51">
        <v>5.24</v>
      </c>
      <c r="AX28" s="51">
        <v>154.52</v>
      </c>
      <c r="AY28" s="51">
        <v>139.37</v>
      </c>
      <c r="AZ28" s="51">
        <v>115.23</v>
      </c>
      <c r="BA28" s="51">
        <v>123.15</v>
      </c>
      <c r="BB28" s="51">
        <v>113.84</v>
      </c>
      <c r="BC28" s="51">
        <v>110.78</v>
      </c>
      <c r="BD28" s="51">
        <v>128.29</v>
      </c>
      <c r="BE28" s="51">
        <v>114.99</v>
      </c>
      <c r="BF28" s="51">
        <v>121.89</v>
      </c>
      <c r="BG28" s="51">
        <v>102.04</v>
      </c>
      <c r="BH28" s="51">
        <v>84.27</v>
      </c>
      <c r="BI28" s="51">
        <v>77.47</v>
      </c>
      <c r="BJ28" s="51">
        <v>59.29</v>
      </c>
      <c r="BK28" s="51">
        <v>13.93</v>
      </c>
      <c r="BL28" s="51">
        <v>14.65</v>
      </c>
      <c r="BM28" s="51">
        <v>11.08</v>
      </c>
      <c r="BN28" s="51">
        <v>5.7</v>
      </c>
      <c r="BO28" s="51">
        <v>3.13</v>
      </c>
      <c r="BP28" s="51">
        <v>2.69</v>
      </c>
      <c r="BQ28" s="51">
        <v>2.58</v>
      </c>
      <c r="BR28" s="51">
        <v>1.56</v>
      </c>
      <c r="BS28" s="51">
        <v>1.36</v>
      </c>
      <c r="BT28" s="51">
        <v>1.06</v>
      </c>
      <c r="BU28" s="51">
        <v>0.77</v>
      </c>
      <c r="BV28" s="51">
        <v>0.59</v>
      </c>
      <c r="BW28" s="51">
        <v>0.61</v>
      </c>
      <c r="BX28" s="36">
        <f t="shared" si="0"/>
        <v>1873.7</v>
      </c>
      <c r="BY28" s="34"/>
      <c r="BZ28" s="37">
        <f t="shared" si="7"/>
        <v>537.51</v>
      </c>
      <c r="CA28" s="37">
        <f t="shared" si="7"/>
        <v>589.79</v>
      </c>
      <c r="CB28" s="37">
        <f t="shared" si="7"/>
        <v>323.07</v>
      </c>
      <c r="CC28" s="37">
        <f t="shared" si="7"/>
        <v>106.64999999999999</v>
      </c>
      <c r="CD28" s="37">
        <f t="shared" si="7"/>
        <v>72.49</v>
      </c>
      <c r="CE28" s="37">
        <f t="shared" si="7"/>
        <v>59.830000000000005</v>
      </c>
      <c r="CF28" s="37">
        <f t="shared" si="7"/>
        <v>59.71000000000001</v>
      </c>
      <c r="CG28" s="37">
        <f t="shared" si="7"/>
        <v>27.17</v>
      </c>
      <c r="CH28" s="37">
        <f t="shared" si="7"/>
        <v>17.64</v>
      </c>
      <c r="CI28" s="37">
        <f t="shared" si="7"/>
        <v>79.84</v>
      </c>
      <c r="CJ28" s="38">
        <f t="shared" si="2"/>
        <v>1873.7</v>
      </c>
      <c r="CK28" s="37"/>
      <c r="CL28" s="37">
        <f t="shared" si="8"/>
        <v>33.160000000000004</v>
      </c>
      <c r="CM28" s="37">
        <f t="shared" si="8"/>
        <v>200.22000000000003</v>
      </c>
      <c r="CN28" s="37">
        <f t="shared" si="8"/>
        <v>187.8</v>
      </c>
      <c r="CO28" s="37">
        <f t="shared" si="8"/>
        <v>148.03</v>
      </c>
      <c r="CP28" s="37">
        <f t="shared" si="8"/>
        <v>147.42</v>
      </c>
      <c r="CQ28" s="37">
        <f t="shared" si="8"/>
        <v>129.54</v>
      </c>
      <c r="CR28" s="37">
        <f t="shared" si="8"/>
        <v>129.27</v>
      </c>
      <c r="CS28" s="37">
        <f t="shared" si="8"/>
        <v>152.3</v>
      </c>
      <c r="CT28" s="37">
        <f t="shared" si="8"/>
        <v>130.19</v>
      </c>
      <c r="CU28" s="37">
        <f t="shared" si="8"/>
        <v>141.77</v>
      </c>
      <c r="CV28" s="37">
        <f t="shared" si="8"/>
        <v>148.49</v>
      </c>
      <c r="CW28" s="37">
        <f t="shared" si="8"/>
        <v>124.85</v>
      </c>
      <c r="CX28" s="37">
        <f t="shared" si="8"/>
        <v>106.66</v>
      </c>
      <c r="CY28" s="37">
        <f t="shared" si="8"/>
        <v>94</v>
      </c>
      <c r="CZ28" s="37">
        <f t="shared" si="4"/>
        <v>1873.7</v>
      </c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</row>
    <row r="29" spans="1:153" ht="12.75">
      <c r="A29" s="30">
        <v>25</v>
      </c>
      <c r="B29" s="30" t="s">
        <v>161</v>
      </c>
      <c r="C29" s="51">
        <v>29.94</v>
      </c>
      <c r="D29" s="51">
        <v>38.46</v>
      </c>
      <c r="E29" s="51">
        <v>43.03</v>
      </c>
      <c r="F29" s="51">
        <v>49.8</v>
      </c>
      <c r="G29" s="51">
        <v>83.09</v>
      </c>
      <c r="H29" s="51">
        <v>88.34</v>
      </c>
      <c r="I29" s="51">
        <v>78.42</v>
      </c>
      <c r="J29" s="51">
        <v>77.56</v>
      </c>
      <c r="K29" s="51">
        <v>84.6</v>
      </c>
      <c r="L29" s="51">
        <v>90.59</v>
      </c>
      <c r="M29" s="51">
        <v>126.87</v>
      </c>
      <c r="N29" s="51">
        <v>96.93</v>
      </c>
      <c r="O29" s="51">
        <v>51.57</v>
      </c>
      <c r="P29" s="51">
        <v>53.63</v>
      </c>
      <c r="Q29" s="51">
        <v>0</v>
      </c>
      <c r="R29" s="51">
        <v>0</v>
      </c>
      <c r="S29" s="51">
        <v>0.14</v>
      </c>
      <c r="T29" s="51">
        <v>0.4</v>
      </c>
      <c r="U29" s="51">
        <v>0.4</v>
      </c>
      <c r="V29" s="51">
        <v>0.48</v>
      </c>
      <c r="W29" s="51">
        <v>1.25</v>
      </c>
      <c r="X29" s="51">
        <v>1.38</v>
      </c>
      <c r="Y29" s="51">
        <v>0.95</v>
      </c>
      <c r="Z29" s="51">
        <v>0.87</v>
      </c>
      <c r="AA29" s="51">
        <v>0.92</v>
      </c>
      <c r="AB29" s="51">
        <v>0.63</v>
      </c>
      <c r="AC29" s="51">
        <v>0.5</v>
      </c>
      <c r="AD29" s="51">
        <v>0.89</v>
      </c>
      <c r="AE29" s="51">
        <v>0</v>
      </c>
      <c r="AF29" s="51">
        <v>0</v>
      </c>
      <c r="AG29" s="51">
        <v>0.14</v>
      </c>
      <c r="AH29" s="51">
        <v>0.42</v>
      </c>
      <c r="AI29" s="51">
        <v>0.44</v>
      </c>
      <c r="AJ29" s="51">
        <v>0.18</v>
      </c>
      <c r="AK29" s="51">
        <v>0.05</v>
      </c>
      <c r="AL29" s="51">
        <v>0.16</v>
      </c>
      <c r="AM29" s="51">
        <v>0.45</v>
      </c>
      <c r="AN29" s="51">
        <v>0.46</v>
      </c>
      <c r="AO29" s="51">
        <v>0.2</v>
      </c>
      <c r="AP29" s="51">
        <v>0.09</v>
      </c>
      <c r="AQ29" s="51">
        <v>0.08</v>
      </c>
      <c r="AR29" s="51">
        <v>0.04</v>
      </c>
      <c r="AS29" s="51">
        <v>56.49</v>
      </c>
      <c r="AT29" s="51">
        <v>21.62</v>
      </c>
      <c r="AU29" s="51">
        <v>20.73</v>
      </c>
      <c r="AV29" s="51">
        <v>39.94</v>
      </c>
      <c r="AW29" s="51">
        <v>5.37</v>
      </c>
      <c r="AX29" s="51">
        <v>349.89</v>
      </c>
      <c r="AY29" s="51">
        <v>336.42</v>
      </c>
      <c r="AZ29" s="51">
        <v>357.61</v>
      </c>
      <c r="BA29" s="51">
        <v>376.39</v>
      </c>
      <c r="BB29" s="51">
        <v>291.55</v>
      </c>
      <c r="BC29" s="51">
        <v>319.66</v>
      </c>
      <c r="BD29" s="51">
        <v>287.72</v>
      </c>
      <c r="BE29" s="51">
        <v>274.24</v>
      </c>
      <c r="BF29" s="51">
        <v>275.89</v>
      </c>
      <c r="BG29" s="51">
        <v>301.41</v>
      </c>
      <c r="BH29" s="51">
        <v>293.56</v>
      </c>
      <c r="BI29" s="51">
        <v>133.17</v>
      </c>
      <c r="BJ29" s="51">
        <v>149.22</v>
      </c>
      <c r="BK29" s="51">
        <v>134.21</v>
      </c>
      <c r="BL29" s="51">
        <v>109.36</v>
      </c>
      <c r="BM29" s="51">
        <v>62.61</v>
      </c>
      <c r="BN29" s="51">
        <v>33.95</v>
      </c>
      <c r="BO29" s="51">
        <v>11.45</v>
      </c>
      <c r="BP29" s="51">
        <v>7.67</v>
      </c>
      <c r="BQ29" s="51">
        <v>4.18</v>
      </c>
      <c r="BR29" s="51">
        <v>6.34</v>
      </c>
      <c r="BS29" s="51">
        <v>9.79</v>
      </c>
      <c r="BT29" s="51">
        <v>9.39</v>
      </c>
      <c r="BU29" s="51">
        <v>5.03</v>
      </c>
      <c r="BV29" s="51">
        <v>1.48</v>
      </c>
      <c r="BW29" s="51">
        <v>0.24</v>
      </c>
      <c r="BX29" s="36">
        <f t="shared" si="0"/>
        <v>5290.929999999999</v>
      </c>
      <c r="BY29" s="34"/>
      <c r="BZ29" s="37">
        <f t="shared" si="7"/>
        <v>1425.6799999999998</v>
      </c>
      <c r="CA29" s="37">
        <f t="shared" si="7"/>
        <v>1449.06</v>
      </c>
      <c r="CB29" s="37">
        <f t="shared" si="7"/>
        <v>877.36</v>
      </c>
      <c r="CC29" s="37">
        <f t="shared" si="7"/>
        <v>244.32000000000002</v>
      </c>
      <c r="CD29" s="37">
        <f t="shared" si="7"/>
        <v>419.51</v>
      </c>
      <c r="CE29" s="37">
        <f t="shared" si="7"/>
        <v>329</v>
      </c>
      <c r="CF29" s="37">
        <f t="shared" si="7"/>
        <v>395.7</v>
      </c>
      <c r="CG29" s="37">
        <f t="shared" si="7"/>
        <v>8.81</v>
      </c>
      <c r="CH29" s="37">
        <f t="shared" si="7"/>
        <v>2.71</v>
      </c>
      <c r="CI29" s="37">
        <f t="shared" si="7"/>
        <v>138.78</v>
      </c>
      <c r="CJ29" s="38">
        <f t="shared" si="2"/>
        <v>5290.93</v>
      </c>
      <c r="CK29" s="37"/>
      <c r="CL29" s="37">
        <f t="shared" si="8"/>
        <v>35.31</v>
      </c>
      <c r="CM29" s="37">
        <f t="shared" si="8"/>
        <v>522.56</v>
      </c>
      <c r="CN29" s="37">
        <f t="shared" si="8"/>
        <v>489.09000000000003</v>
      </c>
      <c r="CO29" s="37">
        <f t="shared" si="8"/>
        <v>470.84000000000003</v>
      </c>
      <c r="CP29" s="37">
        <f t="shared" si="8"/>
        <v>494.27</v>
      </c>
      <c r="CQ29" s="37">
        <f t="shared" si="8"/>
        <v>392</v>
      </c>
      <c r="CR29" s="37">
        <f t="shared" si="8"/>
        <v>407.05</v>
      </c>
      <c r="CS29" s="37">
        <f t="shared" si="8"/>
        <v>371.00000000000006</v>
      </c>
      <c r="CT29" s="37">
        <f t="shared" si="8"/>
        <v>366.58</v>
      </c>
      <c r="CU29" s="37">
        <f t="shared" si="8"/>
        <v>377.6</v>
      </c>
      <c r="CV29" s="37">
        <f t="shared" si="8"/>
        <v>495.28000000000003</v>
      </c>
      <c r="CW29" s="37">
        <f t="shared" si="8"/>
        <v>417.86</v>
      </c>
      <c r="CX29" s="37">
        <f t="shared" si="8"/>
        <v>207.52999999999997</v>
      </c>
      <c r="CY29" s="37">
        <f t="shared" si="8"/>
        <v>243.96</v>
      </c>
      <c r="CZ29" s="37">
        <f t="shared" si="4"/>
        <v>5290.929999999999</v>
      </c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</row>
    <row r="30" spans="1:153" ht="12.75">
      <c r="A30" s="30">
        <v>26</v>
      </c>
      <c r="B30" s="30" t="s">
        <v>162</v>
      </c>
      <c r="C30" s="51">
        <v>18.84</v>
      </c>
      <c r="D30" s="51">
        <v>73.08</v>
      </c>
      <c r="E30" s="51">
        <v>82.46</v>
      </c>
      <c r="F30" s="51">
        <v>106.23</v>
      </c>
      <c r="G30" s="51">
        <v>113.1</v>
      </c>
      <c r="H30" s="51">
        <v>83.57</v>
      </c>
      <c r="I30" s="51">
        <v>103.12</v>
      </c>
      <c r="J30" s="51">
        <v>107.94</v>
      </c>
      <c r="K30" s="51">
        <v>91.61</v>
      </c>
      <c r="L30" s="51">
        <v>91.74</v>
      </c>
      <c r="M30" s="51">
        <v>96.22</v>
      </c>
      <c r="N30" s="51">
        <v>65.62</v>
      </c>
      <c r="O30" s="51">
        <v>93.26</v>
      </c>
      <c r="P30" s="51">
        <v>83.5</v>
      </c>
      <c r="Q30" s="51">
        <v>0</v>
      </c>
      <c r="R30" s="51">
        <v>0</v>
      </c>
      <c r="S30" s="51">
        <v>0.14</v>
      </c>
      <c r="T30" s="51">
        <v>0.53</v>
      </c>
      <c r="U30" s="51">
        <v>0.88</v>
      </c>
      <c r="V30" s="51">
        <v>0.65</v>
      </c>
      <c r="W30" s="51">
        <v>0.5</v>
      </c>
      <c r="X30" s="51">
        <v>0.75</v>
      </c>
      <c r="Y30" s="51">
        <v>1.73</v>
      </c>
      <c r="Z30" s="51">
        <v>2.22</v>
      </c>
      <c r="AA30" s="51">
        <v>2.47</v>
      </c>
      <c r="AB30" s="51">
        <v>1.51</v>
      </c>
      <c r="AC30" s="51">
        <v>0.69</v>
      </c>
      <c r="AD30" s="51">
        <v>0.67</v>
      </c>
      <c r="AE30" s="51">
        <v>0</v>
      </c>
      <c r="AF30" s="51">
        <v>1.44</v>
      </c>
      <c r="AG30" s="51">
        <v>1.39</v>
      </c>
      <c r="AH30" s="51">
        <v>1.2</v>
      </c>
      <c r="AI30" s="51">
        <v>1.01</v>
      </c>
      <c r="AJ30" s="51">
        <v>0.63</v>
      </c>
      <c r="AK30" s="51">
        <v>0.18</v>
      </c>
      <c r="AL30" s="51">
        <v>0.13</v>
      </c>
      <c r="AM30" s="51">
        <v>0.45</v>
      </c>
      <c r="AN30" s="51">
        <v>0.48</v>
      </c>
      <c r="AO30" s="51">
        <v>0.27</v>
      </c>
      <c r="AP30" s="51">
        <v>0.26</v>
      </c>
      <c r="AQ30" s="51">
        <v>0.73</v>
      </c>
      <c r="AR30" s="51">
        <v>1.39</v>
      </c>
      <c r="AS30" s="51">
        <v>72.83</v>
      </c>
      <c r="AT30" s="51">
        <v>49.38</v>
      </c>
      <c r="AU30" s="51">
        <v>62.25</v>
      </c>
      <c r="AV30" s="51">
        <v>80.53</v>
      </c>
      <c r="AW30" s="51">
        <v>22.84</v>
      </c>
      <c r="AX30" s="51">
        <v>586.3</v>
      </c>
      <c r="AY30" s="51">
        <v>519.33</v>
      </c>
      <c r="AZ30" s="51">
        <v>416.61</v>
      </c>
      <c r="BA30" s="51">
        <v>443.74</v>
      </c>
      <c r="BB30" s="51">
        <v>360.96</v>
      </c>
      <c r="BC30" s="51">
        <v>410.73</v>
      </c>
      <c r="BD30" s="51">
        <v>363.29</v>
      </c>
      <c r="BE30" s="51">
        <v>423.88</v>
      </c>
      <c r="BF30" s="51">
        <v>415.21</v>
      </c>
      <c r="BG30" s="51">
        <v>310.06</v>
      </c>
      <c r="BH30" s="51">
        <v>289.34</v>
      </c>
      <c r="BI30" s="51">
        <v>318.31</v>
      </c>
      <c r="BJ30" s="51">
        <v>263.19</v>
      </c>
      <c r="BK30" s="51">
        <v>107.47</v>
      </c>
      <c r="BL30" s="51">
        <v>81.73</v>
      </c>
      <c r="BM30" s="51">
        <v>47.17</v>
      </c>
      <c r="BN30" s="51">
        <v>27.94</v>
      </c>
      <c r="BO30" s="51">
        <v>17.3</v>
      </c>
      <c r="BP30" s="51">
        <v>12.78</v>
      </c>
      <c r="BQ30" s="51">
        <v>9.61</v>
      </c>
      <c r="BR30" s="51">
        <v>12.01</v>
      </c>
      <c r="BS30" s="51">
        <v>11.94</v>
      </c>
      <c r="BT30" s="51">
        <v>11.56</v>
      </c>
      <c r="BU30" s="51">
        <v>8.16</v>
      </c>
      <c r="BV30" s="51">
        <v>8.63</v>
      </c>
      <c r="BW30" s="51">
        <v>5.12</v>
      </c>
      <c r="BX30" s="36">
        <f t="shared" si="0"/>
        <v>7002.790000000002</v>
      </c>
      <c r="BY30" s="34"/>
      <c r="BZ30" s="37">
        <f t="shared" si="7"/>
        <v>1988.82</v>
      </c>
      <c r="CA30" s="37">
        <f t="shared" si="7"/>
        <v>1974.0700000000002</v>
      </c>
      <c r="CB30" s="37">
        <f t="shared" si="7"/>
        <v>1180.9</v>
      </c>
      <c r="CC30" s="37">
        <f t="shared" si="7"/>
        <v>393.71000000000004</v>
      </c>
      <c r="CD30" s="37">
        <f t="shared" si="7"/>
        <v>477.98</v>
      </c>
      <c r="CE30" s="37">
        <f t="shared" si="7"/>
        <v>338.6</v>
      </c>
      <c r="CF30" s="37">
        <f t="shared" si="7"/>
        <v>361.42</v>
      </c>
      <c r="CG30" s="37">
        <f t="shared" si="7"/>
        <v>12.74</v>
      </c>
      <c r="CH30" s="37">
        <f t="shared" si="7"/>
        <v>9.56</v>
      </c>
      <c r="CI30" s="37">
        <f t="shared" si="7"/>
        <v>264.99</v>
      </c>
      <c r="CJ30" s="38">
        <f t="shared" si="2"/>
        <v>7002.790000000002</v>
      </c>
      <c r="CK30" s="37"/>
      <c r="CL30" s="37">
        <f t="shared" si="8"/>
        <v>41.68</v>
      </c>
      <c r="CM30" s="37">
        <f t="shared" si="8"/>
        <v>768.29</v>
      </c>
      <c r="CN30" s="37">
        <f t="shared" si="8"/>
        <v>685.0500000000001</v>
      </c>
      <c r="CO30" s="37">
        <f t="shared" si="8"/>
        <v>571.74</v>
      </c>
      <c r="CP30" s="37">
        <f t="shared" si="8"/>
        <v>586.6700000000001</v>
      </c>
      <c r="CQ30" s="37">
        <f t="shared" si="8"/>
        <v>463.10999999999996</v>
      </c>
      <c r="CR30" s="37">
        <f t="shared" si="8"/>
        <v>527.31</v>
      </c>
      <c r="CS30" s="37">
        <f t="shared" si="8"/>
        <v>481.72</v>
      </c>
      <c r="CT30" s="37">
        <f t="shared" si="8"/>
        <v>529.68</v>
      </c>
      <c r="CU30" s="37">
        <f t="shared" si="8"/>
        <v>521.59</v>
      </c>
      <c r="CV30" s="37">
        <f t="shared" si="8"/>
        <v>493.41</v>
      </c>
      <c r="CW30" s="37">
        <f t="shared" si="8"/>
        <v>414.27000000000004</v>
      </c>
      <c r="CX30" s="37">
        <f t="shared" si="8"/>
        <v>483.87</v>
      </c>
      <c r="CY30" s="37">
        <f t="shared" si="8"/>
        <v>434.4</v>
      </c>
      <c r="CZ30" s="37">
        <f t="shared" si="4"/>
        <v>7002.790000000001</v>
      </c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</row>
    <row r="31" spans="1:153" ht="12.75">
      <c r="A31" s="30">
        <v>27</v>
      </c>
      <c r="B31" s="30" t="s">
        <v>163</v>
      </c>
      <c r="C31" s="51">
        <v>126.32</v>
      </c>
      <c r="D31" s="51">
        <v>164.34</v>
      </c>
      <c r="E31" s="51">
        <v>266.12</v>
      </c>
      <c r="F31" s="51">
        <v>306.57</v>
      </c>
      <c r="G31" s="51">
        <v>342.62</v>
      </c>
      <c r="H31" s="51">
        <v>339.28</v>
      </c>
      <c r="I31" s="51">
        <v>413.81</v>
      </c>
      <c r="J31" s="51">
        <v>351.42</v>
      </c>
      <c r="K31" s="51">
        <v>339.13</v>
      </c>
      <c r="L31" s="51">
        <v>370.52</v>
      </c>
      <c r="M31" s="51">
        <v>373.15</v>
      </c>
      <c r="N31" s="51">
        <v>325.84</v>
      </c>
      <c r="O31" s="51">
        <v>261.33</v>
      </c>
      <c r="P31" s="51">
        <v>262.09</v>
      </c>
      <c r="Q31" s="51">
        <v>19.63</v>
      </c>
      <c r="R31" s="51">
        <v>16.49</v>
      </c>
      <c r="S31" s="51">
        <v>16.54</v>
      </c>
      <c r="T31" s="51">
        <v>10.82</v>
      </c>
      <c r="U31" s="51">
        <v>10.03</v>
      </c>
      <c r="V31" s="51">
        <v>6.69</v>
      </c>
      <c r="W31" s="51">
        <v>6.54</v>
      </c>
      <c r="X31" s="51">
        <v>6.95</v>
      </c>
      <c r="Y31" s="51">
        <v>8.22</v>
      </c>
      <c r="Z31" s="51">
        <v>5.18</v>
      </c>
      <c r="AA31" s="51">
        <v>4.21</v>
      </c>
      <c r="AB31" s="51">
        <v>3.51</v>
      </c>
      <c r="AC31" s="51">
        <v>3.08</v>
      </c>
      <c r="AD31" s="51">
        <v>3.59</v>
      </c>
      <c r="AE31" s="51">
        <v>2.76</v>
      </c>
      <c r="AF31" s="51">
        <v>3.34</v>
      </c>
      <c r="AG31" s="51">
        <v>4.12</v>
      </c>
      <c r="AH31" s="51">
        <v>2.43</v>
      </c>
      <c r="AI31" s="51">
        <v>1.8</v>
      </c>
      <c r="AJ31" s="51">
        <v>2.72</v>
      </c>
      <c r="AK31" s="51">
        <v>4.01</v>
      </c>
      <c r="AL31" s="51">
        <v>2.76</v>
      </c>
      <c r="AM31" s="51">
        <v>1.71</v>
      </c>
      <c r="AN31" s="51">
        <v>2.68</v>
      </c>
      <c r="AO31" s="51">
        <v>5.07</v>
      </c>
      <c r="AP31" s="51">
        <v>4.57</v>
      </c>
      <c r="AQ31" s="51">
        <v>3.08</v>
      </c>
      <c r="AR31" s="51">
        <v>4.32</v>
      </c>
      <c r="AS31" s="51">
        <v>201.21</v>
      </c>
      <c r="AT31" s="51">
        <v>189.98</v>
      </c>
      <c r="AU31" s="51">
        <v>229.67</v>
      </c>
      <c r="AV31" s="51">
        <v>287.91</v>
      </c>
      <c r="AW31" s="51">
        <v>40.2</v>
      </c>
      <c r="AX31" s="51">
        <v>1875.74</v>
      </c>
      <c r="AY31" s="51">
        <v>1706.28</v>
      </c>
      <c r="AZ31" s="51">
        <v>1555.24</v>
      </c>
      <c r="BA31" s="51">
        <v>1549.85</v>
      </c>
      <c r="BB31" s="51">
        <v>1449.45</v>
      </c>
      <c r="BC31" s="51">
        <v>1627.79</v>
      </c>
      <c r="BD31" s="51">
        <v>1683.33</v>
      </c>
      <c r="BE31" s="51">
        <v>1580.57</v>
      </c>
      <c r="BF31" s="51">
        <v>1706.74</v>
      </c>
      <c r="BG31" s="51">
        <v>1525.98</v>
      </c>
      <c r="BH31" s="51">
        <v>1566.84</v>
      </c>
      <c r="BI31" s="51">
        <v>1281.62</v>
      </c>
      <c r="BJ31" s="51">
        <v>1060.49</v>
      </c>
      <c r="BK31" s="51">
        <v>69.47</v>
      </c>
      <c r="BL31" s="51">
        <v>72.43</v>
      </c>
      <c r="BM31" s="51">
        <v>66.29</v>
      </c>
      <c r="BN31" s="51">
        <v>52.19</v>
      </c>
      <c r="BO31" s="51">
        <v>44.38</v>
      </c>
      <c r="BP31" s="51">
        <v>51.72</v>
      </c>
      <c r="BQ31" s="51">
        <v>41.5</v>
      </c>
      <c r="BR31" s="51">
        <v>50.65</v>
      </c>
      <c r="BS31" s="51">
        <v>60.49</v>
      </c>
      <c r="BT31" s="51">
        <v>61.39</v>
      </c>
      <c r="BU31" s="51">
        <v>42.81</v>
      </c>
      <c r="BV31" s="51">
        <v>32.57</v>
      </c>
      <c r="BW31" s="51">
        <v>13.98</v>
      </c>
      <c r="BX31" s="36">
        <f t="shared" si="0"/>
        <v>26188.15000000001</v>
      </c>
      <c r="BY31" s="34"/>
      <c r="BZ31" s="37">
        <f t="shared" si="7"/>
        <v>6727.3099999999995</v>
      </c>
      <c r="CA31" s="37">
        <f t="shared" si="7"/>
        <v>8047.879999999999</v>
      </c>
      <c r="CB31" s="37">
        <f t="shared" si="7"/>
        <v>5434.929999999999</v>
      </c>
      <c r="CC31" s="37">
        <f t="shared" si="7"/>
        <v>1205.9699999999998</v>
      </c>
      <c r="CD31" s="37">
        <f t="shared" si="7"/>
        <v>1814.1599999999999</v>
      </c>
      <c r="CE31" s="37">
        <f t="shared" si="7"/>
        <v>1222.4099999999999</v>
      </c>
      <c r="CF31" s="37">
        <f t="shared" si="7"/>
        <v>659.87</v>
      </c>
      <c r="CG31" s="37">
        <f t="shared" si="7"/>
        <v>121.48</v>
      </c>
      <c r="CH31" s="37">
        <f t="shared" si="7"/>
        <v>45.37</v>
      </c>
      <c r="CI31" s="37">
        <f t="shared" si="7"/>
        <v>908.77</v>
      </c>
      <c r="CJ31" s="38">
        <f t="shared" si="2"/>
        <v>26188.149999999998</v>
      </c>
      <c r="CK31" s="37"/>
      <c r="CL31" s="37">
        <f t="shared" si="8"/>
        <v>188.90999999999997</v>
      </c>
      <c r="CM31" s="37">
        <f t="shared" si="8"/>
        <v>2129.3799999999997</v>
      </c>
      <c r="CN31" s="37">
        <f t="shared" si="8"/>
        <v>2065.49</v>
      </c>
      <c r="CO31" s="37">
        <f t="shared" si="8"/>
        <v>1941.35</v>
      </c>
      <c r="CP31" s="37">
        <f t="shared" si="8"/>
        <v>1956.49</v>
      </c>
      <c r="CQ31" s="37">
        <f t="shared" si="8"/>
        <v>1842.5200000000002</v>
      </c>
      <c r="CR31" s="37">
        <f t="shared" si="8"/>
        <v>2103.87</v>
      </c>
      <c r="CS31" s="37">
        <f t="shared" si="8"/>
        <v>2085.96</v>
      </c>
      <c r="CT31" s="37">
        <f t="shared" si="8"/>
        <v>1980.28</v>
      </c>
      <c r="CU31" s="37">
        <f t="shared" si="8"/>
        <v>2145.6099999999997</v>
      </c>
      <c r="CV31" s="37">
        <f t="shared" si="8"/>
        <v>2171.0099999999998</v>
      </c>
      <c r="CW31" s="37">
        <f t="shared" si="8"/>
        <v>2133.5499999999997</v>
      </c>
      <c r="CX31" s="37">
        <f t="shared" si="8"/>
        <v>1811.3499999999997</v>
      </c>
      <c r="CY31" s="37">
        <f t="shared" si="8"/>
        <v>1632.38</v>
      </c>
      <c r="CZ31" s="37">
        <f t="shared" si="4"/>
        <v>26188.149999999994</v>
      </c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</row>
    <row r="32" spans="1:153" ht="12.75">
      <c r="A32" s="30">
        <v>28</v>
      </c>
      <c r="B32" s="30" t="s">
        <v>164</v>
      </c>
      <c r="C32" s="51">
        <v>44.72</v>
      </c>
      <c r="D32" s="51">
        <v>88.8</v>
      </c>
      <c r="E32" s="51">
        <v>101.05</v>
      </c>
      <c r="F32" s="51">
        <v>131.95</v>
      </c>
      <c r="G32" s="51">
        <v>159.86</v>
      </c>
      <c r="H32" s="51">
        <v>157.45</v>
      </c>
      <c r="I32" s="51">
        <v>181.62</v>
      </c>
      <c r="J32" s="51">
        <v>186.61</v>
      </c>
      <c r="K32" s="51">
        <v>178.93</v>
      </c>
      <c r="L32" s="51">
        <v>184.31</v>
      </c>
      <c r="M32" s="51">
        <v>219.43</v>
      </c>
      <c r="N32" s="51">
        <v>151.6</v>
      </c>
      <c r="O32" s="51">
        <v>120.3</v>
      </c>
      <c r="P32" s="51">
        <v>96.92</v>
      </c>
      <c r="Q32" s="51">
        <v>21.44</v>
      </c>
      <c r="R32" s="51">
        <v>11.92</v>
      </c>
      <c r="S32" s="51">
        <v>10.5</v>
      </c>
      <c r="T32" s="51">
        <v>11.23</v>
      </c>
      <c r="U32" s="51">
        <v>11.1</v>
      </c>
      <c r="V32" s="51">
        <v>10.75</v>
      </c>
      <c r="W32" s="51">
        <v>11.47</v>
      </c>
      <c r="X32" s="51">
        <v>15.16</v>
      </c>
      <c r="Y32" s="51">
        <v>18.89</v>
      </c>
      <c r="Z32" s="51">
        <v>22.28</v>
      </c>
      <c r="AA32" s="51">
        <v>22.09</v>
      </c>
      <c r="AB32" s="51">
        <v>12.91</v>
      </c>
      <c r="AC32" s="51">
        <v>6.33</v>
      </c>
      <c r="AD32" s="51">
        <v>4.94</v>
      </c>
      <c r="AE32" s="51">
        <v>3.77</v>
      </c>
      <c r="AF32" s="51">
        <v>0</v>
      </c>
      <c r="AG32" s="51">
        <v>0.43</v>
      </c>
      <c r="AH32" s="51">
        <v>1.95</v>
      </c>
      <c r="AI32" s="51">
        <v>2.57</v>
      </c>
      <c r="AJ32" s="51">
        <v>2.36</v>
      </c>
      <c r="AK32" s="51">
        <v>1.31</v>
      </c>
      <c r="AL32" s="51">
        <v>0.51</v>
      </c>
      <c r="AM32" s="51">
        <v>1.36</v>
      </c>
      <c r="AN32" s="51">
        <v>3.12</v>
      </c>
      <c r="AO32" s="51">
        <v>2.91</v>
      </c>
      <c r="AP32" s="51">
        <v>2.59</v>
      </c>
      <c r="AQ32" s="51">
        <v>3.03</v>
      </c>
      <c r="AR32" s="51">
        <v>5</v>
      </c>
      <c r="AS32" s="51">
        <v>90.67</v>
      </c>
      <c r="AT32" s="51">
        <v>78.39</v>
      </c>
      <c r="AU32" s="51">
        <v>79.01</v>
      </c>
      <c r="AV32" s="51">
        <v>141.5</v>
      </c>
      <c r="AW32" s="51">
        <v>33.86</v>
      </c>
      <c r="AX32" s="51">
        <v>918.38</v>
      </c>
      <c r="AY32" s="51">
        <v>898.97</v>
      </c>
      <c r="AZ32" s="51">
        <v>805.44</v>
      </c>
      <c r="BA32" s="51">
        <v>843.27</v>
      </c>
      <c r="BB32" s="51">
        <v>749.32</v>
      </c>
      <c r="BC32" s="51">
        <v>787.46</v>
      </c>
      <c r="BD32" s="51">
        <v>725.14</v>
      </c>
      <c r="BE32" s="51">
        <v>799.59</v>
      </c>
      <c r="BF32" s="51">
        <v>777.15</v>
      </c>
      <c r="BG32" s="51">
        <v>823.52</v>
      </c>
      <c r="BH32" s="51">
        <v>659.1</v>
      </c>
      <c r="BI32" s="51">
        <v>596.72</v>
      </c>
      <c r="BJ32" s="51">
        <v>404.26</v>
      </c>
      <c r="BK32" s="51">
        <v>165.95</v>
      </c>
      <c r="BL32" s="51">
        <v>133.74</v>
      </c>
      <c r="BM32" s="51">
        <v>101.34</v>
      </c>
      <c r="BN32" s="51">
        <v>66.54</v>
      </c>
      <c r="BO32" s="51">
        <v>36.32</v>
      </c>
      <c r="BP32" s="51">
        <v>29.68</v>
      </c>
      <c r="BQ32" s="51">
        <v>16.1</v>
      </c>
      <c r="BR32" s="51">
        <v>18.55</v>
      </c>
      <c r="BS32" s="51">
        <v>18.94</v>
      </c>
      <c r="BT32" s="51">
        <v>18.47</v>
      </c>
      <c r="BU32" s="51">
        <v>24.46</v>
      </c>
      <c r="BV32" s="51">
        <v>23.26</v>
      </c>
      <c r="BW32" s="51">
        <v>9.97</v>
      </c>
      <c r="BX32" s="36">
        <f t="shared" si="0"/>
        <v>13100.54</v>
      </c>
      <c r="BY32" s="34"/>
      <c r="BZ32" s="37">
        <f t="shared" si="7"/>
        <v>3499.92</v>
      </c>
      <c r="CA32" s="37">
        <f t="shared" si="7"/>
        <v>3838.6600000000003</v>
      </c>
      <c r="CB32" s="37">
        <f t="shared" si="7"/>
        <v>2483.6000000000004</v>
      </c>
      <c r="CC32" s="37">
        <f t="shared" si="7"/>
        <v>526.38</v>
      </c>
      <c r="CD32" s="37">
        <f t="shared" si="7"/>
        <v>888.9200000000001</v>
      </c>
      <c r="CE32" s="37">
        <f t="shared" si="7"/>
        <v>588.25</v>
      </c>
      <c r="CF32" s="37">
        <f t="shared" si="7"/>
        <v>663.32</v>
      </c>
      <c r="CG32" s="37">
        <f t="shared" si="7"/>
        <v>191.01000000000002</v>
      </c>
      <c r="CH32" s="37">
        <f t="shared" si="7"/>
        <v>30.91</v>
      </c>
      <c r="CI32" s="37">
        <f t="shared" si="7"/>
        <v>389.57</v>
      </c>
      <c r="CJ32" s="38">
        <f t="shared" si="2"/>
        <v>13100.539999999999</v>
      </c>
      <c r="CK32" s="37"/>
      <c r="CL32" s="37">
        <f t="shared" si="8"/>
        <v>103.78999999999999</v>
      </c>
      <c r="CM32" s="37">
        <f t="shared" si="8"/>
        <v>1185.05</v>
      </c>
      <c r="CN32" s="37">
        <f t="shared" si="8"/>
        <v>1144.69</v>
      </c>
      <c r="CO32" s="37">
        <f t="shared" si="8"/>
        <v>1051.91</v>
      </c>
      <c r="CP32" s="37">
        <f t="shared" si="8"/>
        <v>1083.34</v>
      </c>
      <c r="CQ32" s="37">
        <f t="shared" si="8"/>
        <v>956.2000000000002</v>
      </c>
      <c r="CR32" s="37">
        <f t="shared" si="8"/>
        <v>1011.54</v>
      </c>
      <c r="CS32" s="37">
        <f t="shared" si="8"/>
        <v>943.52</v>
      </c>
      <c r="CT32" s="37">
        <f t="shared" si="8"/>
        <v>1017.3199999999999</v>
      </c>
      <c r="CU32" s="37">
        <f t="shared" si="8"/>
        <v>1005.8000000000001</v>
      </c>
      <c r="CV32" s="37">
        <f t="shared" si="8"/>
        <v>1177.09</v>
      </c>
      <c r="CW32" s="37">
        <f t="shared" si="8"/>
        <v>929.0500000000001</v>
      </c>
      <c r="CX32" s="37">
        <f t="shared" si="8"/>
        <v>828.6500000000001</v>
      </c>
      <c r="CY32" s="37">
        <f t="shared" si="8"/>
        <v>662.59</v>
      </c>
      <c r="CZ32" s="37">
        <f t="shared" si="4"/>
        <v>13100.539999999997</v>
      </c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</row>
    <row r="33" spans="1:153" ht="12.75">
      <c r="A33" s="30">
        <v>29</v>
      </c>
      <c r="B33" s="30" t="s">
        <v>165</v>
      </c>
      <c r="C33" s="51">
        <v>1061.16</v>
      </c>
      <c r="D33" s="51">
        <v>1744.28</v>
      </c>
      <c r="E33" s="51">
        <v>2677.88</v>
      </c>
      <c r="F33" s="51">
        <v>3013.82</v>
      </c>
      <c r="G33" s="51">
        <v>3547.51</v>
      </c>
      <c r="H33" s="51">
        <v>3613.93</v>
      </c>
      <c r="I33" s="51">
        <v>3785.82</v>
      </c>
      <c r="J33" s="51">
        <v>3791.33</v>
      </c>
      <c r="K33" s="51">
        <v>3446.47</v>
      </c>
      <c r="L33" s="51">
        <v>2168.19</v>
      </c>
      <c r="M33" s="51">
        <v>2282.99</v>
      </c>
      <c r="N33" s="51">
        <v>1658.48</v>
      </c>
      <c r="O33" s="51">
        <v>1549.86</v>
      </c>
      <c r="P33" s="51">
        <v>1386.04</v>
      </c>
      <c r="Q33" s="51">
        <v>96.7</v>
      </c>
      <c r="R33" s="51">
        <v>83.59</v>
      </c>
      <c r="S33" s="51">
        <v>83.14</v>
      </c>
      <c r="T33" s="51">
        <v>79.3</v>
      </c>
      <c r="U33" s="51">
        <v>79.97</v>
      </c>
      <c r="V33" s="51">
        <v>73.5</v>
      </c>
      <c r="W33" s="51">
        <v>79.32</v>
      </c>
      <c r="X33" s="51">
        <v>101.38</v>
      </c>
      <c r="Y33" s="51">
        <v>115.11</v>
      </c>
      <c r="Z33" s="51">
        <v>118.2</v>
      </c>
      <c r="AA33" s="51">
        <v>103.72</v>
      </c>
      <c r="AB33" s="51">
        <v>83.98</v>
      </c>
      <c r="AC33" s="51">
        <v>70.85</v>
      </c>
      <c r="AD33" s="51">
        <v>156.04</v>
      </c>
      <c r="AE33" s="51">
        <v>23.68</v>
      </c>
      <c r="AF33" s="51">
        <v>8.87</v>
      </c>
      <c r="AG33" s="51">
        <v>7.62</v>
      </c>
      <c r="AH33" s="51">
        <v>9.42</v>
      </c>
      <c r="AI33" s="51">
        <v>15.22</v>
      </c>
      <c r="AJ33" s="51">
        <v>19.8</v>
      </c>
      <c r="AK33" s="51">
        <v>27.88</v>
      </c>
      <c r="AL33" s="51">
        <v>25.92</v>
      </c>
      <c r="AM33" s="51">
        <v>27.54</v>
      </c>
      <c r="AN33" s="51">
        <v>31.38</v>
      </c>
      <c r="AO33" s="51">
        <v>33.36</v>
      </c>
      <c r="AP33" s="51">
        <v>31.49</v>
      </c>
      <c r="AQ33" s="51">
        <v>25.63</v>
      </c>
      <c r="AR33" s="51">
        <v>40.22</v>
      </c>
      <c r="AS33" s="51">
        <v>1479.4</v>
      </c>
      <c r="AT33" s="51">
        <v>1190.1</v>
      </c>
      <c r="AU33" s="51">
        <v>1819.1</v>
      </c>
      <c r="AV33" s="51">
        <v>2511.84</v>
      </c>
      <c r="AW33" s="51">
        <v>206.29</v>
      </c>
      <c r="AX33" s="51">
        <v>12244.25</v>
      </c>
      <c r="AY33" s="51">
        <v>11896.97</v>
      </c>
      <c r="AZ33" s="51">
        <v>10070.66</v>
      </c>
      <c r="BA33" s="51">
        <v>9830.92</v>
      </c>
      <c r="BB33" s="51">
        <v>9927.87</v>
      </c>
      <c r="BC33" s="51">
        <v>10060.16</v>
      </c>
      <c r="BD33" s="51">
        <v>10962.94</v>
      </c>
      <c r="BE33" s="51">
        <v>11164.86</v>
      </c>
      <c r="BF33" s="51">
        <v>12391.19</v>
      </c>
      <c r="BG33" s="51">
        <v>12261.02</v>
      </c>
      <c r="BH33" s="51">
        <v>9755.4</v>
      </c>
      <c r="BI33" s="51">
        <v>9274.47</v>
      </c>
      <c r="BJ33" s="51">
        <v>7194.71</v>
      </c>
      <c r="BK33" s="51">
        <v>3149.14</v>
      </c>
      <c r="BL33" s="51">
        <v>3140.65</v>
      </c>
      <c r="BM33" s="51">
        <v>2481.53</v>
      </c>
      <c r="BN33" s="51">
        <v>2092.9</v>
      </c>
      <c r="BO33" s="51">
        <v>1622.35</v>
      </c>
      <c r="BP33" s="51">
        <v>1421.42</v>
      </c>
      <c r="BQ33" s="51">
        <v>868.79</v>
      </c>
      <c r="BR33" s="51">
        <v>857.86</v>
      </c>
      <c r="BS33" s="51">
        <v>889.59</v>
      </c>
      <c r="BT33" s="51">
        <v>739.53</v>
      </c>
      <c r="BU33" s="51">
        <v>654.63</v>
      </c>
      <c r="BV33" s="51">
        <v>523.89</v>
      </c>
      <c r="BW33" s="51">
        <v>290.87</v>
      </c>
      <c r="BX33" s="36">
        <f t="shared" si="0"/>
        <v>200355.88999999998</v>
      </c>
      <c r="BY33" s="34"/>
      <c r="BZ33" s="37">
        <f t="shared" si="7"/>
        <v>44249.09</v>
      </c>
      <c r="CA33" s="37">
        <f t="shared" si="7"/>
        <v>54507.020000000004</v>
      </c>
      <c r="CB33" s="37">
        <f t="shared" si="7"/>
        <v>38485.6</v>
      </c>
      <c r="CC33" s="37">
        <f t="shared" si="7"/>
        <v>12044.65</v>
      </c>
      <c r="CD33" s="37">
        <f t="shared" si="7"/>
        <v>16805.739999999998</v>
      </c>
      <c r="CE33" s="37">
        <f t="shared" si="7"/>
        <v>6877.37</v>
      </c>
      <c r="CF33" s="37">
        <f t="shared" si="7"/>
        <v>18733.149999999998</v>
      </c>
      <c r="CG33" s="37">
        <f t="shared" si="7"/>
        <v>1324.8</v>
      </c>
      <c r="CH33" s="37">
        <f t="shared" si="7"/>
        <v>328.03</v>
      </c>
      <c r="CI33" s="37">
        <f t="shared" si="7"/>
        <v>7000.4400000000005</v>
      </c>
      <c r="CJ33" s="38">
        <f t="shared" si="2"/>
        <v>200355.88999999996</v>
      </c>
      <c r="CK33" s="37"/>
      <c r="CL33" s="37">
        <f t="shared" si="8"/>
        <v>1387.8300000000002</v>
      </c>
      <c r="CM33" s="37">
        <f t="shared" si="8"/>
        <v>17230.13</v>
      </c>
      <c r="CN33" s="37">
        <f t="shared" si="8"/>
        <v>17806.26</v>
      </c>
      <c r="CO33" s="37">
        <f t="shared" si="8"/>
        <v>15654.730000000001</v>
      </c>
      <c r="CP33" s="37">
        <f t="shared" si="8"/>
        <v>15566.519999999999</v>
      </c>
      <c r="CQ33" s="37">
        <f t="shared" si="8"/>
        <v>15257.45</v>
      </c>
      <c r="CR33" s="37">
        <f t="shared" si="8"/>
        <v>15374.6</v>
      </c>
      <c r="CS33" s="37">
        <f t="shared" si="8"/>
        <v>15750.36</v>
      </c>
      <c r="CT33" s="37">
        <f t="shared" si="8"/>
        <v>15611.84</v>
      </c>
      <c r="CU33" s="37">
        <f t="shared" si="8"/>
        <v>15598.550000000001</v>
      </c>
      <c r="CV33" s="37">
        <f t="shared" si="8"/>
        <v>16900.02</v>
      </c>
      <c r="CW33" s="37">
        <f t="shared" si="8"/>
        <v>13374.08</v>
      </c>
      <c r="CX33" s="37">
        <f t="shared" si="8"/>
        <v>13263.8</v>
      </c>
      <c r="CY33" s="37">
        <f t="shared" si="8"/>
        <v>11579.720000000001</v>
      </c>
      <c r="CZ33" s="37">
        <f t="shared" si="4"/>
        <v>200355.88999999996</v>
      </c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</row>
    <row r="34" spans="1:153" ht="12.75">
      <c r="A34" s="30">
        <v>30</v>
      </c>
      <c r="B34" s="30" t="s">
        <v>166</v>
      </c>
      <c r="C34" s="51">
        <v>13.08</v>
      </c>
      <c r="D34" s="51">
        <v>37.48</v>
      </c>
      <c r="E34" s="51">
        <v>44.23</v>
      </c>
      <c r="F34" s="51">
        <v>41.65</v>
      </c>
      <c r="G34" s="51">
        <v>39.46</v>
      </c>
      <c r="H34" s="51">
        <v>32</v>
      </c>
      <c r="I34" s="51">
        <v>32.83</v>
      </c>
      <c r="J34" s="51">
        <v>42.13</v>
      </c>
      <c r="K34" s="51">
        <v>40.74</v>
      </c>
      <c r="L34" s="51">
        <v>40.88</v>
      </c>
      <c r="M34" s="51">
        <v>56.37</v>
      </c>
      <c r="N34" s="51">
        <v>25.89</v>
      </c>
      <c r="O34" s="51">
        <v>24.61</v>
      </c>
      <c r="P34" s="51">
        <v>26.2</v>
      </c>
      <c r="Q34" s="51">
        <v>0</v>
      </c>
      <c r="R34" s="51">
        <v>0</v>
      </c>
      <c r="S34" s="51">
        <v>0</v>
      </c>
      <c r="T34" s="51">
        <v>0.07</v>
      </c>
      <c r="U34" s="51">
        <v>0.39</v>
      </c>
      <c r="V34" s="51">
        <v>0.7</v>
      </c>
      <c r="W34" s="51">
        <v>0.62</v>
      </c>
      <c r="X34" s="51">
        <v>0.51</v>
      </c>
      <c r="Y34" s="51">
        <v>0.33</v>
      </c>
      <c r="Z34" s="51">
        <v>0.12</v>
      </c>
      <c r="AA34" s="51">
        <v>0</v>
      </c>
      <c r="AB34" s="51">
        <v>0</v>
      </c>
      <c r="AC34" s="51">
        <v>0.11</v>
      </c>
      <c r="AD34" s="51">
        <v>0.46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v>0.05</v>
      </c>
      <c r="AS34" s="51">
        <v>53.33</v>
      </c>
      <c r="AT34" s="51">
        <v>34.84</v>
      </c>
      <c r="AU34" s="51">
        <v>23.08</v>
      </c>
      <c r="AV34" s="51">
        <v>24.24</v>
      </c>
      <c r="AW34" s="51">
        <v>0.94</v>
      </c>
      <c r="AX34" s="51">
        <v>214.5</v>
      </c>
      <c r="AY34" s="51">
        <v>247.92</v>
      </c>
      <c r="AZ34" s="51">
        <v>222.51</v>
      </c>
      <c r="BA34" s="51">
        <v>261.98</v>
      </c>
      <c r="BB34" s="51">
        <v>226.55</v>
      </c>
      <c r="BC34" s="51">
        <v>212.15</v>
      </c>
      <c r="BD34" s="51">
        <v>238.72</v>
      </c>
      <c r="BE34" s="51">
        <v>224.04</v>
      </c>
      <c r="BF34" s="51">
        <v>236.62</v>
      </c>
      <c r="BG34" s="51">
        <v>201.85</v>
      </c>
      <c r="BH34" s="51">
        <v>192.85</v>
      </c>
      <c r="BI34" s="51">
        <v>159.4</v>
      </c>
      <c r="BJ34" s="51">
        <v>173.05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v>0</v>
      </c>
      <c r="BQ34" s="51">
        <v>0</v>
      </c>
      <c r="BR34" s="51">
        <v>0.02</v>
      </c>
      <c r="BS34" s="51">
        <v>0.07</v>
      </c>
      <c r="BT34" s="51">
        <v>0.07</v>
      </c>
      <c r="BU34" s="51">
        <v>0.02</v>
      </c>
      <c r="BV34" s="51">
        <v>0</v>
      </c>
      <c r="BW34" s="51">
        <v>0</v>
      </c>
      <c r="BX34" s="36">
        <f t="shared" si="0"/>
        <v>3449.6600000000003</v>
      </c>
      <c r="BY34" s="34"/>
      <c r="BZ34" s="37">
        <f t="shared" si="7"/>
        <v>947.85</v>
      </c>
      <c r="CA34" s="37">
        <f t="shared" si="7"/>
        <v>1138.08</v>
      </c>
      <c r="CB34" s="37">
        <f t="shared" si="7"/>
        <v>727.1500000000001</v>
      </c>
      <c r="CC34" s="37">
        <f t="shared" si="7"/>
        <v>175.9</v>
      </c>
      <c r="CD34" s="37">
        <f t="shared" si="7"/>
        <v>188.58</v>
      </c>
      <c r="CE34" s="37">
        <f t="shared" si="7"/>
        <v>133.07</v>
      </c>
      <c r="CF34" s="37">
        <f t="shared" si="7"/>
        <v>0.18000000000000002</v>
      </c>
      <c r="CG34" s="37">
        <f t="shared" si="7"/>
        <v>3.31</v>
      </c>
      <c r="CH34" s="37">
        <f t="shared" si="7"/>
        <v>0.05</v>
      </c>
      <c r="CI34" s="37">
        <f t="shared" si="7"/>
        <v>135.49</v>
      </c>
      <c r="CJ34" s="38">
        <f t="shared" si="2"/>
        <v>3449.66</v>
      </c>
      <c r="CK34" s="37"/>
      <c r="CL34" s="37">
        <f t="shared" si="8"/>
        <v>14.02</v>
      </c>
      <c r="CM34" s="37">
        <f t="shared" si="8"/>
        <v>251.98</v>
      </c>
      <c r="CN34" s="37">
        <f t="shared" si="8"/>
        <v>292.15</v>
      </c>
      <c r="CO34" s="37">
        <f t="shared" si="8"/>
        <v>264.23</v>
      </c>
      <c r="CP34" s="37">
        <f t="shared" si="8"/>
        <v>301.83000000000004</v>
      </c>
      <c r="CQ34" s="37">
        <f t="shared" si="8"/>
        <v>259.25</v>
      </c>
      <c r="CR34" s="37">
        <f t="shared" si="8"/>
        <v>245.6</v>
      </c>
      <c r="CS34" s="37">
        <f t="shared" si="8"/>
        <v>281.36</v>
      </c>
      <c r="CT34" s="37">
        <f t="shared" si="8"/>
        <v>265.13</v>
      </c>
      <c r="CU34" s="37">
        <f t="shared" si="8"/>
        <v>277.69</v>
      </c>
      <c r="CV34" s="37">
        <f t="shared" si="8"/>
        <v>311.61999999999995</v>
      </c>
      <c r="CW34" s="37">
        <f t="shared" si="8"/>
        <v>253.6</v>
      </c>
      <c r="CX34" s="37">
        <f t="shared" si="8"/>
        <v>207.2</v>
      </c>
      <c r="CY34" s="37">
        <f t="shared" si="8"/>
        <v>224</v>
      </c>
      <c r="CZ34" s="37">
        <f t="shared" si="4"/>
        <v>3449.66</v>
      </c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</row>
    <row r="35" spans="1:153" ht="12.75">
      <c r="A35" s="30">
        <v>31</v>
      </c>
      <c r="B35" s="30" t="s">
        <v>167</v>
      </c>
      <c r="C35" s="51">
        <v>82.6</v>
      </c>
      <c r="D35" s="51">
        <v>130.86</v>
      </c>
      <c r="E35" s="51">
        <v>128.71</v>
      </c>
      <c r="F35" s="51">
        <v>165.1</v>
      </c>
      <c r="G35" s="51">
        <v>221.1</v>
      </c>
      <c r="H35" s="51">
        <v>238.52</v>
      </c>
      <c r="I35" s="51">
        <v>273.01</v>
      </c>
      <c r="J35" s="51">
        <v>252.29</v>
      </c>
      <c r="K35" s="51">
        <v>310.68</v>
      </c>
      <c r="L35" s="51">
        <v>302.83</v>
      </c>
      <c r="M35" s="51">
        <v>412.06</v>
      </c>
      <c r="N35" s="51">
        <v>267.97</v>
      </c>
      <c r="O35" s="51">
        <v>276.38</v>
      </c>
      <c r="P35" s="51">
        <v>252.35</v>
      </c>
      <c r="Q35" s="51">
        <v>7.18</v>
      </c>
      <c r="R35" s="51">
        <v>6.39</v>
      </c>
      <c r="S35" s="51">
        <v>6.2</v>
      </c>
      <c r="T35" s="51">
        <v>5.32</v>
      </c>
      <c r="U35" s="51">
        <v>4.68</v>
      </c>
      <c r="V35" s="51">
        <v>3.92</v>
      </c>
      <c r="W35" s="51">
        <v>5.23</v>
      </c>
      <c r="X35" s="51">
        <v>6.85</v>
      </c>
      <c r="Y35" s="51">
        <v>6.14</v>
      </c>
      <c r="Z35" s="51">
        <v>5.11</v>
      </c>
      <c r="AA35" s="51">
        <v>6.74</v>
      </c>
      <c r="AB35" s="51">
        <v>7.97</v>
      </c>
      <c r="AC35" s="51">
        <v>7.39</v>
      </c>
      <c r="AD35" s="51">
        <v>10.67</v>
      </c>
      <c r="AE35" s="51">
        <v>2.45</v>
      </c>
      <c r="AF35" s="51">
        <v>2.69</v>
      </c>
      <c r="AG35" s="51">
        <v>2.26</v>
      </c>
      <c r="AH35" s="51">
        <v>1.75</v>
      </c>
      <c r="AI35" s="51">
        <v>1.21</v>
      </c>
      <c r="AJ35" s="51">
        <v>0.95</v>
      </c>
      <c r="AK35" s="51">
        <v>1.75</v>
      </c>
      <c r="AL35" s="51">
        <v>1.32</v>
      </c>
      <c r="AM35" s="51">
        <v>0.7</v>
      </c>
      <c r="AN35" s="51">
        <v>0.97</v>
      </c>
      <c r="AO35" s="51">
        <v>1.9</v>
      </c>
      <c r="AP35" s="51">
        <v>1.97</v>
      </c>
      <c r="AQ35" s="51">
        <v>2.33</v>
      </c>
      <c r="AR35" s="51">
        <v>4.85</v>
      </c>
      <c r="AS35" s="51">
        <v>127.35</v>
      </c>
      <c r="AT35" s="51">
        <v>161.49</v>
      </c>
      <c r="AU35" s="51">
        <v>164</v>
      </c>
      <c r="AV35" s="51">
        <v>152.91</v>
      </c>
      <c r="AW35" s="51">
        <v>14.04</v>
      </c>
      <c r="AX35" s="51">
        <v>1229.09</v>
      </c>
      <c r="AY35" s="51">
        <v>1293.55</v>
      </c>
      <c r="AZ35" s="51">
        <v>1132.93</v>
      </c>
      <c r="BA35" s="51">
        <v>1175.76</v>
      </c>
      <c r="BB35" s="51">
        <v>1046.4</v>
      </c>
      <c r="BC35" s="51">
        <v>1101.58</v>
      </c>
      <c r="BD35" s="51">
        <v>1081.04</v>
      </c>
      <c r="BE35" s="51">
        <v>1162.42</v>
      </c>
      <c r="BF35" s="51">
        <v>1098.86</v>
      </c>
      <c r="BG35" s="51">
        <v>1163.03</v>
      </c>
      <c r="BH35" s="51">
        <v>963.53</v>
      </c>
      <c r="BI35" s="51">
        <v>870.56</v>
      </c>
      <c r="BJ35" s="51">
        <v>778.17</v>
      </c>
      <c r="BK35" s="51">
        <v>198.09</v>
      </c>
      <c r="BL35" s="51">
        <v>230.23</v>
      </c>
      <c r="BM35" s="51">
        <v>168.79</v>
      </c>
      <c r="BN35" s="51">
        <v>131.67</v>
      </c>
      <c r="BO35" s="51">
        <v>86.63</v>
      </c>
      <c r="BP35" s="51">
        <v>79.71</v>
      </c>
      <c r="BQ35" s="51">
        <v>41</v>
      </c>
      <c r="BR35" s="51">
        <v>35.51</v>
      </c>
      <c r="BS35" s="51">
        <v>27.3</v>
      </c>
      <c r="BT35" s="51">
        <v>33.13</v>
      </c>
      <c r="BU35" s="51">
        <v>32.77</v>
      </c>
      <c r="BV35" s="51">
        <v>28.78</v>
      </c>
      <c r="BW35" s="51">
        <v>22.32</v>
      </c>
      <c r="BX35" s="36">
        <f t="shared" si="0"/>
        <v>19263.989999999994</v>
      </c>
      <c r="BY35" s="34"/>
      <c r="BZ35" s="37">
        <f aca="true" t="shared" si="9" ref="BZ35:CI44">SUMIF($C$3:$BW$3,BZ$3,$C35:$BW35)</f>
        <v>4845.37</v>
      </c>
      <c r="CA35" s="37">
        <f t="shared" si="9"/>
        <v>5490.3</v>
      </c>
      <c r="CB35" s="37">
        <f t="shared" si="9"/>
        <v>3775.29</v>
      </c>
      <c r="CC35" s="37">
        <f t="shared" si="9"/>
        <v>728.37</v>
      </c>
      <c r="CD35" s="37">
        <f t="shared" si="9"/>
        <v>1377.33</v>
      </c>
      <c r="CE35" s="37">
        <f t="shared" si="9"/>
        <v>1208.76</v>
      </c>
      <c r="CF35" s="37">
        <f t="shared" si="9"/>
        <v>1115.9299999999998</v>
      </c>
      <c r="CG35" s="37">
        <f t="shared" si="9"/>
        <v>89.79</v>
      </c>
      <c r="CH35" s="37">
        <f t="shared" si="9"/>
        <v>27.099999999999994</v>
      </c>
      <c r="CI35" s="37">
        <f t="shared" si="9"/>
        <v>605.75</v>
      </c>
      <c r="CJ35" s="38">
        <f t="shared" si="2"/>
        <v>19263.989999999998</v>
      </c>
      <c r="CK35" s="37"/>
      <c r="CL35" s="37">
        <f aca="true" t="shared" si="10" ref="CL35:CY44">SUMIF($C$2:$BW$2,CL$3,$C35:$BW35)</f>
        <v>106.27000000000001</v>
      </c>
      <c r="CM35" s="37">
        <f t="shared" si="10"/>
        <v>1567.12</v>
      </c>
      <c r="CN35" s="37">
        <f t="shared" si="10"/>
        <v>1660.95</v>
      </c>
      <c r="CO35" s="37">
        <f t="shared" si="10"/>
        <v>1473.89</v>
      </c>
      <c r="CP35" s="37">
        <f t="shared" si="10"/>
        <v>1534.42</v>
      </c>
      <c r="CQ35" s="37">
        <f t="shared" si="10"/>
        <v>1376.42</v>
      </c>
      <c r="CR35" s="37">
        <f t="shared" si="10"/>
        <v>1461.28</v>
      </c>
      <c r="CS35" s="37">
        <f t="shared" si="10"/>
        <v>1382.5</v>
      </c>
      <c r="CT35" s="37">
        <f t="shared" si="10"/>
        <v>1515.45</v>
      </c>
      <c r="CU35" s="37">
        <f t="shared" si="10"/>
        <v>1435.07</v>
      </c>
      <c r="CV35" s="37">
        <f t="shared" si="10"/>
        <v>1744.21</v>
      </c>
      <c r="CW35" s="37">
        <f t="shared" si="10"/>
        <v>1435.7</v>
      </c>
      <c r="CX35" s="37">
        <f t="shared" si="10"/>
        <v>1349.4399999999998</v>
      </c>
      <c r="CY35" s="37">
        <f t="shared" si="10"/>
        <v>1221.2699999999998</v>
      </c>
      <c r="CZ35" s="37">
        <f t="shared" si="4"/>
        <v>19263.99</v>
      </c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</row>
    <row r="36" spans="1:153" ht="12.75">
      <c r="A36" s="30">
        <v>32</v>
      </c>
      <c r="B36" s="30" t="s">
        <v>168</v>
      </c>
      <c r="C36" s="51">
        <v>47.94</v>
      </c>
      <c r="D36" s="51">
        <v>74.42</v>
      </c>
      <c r="E36" s="51">
        <v>142.99</v>
      </c>
      <c r="F36" s="51">
        <v>108.74</v>
      </c>
      <c r="G36" s="51">
        <v>122.99</v>
      </c>
      <c r="H36" s="51">
        <v>108.79</v>
      </c>
      <c r="I36" s="51">
        <v>98.78</v>
      </c>
      <c r="J36" s="51">
        <v>106.19</v>
      </c>
      <c r="K36" s="51">
        <v>97.15</v>
      </c>
      <c r="L36" s="51">
        <v>95.72</v>
      </c>
      <c r="M36" s="51">
        <v>103.05</v>
      </c>
      <c r="N36" s="51">
        <v>66.06</v>
      </c>
      <c r="O36" s="51">
        <v>60.87</v>
      </c>
      <c r="P36" s="51">
        <v>43.52</v>
      </c>
      <c r="Q36" s="51">
        <v>14.64</v>
      </c>
      <c r="R36" s="51">
        <v>2.11</v>
      </c>
      <c r="S36" s="51">
        <v>2.69</v>
      </c>
      <c r="T36" s="51">
        <v>4.84</v>
      </c>
      <c r="U36" s="51">
        <v>9.48</v>
      </c>
      <c r="V36" s="51">
        <v>10.37</v>
      </c>
      <c r="W36" s="51">
        <v>8.74</v>
      </c>
      <c r="X36" s="51">
        <v>8.58</v>
      </c>
      <c r="Y36" s="51">
        <v>11.12</v>
      </c>
      <c r="Z36" s="51">
        <v>14.01</v>
      </c>
      <c r="AA36" s="51">
        <v>17.96</v>
      </c>
      <c r="AB36" s="51">
        <v>12.81</v>
      </c>
      <c r="AC36" s="51">
        <v>7.56</v>
      </c>
      <c r="AD36" s="51">
        <v>6.75</v>
      </c>
      <c r="AE36" s="51">
        <v>0</v>
      </c>
      <c r="AF36" s="51">
        <v>0.1</v>
      </c>
      <c r="AG36" s="51">
        <v>0.1</v>
      </c>
      <c r="AH36" s="51">
        <v>0.21</v>
      </c>
      <c r="AI36" s="51">
        <v>0.53</v>
      </c>
      <c r="AJ36" s="51">
        <v>0.86</v>
      </c>
      <c r="AK36" s="51">
        <v>0.87</v>
      </c>
      <c r="AL36" s="51">
        <v>0.44</v>
      </c>
      <c r="AM36" s="51">
        <v>0.11</v>
      </c>
      <c r="AN36" s="51">
        <v>0.14</v>
      </c>
      <c r="AO36" s="51">
        <v>0.43</v>
      </c>
      <c r="AP36" s="51">
        <v>0.37</v>
      </c>
      <c r="AQ36" s="51">
        <v>0.13</v>
      </c>
      <c r="AR36" s="51">
        <v>0.01</v>
      </c>
      <c r="AS36" s="51">
        <v>86.36</v>
      </c>
      <c r="AT36" s="51">
        <v>64.18</v>
      </c>
      <c r="AU36" s="51">
        <v>57.51</v>
      </c>
      <c r="AV36" s="51">
        <v>98.07</v>
      </c>
      <c r="AW36" s="51">
        <v>25.66</v>
      </c>
      <c r="AX36" s="51">
        <v>543.74</v>
      </c>
      <c r="AY36" s="51">
        <v>469.88</v>
      </c>
      <c r="AZ36" s="51">
        <v>415.68</v>
      </c>
      <c r="BA36" s="51">
        <v>462.96</v>
      </c>
      <c r="BB36" s="51">
        <v>446.94</v>
      </c>
      <c r="BC36" s="51">
        <v>462.4</v>
      </c>
      <c r="BD36" s="51">
        <v>453.31</v>
      </c>
      <c r="BE36" s="51">
        <v>449.39</v>
      </c>
      <c r="BF36" s="51">
        <v>461.68</v>
      </c>
      <c r="BG36" s="51">
        <v>380.23</v>
      </c>
      <c r="BH36" s="51">
        <v>326.41</v>
      </c>
      <c r="BI36" s="51">
        <v>286.31</v>
      </c>
      <c r="BJ36" s="51">
        <v>280.55</v>
      </c>
      <c r="BK36" s="51">
        <v>7.14</v>
      </c>
      <c r="BL36" s="51">
        <v>7.73</v>
      </c>
      <c r="BM36" s="51">
        <v>6.04</v>
      </c>
      <c r="BN36" s="51">
        <v>4.88</v>
      </c>
      <c r="BO36" s="51">
        <v>3.51</v>
      </c>
      <c r="BP36" s="51">
        <v>3.19</v>
      </c>
      <c r="BQ36" s="51">
        <v>2.96</v>
      </c>
      <c r="BR36" s="51">
        <v>1.98</v>
      </c>
      <c r="BS36" s="51">
        <v>0.95</v>
      </c>
      <c r="BT36" s="51">
        <v>0.62</v>
      </c>
      <c r="BU36" s="51">
        <v>1.55</v>
      </c>
      <c r="BV36" s="51">
        <v>2.34</v>
      </c>
      <c r="BW36" s="51">
        <v>2.02</v>
      </c>
      <c r="BX36" s="36">
        <f t="shared" si="0"/>
        <v>7229.34</v>
      </c>
      <c r="BY36" s="34"/>
      <c r="BZ36" s="37">
        <f t="shared" si="9"/>
        <v>1917.92</v>
      </c>
      <c r="CA36" s="37">
        <f t="shared" si="9"/>
        <v>2273.72</v>
      </c>
      <c r="CB36" s="37">
        <f t="shared" si="9"/>
        <v>1273.5</v>
      </c>
      <c r="CC36" s="37">
        <f t="shared" si="9"/>
        <v>497.08000000000004</v>
      </c>
      <c r="CD36" s="37">
        <f t="shared" si="9"/>
        <v>506.63</v>
      </c>
      <c r="CE36" s="37">
        <f t="shared" si="9"/>
        <v>273.5</v>
      </c>
      <c r="CF36" s="37">
        <f t="shared" si="9"/>
        <v>44.90999999999999</v>
      </c>
      <c r="CG36" s="37">
        <f t="shared" si="9"/>
        <v>131.66000000000003</v>
      </c>
      <c r="CH36" s="37">
        <f t="shared" si="9"/>
        <v>4.3</v>
      </c>
      <c r="CI36" s="37">
        <f t="shared" si="9"/>
        <v>306.12</v>
      </c>
      <c r="CJ36" s="38">
        <f t="shared" si="2"/>
        <v>7229.339999999999</v>
      </c>
      <c r="CK36" s="37"/>
      <c r="CL36" s="37">
        <f t="shared" si="10"/>
        <v>88.24</v>
      </c>
      <c r="CM36" s="37">
        <f t="shared" si="10"/>
        <v>627.51</v>
      </c>
      <c r="CN36" s="37">
        <f t="shared" si="10"/>
        <v>623.39</v>
      </c>
      <c r="CO36" s="37">
        <f t="shared" si="10"/>
        <v>535.51</v>
      </c>
      <c r="CP36" s="37">
        <f t="shared" si="10"/>
        <v>600.84</v>
      </c>
      <c r="CQ36" s="37">
        <f t="shared" si="10"/>
        <v>570.47</v>
      </c>
      <c r="CR36" s="37">
        <f t="shared" si="10"/>
        <v>573.98</v>
      </c>
      <c r="CS36" s="37">
        <f t="shared" si="10"/>
        <v>571.48</v>
      </c>
      <c r="CT36" s="37">
        <f t="shared" si="10"/>
        <v>559.75</v>
      </c>
      <c r="CU36" s="37">
        <f t="shared" si="10"/>
        <v>572.5</v>
      </c>
      <c r="CV36" s="37">
        <f t="shared" si="10"/>
        <v>588.65</v>
      </c>
      <c r="CW36" s="37">
        <f t="shared" si="10"/>
        <v>471.38000000000005</v>
      </c>
      <c r="CX36" s="37">
        <f t="shared" si="10"/>
        <v>414.71999999999997</v>
      </c>
      <c r="CY36" s="37">
        <f t="shared" si="10"/>
        <v>430.91999999999996</v>
      </c>
      <c r="CZ36" s="37">
        <f t="shared" si="4"/>
        <v>7229.34</v>
      </c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</row>
    <row r="37" spans="1:153" ht="12.75">
      <c r="A37" s="30">
        <v>33</v>
      </c>
      <c r="B37" s="30" t="s">
        <v>169</v>
      </c>
      <c r="C37" s="51">
        <v>46.38</v>
      </c>
      <c r="D37" s="51">
        <v>10.55</v>
      </c>
      <c r="E37" s="51">
        <v>24.01</v>
      </c>
      <c r="F37" s="51">
        <v>24.96</v>
      </c>
      <c r="G37" s="51">
        <v>15.84</v>
      </c>
      <c r="H37" s="51">
        <v>15.77</v>
      </c>
      <c r="I37" s="51">
        <v>12.23</v>
      </c>
      <c r="J37" s="51">
        <v>18.56</v>
      </c>
      <c r="K37" s="51">
        <v>15.69</v>
      </c>
      <c r="L37" s="51">
        <v>25.14</v>
      </c>
      <c r="M37" s="51">
        <v>18.35</v>
      </c>
      <c r="N37" s="51">
        <v>17.65</v>
      </c>
      <c r="O37" s="51">
        <v>4.69</v>
      </c>
      <c r="P37" s="51">
        <v>7.64</v>
      </c>
      <c r="Q37" s="51">
        <v>0</v>
      </c>
      <c r="R37" s="51">
        <v>1.14</v>
      </c>
      <c r="S37" s="51">
        <v>1.08</v>
      </c>
      <c r="T37" s="51">
        <v>0.89</v>
      </c>
      <c r="U37" s="51">
        <v>0.56</v>
      </c>
      <c r="V37" s="51">
        <v>0.46</v>
      </c>
      <c r="W37" s="51">
        <v>0.35</v>
      </c>
      <c r="X37" s="51">
        <v>0.14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0.03</v>
      </c>
      <c r="AI37" s="51">
        <v>0.08</v>
      </c>
      <c r="AJ37" s="51">
        <v>0.09</v>
      </c>
      <c r="AK37" s="51">
        <v>0.03</v>
      </c>
      <c r="AL37" s="51">
        <v>0</v>
      </c>
      <c r="AM37" s="51">
        <v>0</v>
      </c>
      <c r="AN37" s="51">
        <v>0</v>
      </c>
      <c r="AO37" s="51">
        <v>0</v>
      </c>
      <c r="AP37" s="51">
        <v>0.04</v>
      </c>
      <c r="AQ37" s="51">
        <v>0.12</v>
      </c>
      <c r="AR37" s="51">
        <v>0.18</v>
      </c>
      <c r="AS37" s="51">
        <v>3.47</v>
      </c>
      <c r="AT37" s="51">
        <v>5.31</v>
      </c>
      <c r="AU37" s="51">
        <v>7.42</v>
      </c>
      <c r="AV37" s="51">
        <v>18.59</v>
      </c>
      <c r="AW37" s="51">
        <v>0</v>
      </c>
      <c r="AX37" s="51">
        <v>112.12</v>
      </c>
      <c r="AY37" s="51">
        <v>83.94</v>
      </c>
      <c r="AZ37" s="51">
        <v>64.81</v>
      </c>
      <c r="BA37" s="51">
        <v>59.6</v>
      </c>
      <c r="BB37" s="51">
        <v>55.7</v>
      </c>
      <c r="BC37" s="51">
        <v>49.75</v>
      </c>
      <c r="BD37" s="51">
        <v>70.81</v>
      </c>
      <c r="BE37" s="51">
        <v>54.74</v>
      </c>
      <c r="BF37" s="51">
        <v>60.33</v>
      </c>
      <c r="BG37" s="51">
        <v>56.06</v>
      </c>
      <c r="BH37" s="51">
        <v>54.66</v>
      </c>
      <c r="BI37" s="51">
        <v>13.46</v>
      </c>
      <c r="BJ37" s="51">
        <v>14.29</v>
      </c>
      <c r="BK37" s="51">
        <v>0</v>
      </c>
      <c r="BL37" s="51">
        <v>0</v>
      </c>
      <c r="BM37" s="51">
        <v>0.55</v>
      </c>
      <c r="BN37" s="51">
        <v>1.9</v>
      </c>
      <c r="BO37" s="51">
        <v>3.11</v>
      </c>
      <c r="BP37" s="51">
        <v>3.32</v>
      </c>
      <c r="BQ37" s="51">
        <v>4.35</v>
      </c>
      <c r="BR37" s="51">
        <v>3.7</v>
      </c>
      <c r="BS37" s="51">
        <v>1.55</v>
      </c>
      <c r="BT37" s="51">
        <v>0.17</v>
      </c>
      <c r="BU37" s="51">
        <v>0.19</v>
      </c>
      <c r="BV37" s="51">
        <v>0.49</v>
      </c>
      <c r="BW37" s="51">
        <v>0.6</v>
      </c>
      <c r="BX37" s="36">
        <f aca="true" t="shared" si="11" ref="BX37:BX68">SUM(C37:BW37)</f>
        <v>1067.6399999999999</v>
      </c>
      <c r="BY37" s="34"/>
      <c r="BZ37" s="37">
        <f t="shared" si="9"/>
        <v>320.47</v>
      </c>
      <c r="CA37" s="37">
        <f t="shared" si="9"/>
        <v>291.33</v>
      </c>
      <c r="CB37" s="37">
        <f t="shared" si="9"/>
        <v>138.47</v>
      </c>
      <c r="CC37" s="37">
        <f t="shared" si="9"/>
        <v>121.74000000000001</v>
      </c>
      <c r="CD37" s="37">
        <f t="shared" si="9"/>
        <v>87.39</v>
      </c>
      <c r="CE37" s="37">
        <f t="shared" si="9"/>
        <v>48.33</v>
      </c>
      <c r="CF37" s="37">
        <f t="shared" si="9"/>
        <v>19.930000000000003</v>
      </c>
      <c r="CG37" s="37">
        <f t="shared" si="9"/>
        <v>4.619999999999999</v>
      </c>
      <c r="CH37" s="37">
        <f t="shared" si="9"/>
        <v>0.5700000000000001</v>
      </c>
      <c r="CI37" s="37">
        <f t="shared" si="9"/>
        <v>34.79</v>
      </c>
      <c r="CJ37" s="38">
        <f aca="true" t="shared" si="12" ref="CJ37:CJ68">SUM(BZ37:CI37)</f>
        <v>1067.6399999999999</v>
      </c>
      <c r="CK37" s="37"/>
      <c r="CL37" s="37">
        <f t="shared" si="10"/>
        <v>46.38</v>
      </c>
      <c r="CM37" s="37">
        <f t="shared" si="10"/>
        <v>123.81</v>
      </c>
      <c r="CN37" s="37">
        <f t="shared" si="10"/>
        <v>109.03</v>
      </c>
      <c r="CO37" s="37">
        <f t="shared" si="10"/>
        <v>91.24</v>
      </c>
      <c r="CP37" s="37">
        <f t="shared" si="10"/>
        <v>77.98</v>
      </c>
      <c r="CQ37" s="37">
        <f t="shared" si="10"/>
        <v>75.13000000000001</v>
      </c>
      <c r="CR37" s="37">
        <f t="shared" si="10"/>
        <v>65.67999999999999</v>
      </c>
      <c r="CS37" s="37">
        <f t="shared" si="10"/>
        <v>93.86</v>
      </c>
      <c r="CT37" s="37">
        <f t="shared" si="10"/>
        <v>74.13000000000001</v>
      </c>
      <c r="CU37" s="37">
        <f t="shared" si="10"/>
        <v>87.02</v>
      </c>
      <c r="CV37" s="37">
        <f t="shared" si="10"/>
        <v>78.05</v>
      </c>
      <c r="CW37" s="37">
        <f t="shared" si="10"/>
        <v>77.85</v>
      </c>
      <c r="CX37" s="37">
        <f t="shared" si="10"/>
        <v>26.18</v>
      </c>
      <c r="CY37" s="37">
        <f t="shared" si="10"/>
        <v>41.300000000000004</v>
      </c>
      <c r="CZ37" s="37">
        <f aca="true" t="shared" si="13" ref="CZ37:CZ68">SUM(CL37:CY37)</f>
        <v>1067.6399999999999</v>
      </c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</row>
    <row r="38" spans="1:153" ht="12.75">
      <c r="A38" s="30">
        <v>34</v>
      </c>
      <c r="B38" s="30" t="s">
        <v>170</v>
      </c>
      <c r="C38" s="51">
        <v>6.83</v>
      </c>
      <c r="D38" s="51">
        <v>9.36</v>
      </c>
      <c r="E38" s="51">
        <v>9.6</v>
      </c>
      <c r="F38" s="51">
        <v>11.16</v>
      </c>
      <c r="G38" s="51">
        <v>8.12</v>
      </c>
      <c r="H38" s="51">
        <v>21.68</v>
      </c>
      <c r="I38" s="51">
        <v>11.44</v>
      </c>
      <c r="J38" s="51">
        <v>17.55</v>
      </c>
      <c r="K38" s="51">
        <v>6.5</v>
      </c>
      <c r="L38" s="51">
        <v>12.05</v>
      </c>
      <c r="M38" s="51">
        <v>10.45</v>
      </c>
      <c r="N38" s="51">
        <v>11.05</v>
      </c>
      <c r="O38" s="51">
        <v>11.91</v>
      </c>
      <c r="P38" s="51">
        <v>6.86</v>
      </c>
      <c r="Q38" s="51">
        <v>0</v>
      </c>
      <c r="R38" s="51">
        <v>1.08</v>
      </c>
      <c r="S38" s="51">
        <v>1.1</v>
      </c>
      <c r="T38" s="51">
        <v>0.54</v>
      </c>
      <c r="U38" s="51">
        <v>0.11</v>
      </c>
      <c r="V38" s="51">
        <v>0</v>
      </c>
      <c r="W38" s="51">
        <v>0</v>
      </c>
      <c r="X38" s="51">
        <v>0</v>
      </c>
      <c r="Y38" s="51">
        <v>0</v>
      </c>
      <c r="Z38" s="51">
        <v>0.15</v>
      </c>
      <c r="AA38" s="51">
        <v>0.61</v>
      </c>
      <c r="AB38" s="51">
        <v>0.8</v>
      </c>
      <c r="AC38" s="51">
        <v>0.51</v>
      </c>
      <c r="AD38" s="51">
        <v>0.2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0.03</v>
      </c>
      <c r="AR38" s="51">
        <v>0.09</v>
      </c>
      <c r="AS38" s="51">
        <v>15.94</v>
      </c>
      <c r="AT38" s="51">
        <v>7.86</v>
      </c>
      <c r="AU38" s="51">
        <v>10.91</v>
      </c>
      <c r="AV38" s="51">
        <v>21.12</v>
      </c>
      <c r="AW38" s="51">
        <v>1.82</v>
      </c>
      <c r="AX38" s="51">
        <v>79.65</v>
      </c>
      <c r="AY38" s="51">
        <v>84.08</v>
      </c>
      <c r="AZ38" s="51">
        <v>90.59</v>
      </c>
      <c r="BA38" s="51">
        <v>56.18</v>
      </c>
      <c r="BB38" s="51">
        <v>88.76</v>
      </c>
      <c r="BC38" s="51">
        <v>75.95</v>
      </c>
      <c r="BD38" s="51">
        <v>77.24</v>
      </c>
      <c r="BE38" s="51">
        <v>74.53</v>
      </c>
      <c r="BF38" s="51">
        <v>77.6</v>
      </c>
      <c r="BG38" s="51">
        <v>64.04</v>
      </c>
      <c r="BH38" s="51">
        <v>49.54</v>
      </c>
      <c r="BI38" s="51">
        <v>41.73</v>
      </c>
      <c r="BJ38" s="51">
        <v>24.16</v>
      </c>
      <c r="BK38" s="51">
        <v>13.84</v>
      </c>
      <c r="BL38" s="51">
        <v>17.71</v>
      </c>
      <c r="BM38" s="51">
        <v>10.39</v>
      </c>
      <c r="BN38" s="51">
        <v>3.21</v>
      </c>
      <c r="BO38" s="51">
        <v>0.79</v>
      </c>
      <c r="BP38" s="51">
        <v>0.35</v>
      </c>
      <c r="BQ38" s="51">
        <v>0.24</v>
      </c>
      <c r="BR38" s="51">
        <v>0.5</v>
      </c>
      <c r="BS38" s="51">
        <v>0.78</v>
      </c>
      <c r="BT38" s="51">
        <v>0.5</v>
      </c>
      <c r="BU38" s="51">
        <v>0.45</v>
      </c>
      <c r="BV38" s="51">
        <v>0.51</v>
      </c>
      <c r="BW38" s="51">
        <v>0.22</v>
      </c>
      <c r="BX38" s="36">
        <f t="shared" si="11"/>
        <v>1150.97</v>
      </c>
      <c r="BY38" s="34"/>
      <c r="BZ38" s="37">
        <f t="shared" si="9"/>
        <v>312.32</v>
      </c>
      <c r="CA38" s="37">
        <f t="shared" si="9"/>
        <v>394.08000000000004</v>
      </c>
      <c r="CB38" s="37">
        <f t="shared" si="9"/>
        <v>179.47</v>
      </c>
      <c r="CC38" s="37">
        <f t="shared" si="9"/>
        <v>45.07</v>
      </c>
      <c r="CD38" s="37">
        <f t="shared" si="9"/>
        <v>69.22</v>
      </c>
      <c r="CE38" s="37">
        <f t="shared" si="9"/>
        <v>40.269999999999996</v>
      </c>
      <c r="CF38" s="37">
        <f t="shared" si="9"/>
        <v>49.49</v>
      </c>
      <c r="CG38" s="37">
        <f t="shared" si="9"/>
        <v>5.1</v>
      </c>
      <c r="CH38" s="37">
        <f t="shared" si="9"/>
        <v>0.12</v>
      </c>
      <c r="CI38" s="37">
        <f t="shared" si="9"/>
        <v>55.83</v>
      </c>
      <c r="CJ38" s="38">
        <f t="shared" si="12"/>
        <v>1150.97</v>
      </c>
      <c r="CK38" s="37"/>
      <c r="CL38" s="37">
        <f t="shared" si="10"/>
        <v>8.65</v>
      </c>
      <c r="CM38" s="37">
        <f t="shared" si="10"/>
        <v>103.93</v>
      </c>
      <c r="CN38" s="37">
        <f t="shared" si="10"/>
        <v>112.49000000000001</v>
      </c>
      <c r="CO38" s="37">
        <f t="shared" si="10"/>
        <v>112.68</v>
      </c>
      <c r="CP38" s="37">
        <f t="shared" si="10"/>
        <v>67.61999999999999</v>
      </c>
      <c r="CQ38" s="37">
        <f t="shared" si="10"/>
        <v>111.23</v>
      </c>
      <c r="CR38" s="37">
        <f t="shared" si="10"/>
        <v>87.74</v>
      </c>
      <c r="CS38" s="37">
        <f t="shared" si="10"/>
        <v>95.02999999999999</v>
      </c>
      <c r="CT38" s="37">
        <f t="shared" si="10"/>
        <v>81.53</v>
      </c>
      <c r="CU38" s="37">
        <f t="shared" si="10"/>
        <v>90.58</v>
      </c>
      <c r="CV38" s="37">
        <f t="shared" si="10"/>
        <v>91.54</v>
      </c>
      <c r="CW38" s="37">
        <f t="shared" si="10"/>
        <v>69.7</v>
      </c>
      <c r="CX38" s="37">
        <f t="shared" si="10"/>
        <v>65.60000000000001</v>
      </c>
      <c r="CY38" s="37">
        <f t="shared" si="10"/>
        <v>52.650000000000006</v>
      </c>
      <c r="CZ38" s="37">
        <f t="shared" si="13"/>
        <v>1150.97</v>
      </c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</row>
    <row r="39" spans="1:153" ht="12.75">
      <c r="A39" s="30">
        <v>35</v>
      </c>
      <c r="B39" s="30" t="s">
        <v>171</v>
      </c>
      <c r="C39" s="51">
        <v>200.48</v>
      </c>
      <c r="D39" s="51">
        <v>419.72</v>
      </c>
      <c r="E39" s="51">
        <v>518.7</v>
      </c>
      <c r="F39" s="51">
        <v>575.6</v>
      </c>
      <c r="G39" s="51">
        <v>684.75</v>
      </c>
      <c r="H39" s="51">
        <v>608.65</v>
      </c>
      <c r="I39" s="51">
        <v>601.43</v>
      </c>
      <c r="J39" s="51">
        <v>680.48</v>
      </c>
      <c r="K39" s="51">
        <v>646.51</v>
      </c>
      <c r="L39" s="51">
        <v>519.02</v>
      </c>
      <c r="M39" s="51">
        <v>590.19</v>
      </c>
      <c r="N39" s="51">
        <v>485.32</v>
      </c>
      <c r="O39" s="51">
        <v>456.74</v>
      </c>
      <c r="P39" s="51">
        <v>422.51</v>
      </c>
      <c r="Q39" s="51">
        <v>28.47</v>
      </c>
      <c r="R39" s="51">
        <v>23.24</v>
      </c>
      <c r="S39" s="51">
        <v>24.38</v>
      </c>
      <c r="T39" s="51">
        <v>28.81</v>
      </c>
      <c r="U39" s="51">
        <v>34.89</v>
      </c>
      <c r="V39" s="51">
        <v>20.36</v>
      </c>
      <c r="W39" s="51">
        <v>20.38</v>
      </c>
      <c r="X39" s="51">
        <v>20.84</v>
      </c>
      <c r="Y39" s="51">
        <v>27.07</v>
      </c>
      <c r="Z39" s="51">
        <v>26.86</v>
      </c>
      <c r="AA39" s="51">
        <v>27.12</v>
      </c>
      <c r="AB39" s="51">
        <v>18.11</v>
      </c>
      <c r="AC39" s="51">
        <v>10.25</v>
      </c>
      <c r="AD39" s="51">
        <v>14.08</v>
      </c>
      <c r="AE39" s="51">
        <v>5.44</v>
      </c>
      <c r="AF39" s="51">
        <v>1.27</v>
      </c>
      <c r="AG39" s="51">
        <v>1.85</v>
      </c>
      <c r="AH39" s="51">
        <v>1.76</v>
      </c>
      <c r="AI39" s="51">
        <v>1.42</v>
      </c>
      <c r="AJ39" s="51">
        <v>1.26</v>
      </c>
      <c r="AK39" s="51">
        <v>0.97</v>
      </c>
      <c r="AL39" s="51">
        <v>1.38</v>
      </c>
      <c r="AM39" s="51">
        <v>1.06</v>
      </c>
      <c r="AN39" s="51">
        <v>1.18</v>
      </c>
      <c r="AO39" s="51">
        <v>2.24</v>
      </c>
      <c r="AP39" s="51">
        <v>1.96</v>
      </c>
      <c r="AQ39" s="51">
        <v>1.66</v>
      </c>
      <c r="AR39" s="51">
        <v>4.56</v>
      </c>
      <c r="AS39" s="51">
        <v>367.29</v>
      </c>
      <c r="AT39" s="51">
        <v>429.98</v>
      </c>
      <c r="AU39" s="51">
        <v>360.72</v>
      </c>
      <c r="AV39" s="51">
        <v>377.04</v>
      </c>
      <c r="AW39" s="51">
        <v>56.71</v>
      </c>
      <c r="AX39" s="51">
        <v>3451.42</v>
      </c>
      <c r="AY39" s="51">
        <v>3133.33</v>
      </c>
      <c r="AZ39" s="51">
        <v>3094.41</v>
      </c>
      <c r="BA39" s="51">
        <v>2872.8</v>
      </c>
      <c r="BB39" s="51">
        <v>2617.62</v>
      </c>
      <c r="BC39" s="51">
        <v>2723.64</v>
      </c>
      <c r="BD39" s="51">
        <v>2783.12</v>
      </c>
      <c r="BE39" s="51">
        <v>2906.32</v>
      </c>
      <c r="BF39" s="51">
        <v>2754.64</v>
      </c>
      <c r="BG39" s="51">
        <v>2576.97</v>
      </c>
      <c r="BH39" s="51">
        <v>1962.32</v>
      </c>
      <c r="BI39" s="51">
        <v>2116.35</v>
      </c>
      <c r="BJ39" s="51">
        <v>1684.85</v>
      </c>
      <c r="BK39" s="51">
        <v>271.51</v>
      </c>
      <c r="BL39" s="51">
        <v>292.14</v>
      </c>
      <c r="BM39" s="51">
        <v>311.27</v>
      </c>
      <c r="BN39" s="51">
        <v>305.86</v>
      </c>
      <c r="BO39" s="51">
        <v>268.01</v>
      </c>
      <c r="BP39" s="51">
        <v>210.06</v>
      </c>
      <c r="BQ39" s="51">
        <v>126.86</v>
      </c>
      <c r="BR39" s="51">
        <v>112.3</v>
      </c>
      <c r="BS39" s="51">
        <v>83.44</v>
      </c>
      <c r="BT39" s="51">
        <v>84.25</v>
      </c>
      <c r="BU39" s="51">
        <v>68.29</v>
      </c>
      <c r="BV39" s="51">
        <v>60.75</v>
      </c>
      <c r="BW39" s="51">
        <v>35.58</v>
      </c>
      <c r="BX39" s="36">
        <f t="shared" si="11"/>
        <v>46262.82000000001</v>
      </c>
      <c r="BY39" s="34"/>
      <c r="BZ39" s="37">
        <f t="shared" si="9"/>
        <v>12608.669999999998</v>
      </c>
      <c r="CA39" s="37">
        <f t="shared" si="9"/>
        <v>13785.34</v>
      </c>
      <c r="CB39" s="37">
        <f t="shared" si="9"/>
        <v>8340.49</v>
      </c>
      <c r="CC39" s="37">
        <f t="shared" si="9"/>
        <v>2399.25</v>
      </c>
      <c r="CD39" s="37">
        <f t="shared" si="9"/>
        <v>3056.0899999999997</v>
      </c>
      <c r="CE39" s="37">
        <f t="shared" si="9"/>
        <v>1954.76</v>
      </c>
      <c r="CF39" s="37">
        <f t="shared" si="9"/>
        <v>2230.3199999999997</v>
      </c>
      <c r="CG39" s="37">
        <f t="shared" si="9"/>
        <v>324.85999999999996</v>
      </c>
      <c r="CH39" s="37">
        <f t="shared" si="9"/>
        <v>28.009999999999998</v>
      </c>
      <c r="CI39" s="37">
        <f t="shared" si="9"/>
        <v>1535.03</v>
      </c>
      <c r="CJ39" s="38">
        <f t="shared" si="12"/>
        <v>46262.82</v>
      </c>
      <c r="CK39" s="37"/>
      <c r="CL39" s="37">
        <f t="shared" si="10"/>
        <v>291.09999999999997</v>
      </c>
      <c r="CM39" s="37">
        <f t="shared" si="10"/>
        <v>4167.16</v>
      </c>
      <c r="CN39" s="37">
        <f t="shared" si="10"/>
        <v>3970.4</v>
      </c>
      <c r="CO39" s="37">
        <f t="shared" si="10"/>
        <v>4011.85</v>
      </c>
      <c r="CP39" s="37">
        <f t="shared" si="10"/>
        <v>3899.7200000000003</v>
      </c>
      <c r="CQ39" s="37">
        <f t="shared" si="10"/>
        <v>3515.8999999999996</v>
      </c>
      <c r="CR39" s="37">
        <f t="shared" si="10"/>
        <v>3556.48</v>
      </c>
      <c r="CS39" s="37">
        <f t="shared" si="10"/>
        <v>3612.68</v>
      </c>
      <c r="CT39" s="37">
        <f t="shared" si="10"/>
        <v>3693.26</v>
      </c>
      <c r="CU39" s="37">
        <f t="shared" si="10"/>
        <v>3385.14</v>
      </c>
      <c r="CV39" s="37">
        <f t="shared" si="10"/>
        <v>3648.06</v>
      </c>
      <c r="CW39" s="37">
        <f t="shared" si="10"/>
        <v>2965.98</v>
      </c>
      <c r="CX39" s="37">
        <f t="shared" si="10"/>
        <v>3006.4700000000003</v>
      </c>
      <c r="CY39" s="37">
        <f t="shared" si="10"/>
        <v>2538.62</v>
      </c>
      <c r="CZ39" s="37">
        <f t="shared" si="13"/>
        <v>46262.82</v>
      </c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</row>
    <row r="40" spans="1:153" ht="12.75">
      <c r="A40" s="30">
        <v>36</v>
      </c>
      <c r="B40" s="30" t="s">
        <v>172</v>
      </c>
      <c r="C40" s="51">
        <v>573.11</v>
      </c>
      <c r="D40" s="51">
        <v>704.43</v>
      </c>
      <c r="E40" s="51">
        <v>877.4</v>
      </c>
      <c r="F40" s="51">
        <v>1227.2</v>
      </c>
      <c r="G40" s="51">
        <v>1508.96</v>
      </c>
      <c r="H40" s="51">
        <v>1538.66</v>
      </c>
      <c r="I40" s="51">
        <v>1585.72</v>
      </c>
      <c r="J40" s="51">
        <v>1643.77</v>
      </c>
      <c r="K40" s="51">
        <v>1449.18</v>
      </c>
      <c r="L40" s="51">
        <v>1365.85</v>
      </c>
      <c r="M40" s="51">
        <v>1712.68</v>
      </c>
      <c r="N40" s="51">
        <v>1260.86</v>
      </c>
      <c r="O40" s="51">
        <v>902.45</v>
      </c>
      <c r="P40" s="51">
        <v>1086.94</v>
      </c>
      <c r="Q40" s="51">
        <v>90.74</v>
      </c>
      <c r="R40" s="51">
        <v>85</v>
      </c>
      <c r="S40" s="51">
        <v>83.89</v>
      </c>
      <c r="T40" s="51">
        <v>78.71</v>
      </c>
      <c r="U40" s="51">
        <v>85.8</v>
      </c>
      <c r="V40" s="51">
        <v>68.17</v>
      </c>
      <c r="W40" s="51">
        <v>63.07</v>
      </c>
      <c r="X40" s="51">
        <v>48.31</v>
      </c>
      <c r="Y40" s="51">
        <v>46.73</v>
      </c>
      <c r="Z40" s="51">
        <v>45.17</v>
      </c>
      <c r="AA40" s="51">
        <v>47.14</v>
      </c>
      <c r="AB40" s="51">
        <v>29.92</v>
      </c>
      <c r="AC40" s="51">
        <v>29.73</v>
      </c>
      <c r="AD40" s="51">
        <v>32.33</v>
      </c>
      <c r="AE40" s="51">
        <v>22.03</v>
      </c>
      <c r="AF40" s="51">
        <v>17.23</v>
      </c>
      <c r="AG40" s="51">
        <v>16.45</v>
      </c>
      <c r="AH40" s="51">
        <v>15.95</v>
      </c>
      <c r="AI40" s="51">
        <v>11.71</v>
      </c>
      <c r="AJ40" s="51">
        <v>8.83</v>
      </c>
      <c r="AK40" s="51">
        <v>12.52</v>
      </c>
      <c r="AL40" s="51">
        <v>14.23</v>
      </c>
      <c r="AM40" s="51">
        <v>11.97</v>
      </c>
      <c r="AN40" s="51">
        <v>10.82</v>
      </c>
      <c r="AO40" s="51">
        <v>9.06</v>
      </c>
      <c r="AP40" s="51">
        <v>10.8</v>
      </c>
      <c r="AQ40" s="51">
        <v>7.62</v>
      </c>
      <c r="AR40" s="51">
        <v>7.34</v>
      </c>
      <c r="AS40" s="51">
        <v>618.95</v>
      </c>
      <c r="AT40" s="51">
        <v>469.16</v>
      </c>
      <c r="AU40" s="51">
        <v>467.65</v>
      </c>
      <c r="AV40" s="51">
        <v>737.62</v>
      </c>
      <c r="AW40" s="51">
        <v>181.58</v>
      </c>
      <c r="AX40" s="51">
        <v>6391.73</v>
      </c>
      <c r="AY40" s="51">
        <v>5923.22</v>
      </c>
      <c r="AZ40" s="51">
        <v>5514.29</v>
      </c>
      <c r="BA40" s="51">
        <v>5511.19</v>
      </c>
      <c r="BB40" s="51">
        <v>5170.79</v>
      </c>
      <c r="BC40" s="51">
        <v>5081.23</v>
      </c>
      <c r="BD40" s="51">
        <v>5242.85</v>
      </c>
      <c r="BE40" s="51">
        <v>4968.6</v>
      </c>
      <c r="BF40" s="51">
        <v>4921.62</v>
      </c>
      <c r="BG40" s="51">
        <v>5223.93</v>
      </c>
      <c r="BH40" s="51">
        <v>3599.81</v>
      </c>
      <c r="BI40" s="51">
        <v>2773.02</v>
      </c>
      <c r="BJ40" s="51">
        <v>2229.39</v>
      </c>
      <c r="BK40" s="51">
        <v>1623.39</v>
      </c>
      <c r="BL40" s="51">
        <v>1397.88</v>
      </c>
      <c r="BM40" s="51">
        <v>755.93</v>
      </c>
      <c r="BN40" s="51">
        <v>444.57</v>
      </c>
      <c r="BO40" s="51">
        <v>317.33</v>
      </c>
      <c r="BP40" s="51">
        <v>287.7</v>
      </c>
      <c r="BQ40" s="51">
        <v>270.52</v>
      </c>
      <c r="BR40" s="51">
        <v>315.13</v>
      </c>
      <c r="BS40" s="51">
        <v>366.79</v>
      </c>
      <c r="BT40" s="51">
        <v>438.61</v>
      </c>
      <c r="BU40" s="51">
        <v>384.91</v>
      </c>
      <c r="BV40" s="51">
        <v>339.46</v>
      </c>
      <c r="BW40" s="51">
        <v>228.37</v>
      </c>
      <c r="BX40" s="36">
        <f t="shared" si="11"/>
        <v>90645.7</v>
      </c>
      <c r="BY40" s="34"/>
      <c r="BZ40" s="37">
        <f t="shared" si="9"/>
        <v>23522.01</v>
      </c>
      <c r="CA40" s="37">
        <f t="shared" si="9"/>
        <v>25385.09</v>
      </c>
      <c r="CB40" s="37">
        <f t="shared" si="9"/>
        <v>13826.15</v>
      </c>
      <c r="CC40" s="37">
        <f t="shared" si="9"/>
        <v>4891.1</v>
      </c>
      <c r="CD40" s="37">
        <f t="shared" si="9"/>
        <v>7583.18</v>
      </c>
      <c r="CE40" s="37">
        <f t="shared" si="9"/>
        <v>4962.93</v>
      </c>
      <c r="CF40" s="37">
        <f t="shared" si="9"/>
        <v>7170.589999999999</v>
      </c>
      <c r="CG40" s="37">
        <f t="shared" si="9"/>
        <v>834.71</v>
      </c>
      <c r="CH40" s="37">
        <f t="shared" si="9"/>
        <v>176.56000000000003</v>
      </c>
      <c r="CI40" s="37">
        <f t="shared" si="9"/>
        <v>2293.38</v>
      </c>
      <c r="CJ40" s="38">
        <f t="shared" si="12"/>
        <v>90645.7</v>
      </c>
      <c r="CK40" s="37"/>
      <c r="CL40" s="37">
        <f t="shared" si="10"/>
        <v>867.46</v>
      </c>
      <c r="CM40" s="37">
        <f t="shared" si="10"/>
        <v>8821.779999999999</v>
      </c>
      <c r="CN40" s="37">
        <f t="shared" si="10"/>
        <v>8298.84</v>
      </c>
      <c r="CO40" s="37">
        <f t="shared" si="10"/>
        <v>7592.08</v>
      </c>
      <c r="CP40" s="37">
        <f t="shared" si="10"/>
        <v>7562.23</v>
      </c>
      <c r="CQ40" s="37">
        <f t="shared" si="10"/>
        <v>7103.78</v>
      </c>
      <c r="CR40" s="37">
        <f t="shared" si="10"/>
        <v>7030.239999999999</v>
      </c>
      <c r="CS40" s="37">
        <f t="shared" si="10"/>
        <v>7219.68</v>
      </c>
      <c r="CT40" s="37">
        <f t="shared" si="10"/>
        <v>6791.610000000001</v>
      </c>
      <c r="CU40" s="37">
        <f t="shared" si="10"/>
        <v>6710.25</v>
      </c>
      <c r="CV40" s="37">
        <f t="shared" si="10"/>
        <v>8050.37</v>
      </c>
      <c r="CW40" s="37">
        <f t="shared" si="10"/>
        <v>5755.46</v>
      </c>
      <c r="CX40" s="37">
        <f t="shared" si="10"/>
        <v>4519.93</v>
      </c>
      <c r="CY40" s="37">
        <f t="shared" si="10"/>
        <v>4321.99</v>
      </c>
      <c r="CZ40" s="37">
        <f t="shared" si="13"/>
        <v>90645.7</v>
      </c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</row>
    <row r="41" spans="1:153" ht="12.75">
      <c r="A41" s="30">
        <v>37</v>
      </c>
      <c r="B41" s="30" t="s">
        <v>173</v>
      </c>
      <c r="C41" s="51">
        <v>624.09</v>
      </c>
      <c r="D41" s="51">
        <v>408.32</v>
      </c>
      <c r="E41" s="51">
        <v>460.1</v>
      </c>
      <c r="F41" s="51">
        <v>521.34</v>
      </c>
      <c r="G41" s="51">
        <v>584.91</v>
      </c>
      <c r="H41" s="51">
        <v>515.85</v>
      </c>
      <c r="I41" s="51">
        <v>579</v>
      </c>
      <c r="J41" s="51">
        <v>585.88</v>
      </c>
      <c r="K41" s="51">
        <v>566.38</v>
      </c>
      <c r="L41" s="51">
        <v>519.65</v>
      </c>
      <c r="M41" s="51">
        <v>498.54</v>
      </c>
      <c r="N41" s="51">
        <v>401.82</v>
      </c>
      <c r="O41" s="51">
        <v>330.95</v>
      </c>
      <c r="P41" s="51">
        <v>364.46</v>
      </c>
      <c r="Q41" s="51">
        <v>21.82</v>
      </c>
      <c r="R41" s="51">
        <v>22.14</v>
      </c>
      <c r="S41" s="51">
        <v>19.43</v>
      </c>
      <c r="T41" s="51">
        <v>18.47</v>
      </c>
      <c r="U41" s="51">
        <v>20.97</v>
      </c>
      <c r="V41" s="51">
        <v>13.44</v>
      </c>
      <c r="W41" s="51">
        <v>12.32</v>
      </c>
      <c r="X41" s="51">
        <v>13.58</v>
      </c>
      <c r="Y41" s="51">
        <v>16.26</v>
      </c>
      <c r="Z41" s="51">
        <v>19.53</v>
      </c>
      <c r="AA41" s="51">
        <v>25.25</v>
      </c>
      <c r="AB41" s="51">
        <v>18.17</v>
      </c>
      <c r="AC41" s="51">
        <v>21.1</v>
      </c>
      <c r="AD41" s="51">
        <v>49.25</v>
      </c>
      <c r="AE41" s="51">
        <v>2.11</v>
      </c>
      <c r="AF41" s="51">
        <v>1.31</v>
      </c>
      <c r="AG41" s="51">
        <v>2.14</v>
      </c>
      <c r="AH41" s="51">
        <v>3.31</v>
      </c>
      <c r="AI41" s="51">
        <v>3.97</v>
      </c>
      <c r="AJ41" s="51">
        <v>4.12</v>
      </c>
      <c r="AK41" s="51">
        <v>6.09</v>
      </c>
      <c r="AL41" s="51">
        <v>5.58</v>
      </c>
      <c r="AM41" s="51">
        <v>5.39</v>
      </c>
      <c r="AN41" s="51">
        <v>6.25</v>
      </c>
      <c r="AO41" s="51">
        <v>5.71</v>
      </c>
      <c r="AP41" s="51">
        <v>4.76</v>
      </c>
      <c r="AQ41" s="51">
        <v>5.68</v>
      </c>
      <c r="AR41" s="51">
        <v>15.32</v>
      </c>
      <c r="AS41" s="51">
        <v>199.3</v>
      </c>
      <c r="AT41" s="51">
        <v>146.87</v>
      </c>
      <c r="AU41" s="51">
        <v>184.58</v>
      </c>
      <c r="AV41" s="51">
        <v>230.7</v>
      </c>
      <c r="AW41" s="51">
        <v>47.34</v>
      </c>
      <c r="AX41" s="51">
        <v>2166.46</v>
      </c>
      <c r="AY41" s="51">
        <v>2290.64</v>
      </c>
      <c r="AZ41" s="51">
        <v>2053.67</v>
      </c>
      <c r="BA41" s="51">
        <v>2071.37</v>
      </c>
      <c r="BB41" s="51">
        <v>1940.16</v>
      </c>
      <c r="BC41" s="51">
        <v>1959.95</v>
      </c>
      <c r="BD41" s="51">
        <v>2010.21</v>
      </c>
      <c r="BE41" s="51">
        <v>1931.86</v>
      </c>
      <c r="BF41" s="51">
        <v>1843.9</v>
      </c>
      <c r="BG41" s="51">
        <v>1692.8</v>
      </c>
      <c r="BH41" s="51">
        <v>1634.25</v>
      </c>
      <c r="BI41" s="51">
        <v>1889.91</v>
      </c>
      <c r="BJ41" s="51">
        <v>1580.11</v>
      </c>
      <c r="BK41" s="51">
        <v>41.96</v>
      </c>
      <c r="BL41" s="51">
        <v>32.39</v>
      </c>
      <c r="BM41" s="51">
        <v>34.25</v>
      </c>
      <c r="BN41" s="51">
        <v>28.21</v>
      </c>
      <c r="BO41" s="51">
        <v>17.55</v>
      </c>
      <c r="BP41" s="51">
        <v>14.47</v>
      </c>
      <c r="BQ41" s="51">
        <v>9.37</v>
      </c>
      <c r="BR41" s="51">
        <v>10.93</v>
      </c>
      <c r="BS41" s="51">
        <v>14.5</v>
      </c>
      <c r="BT41" s="51">
        <v>14.15</v>
      </c>
      <c r="BU41" s="51">
        <v>9.92</v>
      </c>
      <c r="BV41" s="51">
        <v>6.27</v>
      </c>
      <c r="BW41" s="51">
        <v>3.78</v>
      </c>
      <c r="BX41" s="36">
        <f t="shared" si="11"/>
        <v>33436.590000000004</v>
      </c>
      <c r="BY41" s="34"/>
      <c r="BZ41" s="37">
        <f t="shared" si="9"/>
        <v>8629.48</v>
      </c>
      <c r="CA41" s="37">
        <f t="shared" si="9"/>
        <v>9686.08</v>
      </c>
      <c r="CB41" s="37">
        <f t="shared" si="9"/>
        <v>6797.07</v>
      </c>
      <c r="CC41" s="37">
        <f t="shared" si="9"/>
        <v>2598.76</v>
      </c>
      <c r="CD41" s="37">
        <f t="shared" si="9"/>
        <v>2766.76</v>
      </c>
      <c r="CE41" s="37">
        <f t="shared" si="9"/>
        <v>1595.77</v>
      </c>
      <c r="CF41" s="37">
        <f t="shared" si="9"/>
        <v>237.75000000000003</v>
      </c>
      <c r="CG41" s="37">
        <f t="shared" si="9"/>
        <v>291.73</v>
      </c>
      <c r="CH41" s="37">
        <f t="shared" si="9"/>
        <v>71.74000000000001</v>
      </c>
      <c r="CI41" s="37">
        <f t="shared" si="9"/>
        <v>761.45</v>
      </c>
      <c r="CJ41" s="38">
        <f t="shared" si="12"/>
        <v>33436.590000000004</v>
      </c>
      <c r="CK41" s="37"/>
      <c r="CL41" s="37">
        <f t="shared" si="10"/>
        <v>695.3600000000001</v>
      </c>
      <c r="CM41" s="37">
        <f t="shared" si="10"/>
        <v>2640.19</v>
      </c>
      <c r="CN41" s="37">
        <f t="shared" si="10"/>
        <v>2804.7</v>
      </c>
      <c r="CO41" s="37">
        <f t="shared" si="10"/>
        <v>2631.04</v>
      </c>
      <c r="CP41" s="37">
        <f t="shared" si="10"/>
        <v>2709.43</v>
      </c>
      <c r="CQ41" s="37">
        <f t="shared" si="10"/>
        <v>2491.1200000000003</v>
      </c>
      <c r="CR41" s="37">
        <f t="shared" si="10"/>
        <v>2571.83</v>
      </c>
      <c r="CS41" s="37">
        <f t="shared" si="10"/>
        <v>2624.62</v>
      </c>
      <c r="CT41" s="37">
        <f t="shared" si="10"/>
        <v>2530.8199999999997</v>
      </c>
      <c r="CU41" s="37">
        <f t="shared" si="10"/>
        <v>2403.83</v>
      </c>
      <c r="CV41" s="37">
        <f t="shared" si="10"/>
        <v>2435.75</v>
      </c>
      <c r="CW41" s="37">
        <f t="shared" si="10"/>
        <v>2215.79</v>
      </c>
      <c r="CX41" s="37">
        <f t="shared" si="10"/>
        <v>2438.4900000000002</v>
      </c>
      <c r="CY41" s="37">
        <f t="shared" si="10"/>
        <v>2243.6200000000003</v>
      </c>
      <c r="CZ41" s="37">
        <f t="shared" si="13"/>
        <v>33436.590000000004</v>
      </c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</row>
    <row r="42" spans="1:153" ht="12.75">
      <c r="A42" s="30">
        <v>38</v>
      </c>
      <c r="B42" s="30" t="s">
        <v>174</v>
      </c>
      <c r="C42" s="51">
        <v>27.18</v>
      </c>
      <c r="D42" s="51">
        <v>88.93</v>
      </c>
      <c r="E42" s="51">
        <v>113.72</v>
      </c>
      <c r="F42" s="51">
        <v>121.8</v>
      </c>
      <c r="G42" s="51">
        <v>169.14</v>
      </c>
      <c r="H42" s="51">
        <v>148.67</v>
      </c>
      <c r="I42" s="51">
        <v>158.61</v>
      </c>
      <c r="J42" s="51">
        <v>147.44</v>
      </c>
      <c r="K42" s="51">
        <v>156.22</v>
      </c>
      <c r="L42" s="51">
        <v>167.86</v>
      </c>
      <c r="M42" s="51">
        <v>171.38</v>
      </c>
      <c r="N42" s="51">
        <v>100.82</v>
      </c>
      <c r="O42" s="51">
        <v>93.74</v>
      </c>
      <c r="P42" s="51">
        <v>55.8</v>
      </c>
      <c r="Q42" s="51">
        <v>0</v>
      </c>
      <c r="R42" s="51">
        <v>1.14</v>
      </c>
      <c r="S42" s="51">
        <v>1.17</v>
      </c>
      <c r="T42" s="51">
        <v>2.26</v>
      </c>
      <c r="U42" s="51">
        <v>3.14</v>
      </c>
      <c r="V42" s="51">
        <v>2.56</v>
      </c>
      <c r="W42" s="51">
        <v>2.1</v>
      </c>
      <c r="X42" s="51">
        <v>1.31</v>
      </c>
      <c r="Y42" s="51">
        <v>1.02</v>
      </c>
      <c r="Z42" s="51">
        <v>0.74</v>
      </c>
      <c r="AA42" s="51">
        <v>0.56</v>
      </c>
      <c r="AB42" s="51">
        <v>0.45</v>
      </c>
      <c r="AC42" s="51">
        <v>0.43</v>
      </c>
      <c r="AD42" s="51">
        <v>0.68</v>
      </c>
      <c r="AE42" s="51">
        <v>0.11</v>
      </c>
      <c r="AF42" s="51">
        <v>0.61</v>
      </c>
      <c r="AG42" s="51">
        <v>0.53</v>
      </c>
      <c r="AH42" s="51">
        <v>0.3</v>
      </c>
      <c r="AI42" s="51">
        <v>0.09</v>
      </c>
      <c r="AJ42" s="51">
        <v>0.01</v>
      </c>
      <c r="AK42" s="51">
        <v>0.02</v>
      </c>
      <c r="AL42" s="51">
        <v>0.08</v>
      </c>
      <c r="AM42" s="51">
        <v>0.16</v>
      </c>
      <c r="AN42" s="51">
        <v>0.24</v>
      </c>
      <c r="AO42" s="51">
        <v>0.44</v>
      </c>
      <c r="AP42" s="51">
        <v>0.27</v>
      </c>
      <c r="AQ42" s="51">
        <v>0.2</v>
      </c>
      <c r="AR42" s="51">
        <v>0.25</v>
      </c>
      <c r="AS42" s="51">
        <v>52.64</v>
      </c>
      <c r="AT42" s="51">
        <v>33.37</v>
      </c>
      <c r="AU42" s="51">
        <v>31.02</v>
      </c>
      <c r="AV42" s="51">
        <v>41.86</v>
      </c>
      <c r="AW42" s="51">
        <v>3.49</v>
      </c>
      <c r="AX42" s="51">
        <v>465.96</v>
      </c>
      <c r="AY42" s="51">
        <v>438.95</v>
      </c>
      <c r="AZ42" s="51">
        <v>359.61</v>
      </c>
      <c r="BA42" s="51">
        <v>350.65</v>
      </c>
      <c r="BB42" s="51">
        <v>310.68</v>
      </c>
      <c r="BC42" s="51">
        <v>255.5</v>
      </c>
      <c r="BD42" s="51">
        <v>329.64</v>
      </c>
      <c r="BE42" s="51">
        <v>310.47</v>
      </c>
      <c r="BF42" s="51">
        <v>355.89</v>
      </c>
      <c r="BG42" s="51">
        <v>307.47</v>
      </c>
      <c r="BH42" s="51">
        <v>247.12</v>
      </c>
      <c r="BI42" s="51">
        <v>204.02</v>
      </c>
      <c r="BJ42" s="51">
        <v>190.63</v>
      </c>
      <c r="BK42" s="51">
        <v>24.37</v>
      </c>
      <c r="BL42" s="51">
        <v>19.9</v>
      </c>
      <c r="BM42" s="51">
        <v>12.91</v>
      </c>
      <c r="BN42" s="51">
        <v>9.65</v>
      </c>
      <c r="BO42" s="51">
        <v>6.85</v>
      </c>
      <c r="BP42" s="51">
        <v>7.05</v>
      </c>
      <c r="BQ42" s="51">
        <v>4.04</v>
      </c>
      <c r="BR42" s="51">
        <v>3.29</v>
      </c>
      <c r="BS42" s="51">
        <v>4.61</v>
      </c>
      <c r="BT42" s="51">
        <v>5.39</v>
      </c>
      <c r="BU42" s="51">
        <v>3.7</v>
      </c>
      <c r="BV42" s="51">
        <v>2.33</v>
      </c>
      <c r="BW42" s="51">
        <v>1.44</v>
      </c>
      <c r="BX42" s="36">
        <f t="shared" si="11"/>
        <v>6136.68</v>
      </c>
      <c r="BY42" s="34"/>
      <c r="BZ42" s="37">
        <f t="shared" si="9"/>
        <v>1618.6599999999999</v>
      </c>
      <c r="CA42" s="37">
        <f t="shared" si="9"/>
        <v>1562.1799999999998</v>
      </c>
      <c r="CB42" s="37">
        <f t="shared" si="9"/>
        <v>949.24</v>
      </c>
      <c r="CC42" s="37">
        <f t="shared" si="9"/>
        <v>520.77</v>
      </c>
      <c r="CD42" s="37">
        <f t="shared" si="9"/>
        <v>778.8</v>
      </c>
      <c r="CE42" s="37">
        <f t="shared" si="9"/>
        <v>421.74</v>
      </c>
      <c r="CF42" s="37">
        <f t="shared" si="9"/>
        <v>105.53</v>
      </c>
      <c r="CG42" s="37">
        <f t="shared" si="9"/>
        <v>17.56</v>
      </c>
      <c r="CH42" s="37">
        <f t="shared" si="9"/>
        <v>3.3100000000000005</v>
      </c>
      <c r="CI42" s="37">
        <f t="shared" si="9"/>
        <v>158.89</v>
      </c>
      <c r="CJ42" s="38">
        <f t="shared" si="12"/>
        <v>6136.680000000001</v>
      </c>
      <c r="CK42" s="37"/>
      <c r="CL42" s="37">
        <f t="shared" si="10"/>
        <v>30.78</v>
      </c>
      <c r="CM42" s="37">
        <f t="shared" si="10"/>
        <v>581.01</v>
      </c>
      <c r="CN42" s="37">
        <f t="shared" si="10"/>
        <v>574.27</v>
      </c>
      <c r="CO42" s="37">
        <f t="shared" si="10"/>
        <v>496.88000000000005</v>
      </c>
      <c r="CP42" s="37">
        <f t="shared" si="10"/>
        <v>532.67</v>
      </c>
      <c r="CQ42" s="37">
        <f t="shared" si="10"/>
        <v>468.77</v>
      </c>
      <c r="CR42" s="37">
        <f t="shared" si="10"/>
        <v>423.28000000000003</v>
      </c>
      <c r="CS42" s="37">
        <f t="shared" si="10"/>
        <v>482.51000000000005</v>
      </c>
      <c r="CT42" s="37">
        <f t="shared" si="10"/>
        <v>471.16</v>
      </c>
      <c r="CU42" s="37">
        <f t="shared" si="10"/>
        <v>529.34</v>
      </c>
      <c r="CV42" s="37">
        <f t="shared" si="10"/>
        <v>537.88</v>
      </c>
      <c r="CW42" s="37">
        <f t="shared" si="10"/>
        <v>385.72999999999996</v>
      </c>
      <c r="CX42" s="37">
        <f t="shared" si="10"/>
        <v>331.74</v>
      </c>
      <c r="CY42" s="37">
        <f t="shared" si="10"/>
        <v>290.66</v>
      </c>
      <c r="CZ42" s="37">
        <f t="shared" si="13"/>
        <v>6136.679999999999</v>
      </c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</row>
    <row r="43" spans="1:153" ht="12.75">
      <c r="A43" s="30">
        <v>39</v>
      </c>
      <c r="B43" s="30" t="s">
        <v>175</v>
      </c>
      <c r="C43" s="51">
        <v>18.52</v>
      </c>
      <c r="D43" s="51">
        <v>35.97</v>
      </c>
      <c r="E43" s="51">
        <v>21.5</v>
      </c>
      <c r="F43" s="51">
        <v>23.32</v>
      </c>
      <c r="G43" s="51">
        <v>14.78</v>
      </c>
      <c r="H43" s="51">
        <v>28.47</v>
      </c>
      <c r="I43" s="51">
        <v>13.04</v>
      </c>
      <c r="J43" s="51">
        <v>24.59</v>
      </c>
      <c r="K43" s="51">
        <v>30.27</v>
      </c>
      <c r="L43" s="51">
        <v>32.03</v>
      </c>
      <c r="M43" s="51">
        <v>55.07</v>
      </c>
      <c r="N43" s="51">
        <v>26.05</v>
      </c>
      <c r="O43" s="51">
        <v>16.29</v>
      </c>
      <c r="P43" s="51">
        <v>5.8</v>
      </c>
      <c r="Q43" s="51">
        <v>3.32</v>
      </c>
      <c r="R43" s="51">
        <v>0</v>
      </c>
      <c r="S43" s="51">
        <v>0.52</v>
      </c>
      <c r="T43" s="51">
        <v>1.44</v>
      </c>
      <c r="U43" s="51">
        <v>1.96</v>
      </c>
      <c r="V43" s="51">
        <v>1.5</v>
      </c>
      <c r="W43" s="51">
        <v>1.39</v>
      </c>
      <c r="X43" s="51">
        <v>1.86</v>
      </c>
      <c r="Y43" s="51">
        <v>2.34</v>
      </c>
      <c r="Z43" s="51">
        <v>3.3</v>
      </c>
      <c r="AA43" s="51">
        <v>7.38</v>
      </c>
      <c r="AB43" s="51">
        <v>5.43</v>
      </c>
      <c r="AC43" s="51">
        <v>2.83</v>
      </c>
      <c r="AD43" s="51">
        <v>1.86</v>
      </c>
      <c r="AE43" s="51">
        <v>1.33</v>
      </c>
      <c r="AF43" s="51">
        <v>0.39</v>
      </c>
      <c r="AG43" s="51">
        <v>0.28</v>
      </c>
      <c r="AH43" s="51">
        <v>0.19</v>
      </c>
      <c r="AI43" s="51">
        <v>0.36</v>
      </c>
      <c r="AJ43" s="51">
        <v>0.73</v>
      </c>
      <c r="AK43" s="51">
        <v>0.57</v>
      </c>
      <c r="AL43" s="51">
        <v>0.16</v>
      </c>
      <c r="AM43" s="51">
        <v>0</v>
      </c>
      <c r="AN43" s="51">
        <v>0</v>
      </c>
      <c r="AO43" s="51">
        <v>0.09</v>
      </c>
      <c r="AP43" s="51">
        <v>0.24</v>
      </c>
      <c r="AQ43" s="51">
        <v>0.25</v>
      </c>
      <c r="AR43" s="51">
        <v>0.09</v>
      </c>
      <c r="AS43" s="51">
        <v>18.97</v>
      </c>
      <c r="AT43" s="51">
        <v>13.94</v>
      </c>
      <c r="AU43" s="51">
        <v>11.96</v>
      </c>
      <c r="AV43" s="51">
        <v>22.22</v>
      </c>
      <c r="AW43" s="51">
        <v>0</v>
      </c>
      <c r="AX43" s="51">
        <v>138.97</v>
      </c>
      <c r="AY43" s="51">
        <v>104.69</v>
      </c>
      <c r="AZ43" s="51">
        <v>103.65</v>
      </c>
      <c r="BA43" s="51">
        <v>136.11</v>
      </c>
      <c r="BB43" s="51">
        <v>129.83</v>
      </c>
      <c r="BC43" s="51">
        <v>109.57</v>
      </c>
      <c r="BD43" s="51">
        <v>95.45</v>
      </c>
      <c r="BE43" s="51">
        <v>94.39</v>
      </c>
      <c r="BF43" s="51">
        <v>98.43</v>
      </c>
      <c r="BG43" s="51">
        <v>70.87</v>
      </c>
      <c r="BH43" s="51">
        <v>70.91</v>
      </c>
      <c r="BI43" s="51">
        <v>71.66</v>
      </c>
      <c r="BJ43" s="51">
        <v>34.05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  <c r="BX43" s="36">
        <f t="shared" si="11"/>
        <v>1711.18</v>
      </c>
      <c r="BY43" s="34"/>
      <c r="BZ43" s="37">
        <f t="shared" si="9"/>
        <v>483.42</v>
      </c>
      <c r="CA43" s="37">
        <f t="shared" si="9"/>
        <v>527.6700000000001</v>
      </c>
      <c r="CB43" s="37">
        <f t="shared" si="9"/>
        <v>247.49</v>
      </c>
      <c r="CC43" s="37">
        <f t="shared" si="9"/>
        <v>114.09</v>
      </c>
      <c r="CD43" s="37">
        <f t="shared" si="9"/>
        <v>128.39999999999998</v>
      </c>
      <c r="CE43" s="37">
        <f t="shared" si="9"/>
        <v>103.21</v>
      </c>
      <c r="CF43" s="37">
        <f t="shared" si="9"/>
        <v>0</v>
      </c>
      <c r="CG43" s="37">
        <f t="shared" si="9"/>
        <v>35.129999999999995</v>
      </c>
      <c r="CH43" s="37">
        <f t="shared" si="9"/>
        <v>4.68</v>
      </c>
      <c r="CI43" s="37">
        <f t="shared" si="9"/>
        <v>67.09</v>
      </c>
      <c r="CJ43" s="38">
        <f t="shared" si="12"/>
        <v>1711.1800000000003</v>
      </c>
      <c r="CK43" s="37"/>
      <c r="CL43" s="37">
        <f t="shared" si="10"/>
        <v>23.17</v>
      </c>
      <c r="CM43" s="37">
        <f t="shared" si="10"/>
        <v>175.32999999999998</v>
      </c>
      <c r="CN43" s="37">
        <f t="shared" si="10"/>
        <v>126.99</v>
      </c>
      <c r="CO43" s="37">
        <f t="shared" si="10"/>
        <v>128.60000000000002</v>
      </c>
      <c r="CP43" s="37">
        <f t="shared" si="10"/>
        <v>153.21</v>
      </c>
      <c r="CQ43" s="37">
        <f t="shared" si="10"/>
        <v>160.53</v>
      </c>
      <c r="CR43" s="37">
        <f t="shared" si="10"/>
        <v>124.57</v>
      </c>
      <c r="CS43" s="37">
        <f t="shared" si="10"/>
        <v>122.06</v>
      </c>
      <c r="CT43" s="37">
        <f t="shared" si="10"/>
        <v>127</v>
      </c>
      <c r="CU43" s="37">
        <f t="shared" si="10"/>
        <v>133.76</v>
      </c>
      <c r="CV43" s="37">
        <f t="shared" si="10"/>
        <v>152.38</v>
      </c>
      <c r="CW43" s="37">
        <f t="shared" si="10"/>
        <v>116.57</v>
      </c>
      <c r="CX43" s="37">
        <f t="shared" si="10"/>
        <v>102.99</v>
      </c>
      <c r="CY43" s="37">
        <f t="shared" si="10"/>
        <v>64.02</v>
      </c>
      <c r="CZ43" s="37">
        <f t="shared" si="13"/>
        <v>1711.1799999999998</v>
      </c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</row>
    <row r="44" spans="1:153" ht="12.75">
      <c r="A44" s="30">
        <v>40</v>
      </c>
      <c r="B44" s="30" t="s">
        <v>176</v>
      </c>
      <c r="C44" s="51">
        <v>74.86</v>
      </c>
      <c r="D44" s="51">
        <v>40.12</v>
      </c>
      <c r="E44" s="51">
        <v>54.42</v>
      </c>
      <c r="F44" s="51">
        <v>34.9</v>
      </c>
      <c r="G44" s="51">
        <v>37.13</v>
      </c>
      <c r="H44" s="51">
        <v>40.78</v>
      </c>
      <c r="I44" s="51">
        <v>26.53</v>
      </c>
      <c r="J44" s="51">
        <v>38.82</v>
      </c>
      <c r="K44" s="51">
        <v>48.61</v>
      </c>
      <c r="L44" s="51">
        <v>57.38</v>
      </c>
      <c r="M44" s="51">
        <v>59.28</v>
      </c>
      <c r="N44" s="51">
        <v>50.34</v>
      </c>
      <c r="O44" s="51">
        <v>37.21</v>
      </c>
      <c r="P44" s="51">
        <v>40.17</v>
      </c>
      <c r="Q44" s="51">
        <v>0.95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0.1</v>
      </c>
      <c r="AR44" s="51">
        <v>0.31</v>
      </c>
      <c r="AS44" s="51">
        <v>32.19</v>
      </c>
      <c r="AT44" s="51">
        <v>22.16</v>
      </c>
      <c r="AU44" s="51">
        <v>24.12</v>
      </c>
      <c r="AV44" s="51">
        <v>29.98</v>
      </c>
      <c r="AW44" s="51">
        <v>0</v>
      </c>
      <c r="AX44" s="51">
        <v>187.86</v>
      </c>
      <c r="AY44" s="51">
        <v>203.01</v>
      </c>
      <c r="AZ44" s="51">
        <v>139</v>
      </c>
      <c r="BA44" s="51">
        <v>162.09</v>
      </c>
      <c r="BB44" s="51">
        <v>127.23</v>
      </c>
      <c r="BC44" s="51">
        <v>169.53</v>
      </c>
      <c r="BD44" s="51">
        <v>173.41</v>
      </c>
      <c r="BE44" s="51">
        <v>135.09</v>
      </c>
      <c r="BF44" s="51">
        <v>162.37</v>
      </c>
      <c r="BG44" s="51">
        <v>95.67</v>
      </c>
      <c r="BH44" s="51">
        <v>112.8</v>
      </c>
      <c r="BI44" s="51">
        <v>109.12</v>
      </c>
      <c r="BJ44" s="51">
        <v>103.72</v>
      </c>
      <c r="BK44" s="51">
        <v>1</v>
      </c>
      <c r="BL44" s="51">
        <v>1.01</v>
      </c>
      <c r="BM44" s="51">
        <v>0.8</v>
      </c>
      <c r="BN44" s="51">
        <v>0.46</v>
      </c>
      <c r="BO44" s="51">
        <v>0.2</v>
      </c>
      <c r="BP44" s="51">
        <v>0.27</v>
      </c>
      <c r="BQ44" s="51">
        <v>0.4</v>
      </c>
      <c r="BR44" s="51">
        <v>0.48</v>
      </c>
      <c r="BS44" s="51">
        <v>0.56</v>
      </c>
      <c r="BT44" s="51">
        <v>0.57</v>
      </c>
      <c r="BU44" s="51">
        <v>0.46</v>
      </c>
      <c r="BV44" s="51">
        <v>0.16</v>
      </c>
      <c r="BW44" s="51">
        <v>0</v>
      </c>
      <c r="BX44" s="36">
        <f t="shared" si="11"/>
        <v>2637.63</v>
      </c>
      <c r="BY44" s="34"/>
      <c r="BZ44" s="37">
        <f t="shared" si="9"/>
        <v>691.96</v>
      </c>
      <c r="CA44" s="37">
        <f t="shared" si="9"/>
        <v>767.63</v>
      </c>
      <c r="CB44" s="37">
        <f t="shared" si="9"/>
        <v>421.31000000000006</v>
      </c>
      <c r="CC44" s="37">
        <f t="shared" si="9"/>
        <v>241.42999999999998</v>
      </c>
      <c r="CD44" s="37">
        <f t="shared" si="9"/>
        <v>212.12</v>
      </c>
      <c r="CE44" s="37">
        <f t="shared" si="9"/>
        <v>187</v>
      </c>
      <c r="CF44" s="37">
        <f t="shared" si="9"/>
        <v>6.37</v>
      </c>
      <c r="CG44" s="37">
        <f t="shared" si="9"/>
        <v>0.95</v>
      </c>
      <c r="CH44" s="37">
        <f t="shared" si="9"/>
        <v>0.41000000000000003</v>
      </c>
      <c r="CI44" s="37">
        <f t="shared" si="9"/>
        <v>108.45</v>
      </c>
      <c r="CJ44" s="38">
        <f t="shared" si="12"/>
        <v>2637.629999999999</v>
      </c>
      <c r="CK44" s="37"/>
      <c r="CL44" s="37">
        <f t="shared" si="10"/>
        <v>75.81</v>
      </c>
      <c r="CM44" s="37">
        <f t="shared" si="10"/>
        <v>228.98000000000002</v>
      </c>
      <c r="CN44" s="37">
        <f t="shared" si="10"/>
        <v>258.44</v>
      </c>
      <c r="CO44" s="37">
        <f t="shared" si="10"/>
        <v>174.70000000000002</v>
      </c>
      <c r="CP44" s="37">
        <f t="shared" si="10"/>
        <v>199.68</v>
      </c>
      <c r="CQ44" s="37">
        <f t="shared" si="10"/>
        <v>168.20999999999998</v>
      </c>
      <c r="CR44" s="37">
        <f t="shared" si="10"/>
        <v>196.33</v>
      </c>
      <c r="CS44" s="37">
        <f t="shared" si="10"/>
        <v>212.63</v>
      </c>
      <c r="CT44" s="37">
        <f t="shared" si="10"/>
        <v>184.17999999999998</v>
      </c>
      <c r="CU44" s="37">
        <f t="shared" si="10"/>
        <v>220.31</v>
      </c>
      <c r="CV44" s="37">
        <f t="shared" si="10"/>
        <v>187.70999999999998</v>
      </c>
      <c r="CW44" s="37">
        <f t="shared" si="10"/>
        <v>185.76000000000002</v>
      </c>
      <c r="CX44" s="37">
        <f t="shared" si="10"/>
        <v>170.71</v>
      </c>
      <c r="CY44" s="37">
        <f t="shared" si="10"/>
        <v>174.18</v>
      </c>
      <c r="CZ44" s="37">
        <f t="shared" si="13"/>
        <v>2637.63</v>
      </c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</row>
    <row r="45" spans="1:153" ht="12.75">
      <c r="A45" s="30">
        <v>41</v>
      </c>
      <c r="B45" s="30" t="s">
        <v>177</v>
      </c>
      <c r="C45" s="51">
        <v>340.41</v>
      </c>
      <c r="D45" s="51">
        <v>481.23</v>
      </c>
      <c r="E45" s="51">
        <v>616.1</v>
      </c>
      <c r="F45" s="51">
        <v>707.76</v>
      </c>
      <c r="G45" s="51">
        <v>791.19</v>
      </c>
      <c r="H45" s="51">
        <v>890.24</v>
      </c>
      <c r="I45" s="51">
        <v>770.77</v>
      </c>
      <c r="J45" s="51">
        <v>819.87</v>
      </c>
      <c r="K45" s="51">
        <v>729.07</v>
      </c>
      <c r="L45" s="51">
        <v>679.97</v>
      </c>
      <c r="M45" s="51">
        <v>902.99</v>
      </c>
      <c r="N45" s="51">
        <v>764.74</v>
      </c>
      <c r="O45" s="51">
        <v>530.03</v>
      </c>
      <c r="P45" s="51">
        <v>540.49</v>
      </c>
      <c r="Q45" s="51">
        <v>72.03</v>
      </c>
      <c r="R45" s="51">
        <v>53.72</v>
      </c>
      <c r="S45" s="51">
        <v>40.38</v>
      </c>
      <c r="T45" s="51">
        <v>35.79</v>
      </c>
      <c r="U45" s="51">
        <v>31.53</v>
      </c>
      <c r="V45" s="51">
        <v>23.3</v>
      </c>
      <c r="W45" s="51">
        <v>21.45</v>
      </c>
      <c r="X45" s="51">
        <v>17.72</v>
      </c>
      <c r="Y45" s="51">
        <v>14.67</v>
      </c>
      <c r="Z45" s="51">
        <v>10.44</v>
      </c>
      <c r="AA45" s="51">
        <v>8.97</v>
      </c>
      <c r="AB45" s="51">
        <v>6.94</v>
      </c>
      <c r="AC45" s="51">
        <v>4.25</v>
      </c>
      <c r="AD45" s="51">
        <v>7.75</v>
      </c>
      <c r="AE45" s="51">
        <v>2.44</v>
      </c>
      <c r="AF45" s="51">
        <v>2.52</v>
      </c>
      <c r="AG45" s="51">
        <v>2.25</v>
      </c>
      <c r="AH45" s="51">
        <v>2.06</v>
      </c>
      <c r="AI45" s="51">
        <v>2.02</v>
      </c>
      <c r="AJ45" s="51">
        <v>2.28</v>
      </c>
      <c r="AK45" s="51">
        <v>3.68</v>
      </c>
      <c r="AL45" s="51">
        <v>4.25</v>
      </c>
      <c r="AM45" s="51">
        <v>2.6</v>
      </c>
      <c r="AN45" s="51">
        <v>1.36</v>
      </c>
      <c r="AO45" s="51">
        <v>1.34</v>
      </c>
      <c r="AP45" s="51">
        <v>1.91</v>
      </c>
      <c r="AQ45" s="51">
        <v>1.81</v>
      </c>
      <c r="AR45" s="51">
        <v>2.62</v>
      </c>
      <c r="AS45" s="51">
        <v>424.7</v>
      </c>
      <c r="AT45" s="51">
        <v>278.98</v>
      </c>
      <c r="AU45" s="51">
        <v>268.98</v>
      </c>
      <c r="AV45" s="51">
        <v>367.4</v>
      </c>
      <c r="AW45" s="51">
        <v>85.66</v>
      </c>
      <c r="AX45" s="51">
        <v>3056.21</v>
      </c>
      <c r="AY45" s="51">
        <v>2794.42</v>
      </c>
      <c r="AZ45" s="51">
        <v>2526.28</v>
      </c>
      <c r="BA45" s="51">
        <v>2453.56</v>
      </c>
      <c r="BB45" s="51">
        <v>2238.17</v>
      </c>
      <c r="BC45" s="51">
        <v>2398.91</v>
      </c>
      <c r="BD45" s="51">
        <v>2338.35</v>
      </c>
      <c r="BE45" s="51">
        <v>2359.9</v>
      </c>
      <c r="BF45" s="51">
        <v>2315.06</v>
      </c>
      <c r="BG45" s="51">
        <v>2236.85</v>
      </c>
      <c r="BH45" s="51">
        <v>2092.08</v>
      </c>
      <c r="BI45" s="51">
        <v>1740.72</v>
      </c>
      <c r="BJ45" s="51">
        <v>1476.35</v>
      </c>
      <c r="BK45" s="51">
        <v>766.85</v>
      </c>
      <c r="BL45" s="51">
        <v>728.15</v>
      </c>
      <c r="BM45" s="51">
        <v>498.75</v>
      </c>
      <c r="BN45" s="51">
        <v>351.82</v>
      </c>
      <c r="BO45" s="51">
        <v>240.94</v>
      </c>
      <c r="BP45" s="51">
        <v>205.78</v>
      </c>
      <c r="BQ45" s="51">
        <v>141.99</v>
      </c>
      <c r="BR45" s="51">
        <v>138.18</v>
      </c>
      <c r="BS45" s="51">
        <v>138.71</v>
      </c>
      <c r="BT45" s="51">
        <v>154.9</v>
      </c>
      <c r="BU45" s="51">
        <v>146.06</v>
      </c>
      <c r="BV45" s="51">
        <v>94.86</v>
      </c>
      <c r="BW45" s="51">
        <v>45.51</v>
      </c>
      <c r="BX45" s="36">
        <f t="shared" si="11"/>
        <v>45052.020000000004</v>
      </c>
      <c r="BY45" s="34"/>
      <c r="BZ45" s="37">
        <f aca="true" t="shared" si="14" ref="BZ45:CI54">SUMIF($C$3:$BW$3,BZ$3,$C45:$BW45)</f>
        <v>10916.13</v>
      </c>
      <c r="CA45" s="37">
        <f t="shared" si="14"/>
        <v>11650.39</v>
      </c>
      <c r="CB45" s="37">
        <f t="shared" si="14"/>
        <v>7546</v>
      </c>
      <c r="CC45" s="37">
        <f t="shared" si="14"/>
        <v>2936.69</v>
      </c>
      <c r="CD45" s="37">
        <f t="shared" si="14"/>
        <v>3889.92</v>
      </c>
      <c r="CE45" s="37">
        <f t="shared" si="14"/>
        <v>2738.25</v>
      </c>
      <c r="CF45" s="37">
        <f t="shared" si="14"/>
        <v>3652.500000000001</v>
      </c>
      <c r="CG45" s="37">
        <f t="shared" si="14"/>
        <v>348.94</v>
      </c>
      <c r="CH45" s="37">
        <f t="shared" si="14"/>
        <v>33.14</v>
      </c>
      <c r="CI45" s="37">
        <f t="shared" si="14"/>
        <v>1340.06</v>
      </c>
      <c r="CJ45" s="38">
        <f t="shared" si="12"/>
        <v>45052.02</v>
      </c>
      <c r="CK45" s="37"/>
      <c r="CL45" s="37">
        <f aca="true" t="shared" si="15" ref="CL45:CY54">SUMIF($C$2:$BW$2,CL$3,$C45:$BW45)</f>
        <v>500.5400000000001</v>
      </c>
      <c r="CM45" s="37">
        <f t="shared" si="15"/>
        <v>4360.530000000001</v>
      </c>
      <c r="CN45" s="37">
        <f t="shared" si="15"/>
        <v>4181.3</v>
      </c>
      <c r="CO45" s="37">
        <f t="shared" si="15"/>
        <v>3770.6400000000003</v>
      </c>
      <c r="CP45" s="37">
        <f t="shared" si="15"/>
        <v>3630.1200000000003</v>
      </c>
      <c r="CQ45" s="37">
        <f t="shared" si="15"/>
        <v>3394.93</v>
      </c>
      <c r="CR45" s="37">
        <f t="shared" si="15"/>
        <v>3400.59</v>
      </c>
      <c r="CS45" s="37">
        <f t="shared" si="15"/>
        <v>3322.1800000000003</v>
      </c>
      <c r="CT45" s="37">
        <f t="shared" si="15"/>
        <v>3244.42</v>
      </c>
      <c r="CU45" s="37">
        <f t="shared" si="15"/>
        <v>3145.54</v>
      </c>
      <c r="CV45" s="37">
        <f t="shared" si="15"/>
        <v>3729.75</v>
      </c>
      <c r="CW45" s="37">
        <f t="shared" si="15"/>
        <v>3290.71</v>
      </c>
      <c r="CX45" s="37">
        <f t="shared" si="15"/>
        <v>2640.65</v>
      </c>
      <c r="CY45" s="37">
        <f t="shared" si="15"/>
        <v>2440.12</v>
      </c>
      <c r="CZ45" s="37">
        <f t="shared" si="13"/>
        <v>45052.020000000004</v>
      </c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</row>
    <row r="46" spans="1:153" ht="12.75">
      <c r="A46" s="30">
        <v>42</v>
      </c>
      <c r="B46" s="30" t="s">
        <v>178</v>
      </c>
      <c r="C46" s="51">
        <v>285.71</v>
      </c>
      <c r="D46" s="51">
        <v>462.27</v>
      </c>
      <c r="E46" s="51">
        <v>590.42</v>
      </c>
      <c r="F46" s="51">
        <v>581.64</v>
      </c>
      <c r="G46" s="51">
        <v>631.34</v>
      </c>
      <c r="H46" s="51">
        <v>688.98</v>
      </c>
      <c r="I46" s="51">
        <v>691.36</v>
      </c>
      <c r="J46" s="51">
        <v>724.49</v>
      </c>
      <c r="K46" s="51">
        <v>705.47</v>
      </c>
      <c r="L46" s="51">
        <v>606.88</v>
      </c>
      <c r="M46" s="51">
        <v>570.56</v>
      </c>
      <c r="N46" s="51">
        <v>751.45</v>
      </c>
      <c r="O46" s="51">
        <v>490.6</v>
      </c>
      <c r="P46" s="51">
        <v>442.37</v>
      </c>
      <c r="Q46" s="51">
        <v>23.59</v>
      </c>
      <c r="R46" s="51">
        <v>2.37</v>
      </c>
      <c r="S46" s="51">
        <v>3.01</v>
      </c>
      <c r="T46" s="51">
        <v>5.44</v>
      </c>
      <c r="U46" s="51">
        <v>7.58</v>
      </c>
      <c r="V46" s="51">
        <v>6.67</v>
      </c>
      <c r="W46" s="51">
        <v>7.79</v>
      </c>
      <c r="X46" s="51">
        <v>6.82</v>
      </c>
      <c r="Y46" s="51">
        <v>10.88</v>
      </c>
      <c r="Z46" s="51">
        <v>14.01</v>
      </c>
      <c r="AA46" s="51">
        <v>15.6</v>
      </c>
      <c r="AB46" s="51">
        <v>16.26</v>
      </c>
      <c r="AC46" s="51">
        <v>12.37</v>
      </c>
      <c r="AD46" s="51">
        <v>20.79</v>
      </c>
      <c r="AE46" s="51">
        <v>1.54</v>
      </c>
      <c r="AF46" s="51">
        <v>0.22</v>
      </c>
      <c r="AG46" s="51">
        <v>0.3</v>
      </c>
      <c r="AH46" s="51">
        <v>0.24</v>
      </c>
      <c r="AI46" s="51">
        <v>0.4</v>
      </c>
      <c r="AJ46" s="51">
        <v>0.53</v>
      </c>
      <c r="AK46" s="51">
        <v>0.96</v>
      </c>
      <c r="AL46" s="51">
        <v>1.28</v>
      </c>
      <c r="AM46" s="51">
        <v>1.54</v>
      </c>
      <c r="AN46" s="51">
        <v>2.45</v>
      </c>
      <c r="AO46" s="51">
        <v>3.53</v>
      </c>
      <c r="AP46" s="51">
        <v>1.7</v>
      </c>
      <c r="AQ46" s="51">
        <v>1.52</v>
      </c>
      <c r="AR46" s="51">
        <v>5.13</v>
      </c>
      <c r="AS46" s="51">
        <v>476.34</v>
      </c>
      <c r="AT46" s="51">
        <v>213.18</v>
      </c>
      <c r="AU46" s="51">
        <v>347.06</v>
      </c>
      <c r="AV46" s="51">
        <v>606.76</v>
      </c>
      <c r="AW46" s="51">
        <v>30.29</v>
      </c>
      <c r="AX46" s="51">
        <v>3186.66</v>
      </c>
      <c r="AY46" s="51">
        <v>3059.54</v>
      </c>
      <c r="AZ46" s="51">
        <v>2572.31</v>
      </c>
      <c r="BA46" s="51">
        <v>2500.02</v>
      </c>
      <c r="BB46" s="51">
        <v>2445.34</v>
      </c>
      <c r="BC46" s="51">
        <v>2518.48</v>
      </c>
      <c r="BD46" s="51">
        <v>2735.04</v>
      </c>
      <c r="BE46" s="51">
        <v>2859.87</v>
      </c>
      <c r="BF46" s="51">
        <v>2622.73</v>
      </c>
      <c r="BG46" s="51">
        <v>1811.8</v>
      </c>
      <c r="BH46" s="51">
        <v>2803.52</v>
      </c>
      <c r="BI46" s="51">
        <v>1834.96</v>
      </c>
      <c r="BJ46" s="51">
        <v>1191.24</v>
      </c>
      <c r="BK46" s="51">
        <v>194.63</v>
      </c>
      <c r="BL46" s="51">
        <v>225.59</v>
      </c>
      <c r="BM46" s="51">
        <v>206.97</v>
      </c>
      <c r="BN46" s="51">
        <v>196.28</v>
      </c>
      <c r="BO46" s="51">
        <v>191.54</v>
      </c>
      <c r="BP46" s="51">
        <v>192.46</v>
      </c>
      <c r="BQ46" s="51">
        <v>109.38</v>
      </c>
      <c r="BR46" s="51">
        <v>98.37</v>
      </c>
      <c r="BS46" s="51">
        <v>69.94</v>
      </c>
      <c r="BT46" s="51">
        <v>47.11</v>
      </c>
      <c r="BU46" s="51">
        <v>42.61</v>
      </c>
      <c r="BV46" s="51">
        <v>43.02</v>
      </c>
      <c r="BW46" s="51">
        <v>20.86</v>
      </c>
      <c r="BX46" s="36">
        <f t="shared" si="11"/>
        <v>43851.96</v>
      </c>
      <c r="BY46" s="34"/>
      <c r="BZ46" s="37">
        <f t="shared" si="14"/>
        <v>11348.82</v>
      </c>
      <c r="CA46" s="37">
        <f t="shared" si="14"/>
        <v>13181.46</v>
      </c>
      <c r="CB46" s="37">
        <f t="shared" si="14"/>
        <v>7641.5199999999995</v>
      </c>
      <c r="CC46" s="37">
        <f t="shared" si="14"/>
        <v>2551.38</v>
      </c>
      <c r="CD46" s="37">
        <f t="shared" si="14"/>
        <v>3417.1800000000003</v>
      </c>
      <c r="CE46" s="37">
        <f t="shared" si="14"/>
        <v>2254.98</v>
      </c>
      <c r="CF46" s="37">
        <f t="shared" si="14"/>
        <v>1638.7599999999995</v>
      </c>
      <c r="CG46" s="37">
        <f t="shared" si="14"/>
        <v>153.17999999999998</v>
      </c>
      <c r="CH46" s="37">
        <f t="shared" si="14"/>
        <v>21.34</v>
      </c>
      <c r="CI46" s="37">
        <f t="shared" si="14"/>
        <v>1643.34</v>
      </c>
      <c r="CJ46" s="38">
        <f t="shared" si="12"/>
        <v>43851.96</v>
      </c>
      <c r="CK46" s="37"/>
      <c r="CL46" s="37">
        <f t="shared" si="15"/>
        <v>341.13</v>
      </c>
      <c r="CM46" s="37">
        <f t="shared" si="15"/>
        <v>3846.15</v>
      </c>
      <c r="CN46" s="37">
        <f t="shared" si="15"/>
        <v>3878.86</v>
      </c>
      <c r="CO46" s="37">
        <f t="shared" si="15"/>
        <v>3366.6</v>
      </c>
      <c r="CP46" s="37">
        <f t="shared" si="15"/>
        <v>3335.6200000000003</v>
      </c>
      <c r="CQ46" s="37">
        <f t="shared" si="15"/>
        <v>3333.06</v>
      </c>
      <c r="CR46" s="37">
        <f t="shared" si="15"/>
        <v>3411.05</v>
      </c>
      <c r="CS46" s="37">
        <f t="shared" si="15"/>
        <v>3577.01</v>
      </c>
      <c r="CT46" s="37">
        <f t="shared" si="15"/>
        <v>3676.1299999999997</v>
      </c>
      <c r="CU46" s="37">
        <f t="shared" si="15"/>
        <v>3316.01</v>
      </c>
      <c r="CV46" s="37">
        <f t="shared" si="15"/>
        <v>2924.94</v>
      </c>
      <c r="CW46" s="37">
        <f t="shared" si="15"/>
        <v>3828.7200000000003</v>
      </c>
      <c r="CX46" s="37">
        <f t="shared" si="15"/>
        <v>2729.53</v>
      </c>
      <c r="CY46" s="37">
        <f t="shared" si="15"/>
        <v>2287.15</v>
      </c>
      <c r="CZ46" s="37">
        <f t="shared" si="13"/>
        <v>43851.96000000001</v>
      </c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</row>
    <row r="47" spans="1:153" ht="12.75">
      <c r="A47" s="30">
        <v>43</v>
      </c>
      <c r="B47" s="30" t="s">
        <v>179</v>
      </c>
      <c r="C47" s="51">
        <v>95.2</v>
      </c>
      <c r="D47" s="51">
        <v>155.83</v>
      </c>
      <c r="E47" s="51">
        <v>199.38</v>
      </c>
      <c r="F47" s="51">
        <v>218.76</v>
      </c>
      <c r="G47" s="51">
        <v>308.36</v>
      </c>
      <c r="H47" s="51">
        <v>302.69</v>
      </c>
      <c r="I47" s="51">
        <v>325.7</v>
      </c>
      <c r="J47" s="51">
        <v>310.9</v>
      </c>
      <c r="K47" s="51">
        <v>363.03</v>
      </c>
      <c r="L47" s="51">
        <v>313.86</v>
      </c>
      <c r="M47" s="51">
        <v>232.26</v>
      </c>
      <c r="N47" s="51">
        <v>177.77</v>
      </c>
      <c r="O47" s="51">
        <v>166.86</v>
      </c>
      <c r="P47" s="51">
        <v>129.44</v>
      </c>
      <c r="Q47" s="51">
        <v>2.49</v>
      </c>
      <c r="R47" s="51">
        <v>4.69</v>
      </c>
      <c r="S47" s="51">
        <v>5.23</v>
      </c>
      <c r="T47" s="51">
        <v>6.08</v>
      </c>
      <c r="U47" s="51">
        <v>6.97</v>
      </c>
      <c r="V47" s="51">
        <v>5.83</v>
      </c>
      <c r="W47" s="51">
        <v>5.47</v>
      </c>
      <c r="X47" s="51">
        <v>6.11</v>
      </c>
      <c r="Y47" s="51">
        <v>9.95</v>
      </c>
      <c r="Z47" s="51">
        <v>10.22</v>
      </c>
      <c r="AA47" s="51">
        <v>10.73</v>
      </c>
      <c r="AB47" s="51">
        <v>9.44</v>
      </c>
      <c r="AC47" s="51">
        <v>11.38</v>
      </c>
      <c r="AD47" s="51">
        <v>13.68</v>
      </c>
      <c r="AE47" s="51">
        <v>3.84</v>
      </c>
      <c r="AF47" s="51">
        <v>6.17</v>
      </c>
      <c r="AG47" s="51">
        <v>8.73</v>
      </c>
      <c r="AH47" s="51">
        <v>6.83</v>
      </c>
      <c r="AI47" s="51">
        <v>6.81</v>
      </c>
      <c r="AJ47" s="51">
        <v>6.73</v>
      </c>
      <c r="AK47" s="51">
        <v>6.49</v>
      </c>
      <c r="AL47" s="51">
        <v>7.5</v>
      </c>
      <c r="AM47" s="51">
        <v>9.74</v>
      </c>
      <c r="AN47" s="51">
        <v>9.39</v>
      </c>
      <c r="AO47" s="51">
        <v>12.31</v>
      </c>
      <c r="AP47" s="51">
        <v>7.8</v>
      </c>
      <c r="AQ47" s="51">
        <v>7.76</v>
      </c>
      <c r="AR47" s="51">
        <v>8.13</v>
      </c>
      <c r="AS47" s="51">
        <v>171.92</v>
      </c>
      <c r="AT47" s="51">
        <v>171.77</v>
      </c>
      <c r="AU47" s="51">
        <v>148.15</v>
      </c>
      <c r="AV47" s="51">
        <v>115.26</v>
      </c>
      <c r="AW47" s="51">
        <v>22.57</v>
      </c>
      <c r="AX47" s="51">
        <v>1044.24</v>
      </c>
      <c r="AY47" s="51">
        <v>918.11</v>
      </c>
      <c r="AZ47" s="51">
        <v>837.65</v>
      </c>
      <c r="BA47" s="51">
        <v>861.6</v>
      </c>
      <c r="BB47" s="51">
        <v>830.26</v>
      </c>
      <c r="BC47" s="51">
        <v>885.31</v>
      </c>
      <c r="BD47" s="51">
        <v>992.56</v>
      </c>
      <c r="BE47" s="51">
        <v>1034.06</v>
      </c>
      <c r="BF47" s="51">
        <v>1015.19</v>
      </c>
      <c r="BG47" s="51">
        <v>1207.74</v>
      </c>
      <c r="BH47" s="51">
        <v>964.73</v>
      </c>
      <c r="BI47" s="51">
        <v>942.74</v>
      </c>
      <c r="BJ47" s="51">
        <v>896.15</v>
      </c>
      <c r="BK47" s="51">
        <v>308.88</v>
      </c>
      <c r="BL47" s="51">
        <v>303.77</v>
      </c>
      <c r="BM47" s="51">
        <v>218.16</v>
      </c>
      <c r="BN47" s="51">
        <v>147.69</v>
      </c>
      <c r="BO47" s="51">
        <v>106.03</v>
      </c>
      <c r="BP47" s="51">
        <v>87.25</v>
      </c>
      <c r="BQ47" s="51">
        <v>47.3</v>
      </c>
      <c r="BR47" s="51">
        <v>47.58</v>
      </c>
      <c r="BS47" s="51">
        <v>50.37</v>
      </c>
      <c r="BT47" s="51">
        <v>54.96</v>
      </c>
      <c r="BU47" s="51">
        <v>33.68</v>
      </c>
      <c r="BV47" s="51">
        <v>24.97</v>
      </c>
      <c r="BW47" s="51">
        <v>19.48</v>
      </c>
      <c r="BX47" s="36">
        <f t="shared" si="11"/>
        <v>18026.669999999995</v>
      </c>
      <c r="BY47" s="34"/>
      <c r="BZ47" s="37">
        <f t="shared" si="14"/>
        <v>3684.17</v>
      </c>
      <c r="CA47" s="37">
        <f t="shared" si="14"/>
        <v>4757.38</v>
      </c>
      <c r="CB47" s="37">
        <f t="shared" si="14"/>
        <v>4011.36</v>
      </c>
      <c r="CC47" s="37">
        <f t="shared" si="14"/>
        <v>977.5300000000001</v>
      </c>
      <c r="CD47" s="37">
        <f t="shared" si="14"/>
        <v>1616.1799999999998</v>
      </c>
      <c r="CE47" s="37">
        <f t="shared" si="14"/>
        <v>706.3299999999999</v>
      </c>
      <c r="CF47" s="37">
        <f t="shared" si="14"/>
        <v>1450.12</v>
      </c>
      <c r="CG47" s="37">
        <f t="shared" si="14"/>
        <v>108.26999999999998</v>
      </c>
      <c r="CH47" s="37">
        <f t="shared" si="14"/>
        <v>108.23</v>
      </c>
      <c r="CI47" s="37">
        <f t="shared" si="14"/>
        <v>607.1</v>
      </c>
      <c r="CJ47" s="38">
        <f t="shared" si="12"/>
        <v>18026.67</v>
      </c>
      <c r="CK47" s="37"/>
      <c r="CL47" s="37">
        <f t="shared" si="15"/>
        <v>124.1</v>
      </c>
      <c r="CM47" s="37">
        <f t="shared" si="15"/>
        <v>1519.81</v>
      </c>
      <c r="CN47" s="37">
        <f t="shared" si="15"/>
        <v>1435.22</v>
      </c>
      <c r="CO47" s="37">
        <f t="shared" si="15"/>
        <v>1287.48</v>
      </c>
      <c r="CP47" s="37">
        <f t="shared" si="15"/>
        <v>1331.43</v>
      </c>
      <c r="CQ47" s="37">
        <f t="shared" si="15"/>
        <v>1251.54</v>
      </c>
      <c r="CR47" s="37">
        <f t="shared" si="15"/>
        <v>1310.22</v>
      </c>
      <c r="CS47" s="37">
        <f t="shared" si="15"/>
        <v>1364.37</v>
      </c>
      <c r="CT47" s="37">
        <f t="shared" si="15"/>
        <v>1464.36</v>
      </c>
      <c r="CU47" s="37">
        <f t="shared" si="15"/>
        <v>1399.03</v>
      </c>
      <c r="CV47" s="37">
        <f t="shared" si="15"/>
        <v>1689.92</v>
      </c>
      <c r="CW47" s="37">
        <f t="shared" si="15"/>
        <v>1365.19</v>
      </c>
      <c r="CX47" s="37">
        <f t="shared" si="15"/>
        <v>1301.86</v>
      </c>
      <c r="CY47" s="37">
        <f t="shared" si="15"/>
        <v>1182.1399999999999</v>
      </c>
      <c r="CZ47" s="37">
        <f t="shared" si="13"/>
        <v>18026.670000000002</v>
      </c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</row>
    <row r="48" spans="1:153" ht="12.75">
      <c r="A48" s="30">
        <v>44</v>
      </c>
      <c r="B48" s="30" t="s">
        <v>180</v>
      </c>
      <c r="C48" s="51">
        <v>59.31</v>
      </c>
      <c r="D48" s="51">
        <v>72.98</v>
      </c>
      <c r="E48" s="51">
        <v>84.28</v>
      </c>
      <c r="F48" s="51">
        <v>99.79</v>
      </c>
      <c r="G48" s="51">
        <v>151.52</v>
      </c>
      <c r="H48" s="51">
        <v>132.48</v>
      </c>
      <c r="I48" s="51">
        <v>127.51</v>
      </c>
      <c r="J48" s="51">
        <v>158.85</v>
      </c>
      <c r="K48" s="51">
        <v>156.94</v>
      </c>
      <c r="L48" s="51">
        <v>118.69</v>
      </c>
      <c r="M48" s="51">
        <v>164.59</v>
      </c>
      <c r="N48" s="51">
        <v>140.8</v>
      </c>
      <c r="O48" s="51">
        <v>100.16</v>
      </c>
      <c r="P48" s="51">
        <v>96.41</v>
      </c>
      <c r="Q48" s="51">
        <v>0</v>
      </c>
      <c r="R48" s="51">
        <v>4.96</v>
      </c>
      <c r="S48" s="51">
        <v>5.55</v>
      </c>
      <c r="T48" s="51">
        <v>4.91</v>
      </c>
      <c r="U48" s="51">
        <v>4.79</v>
      </c>
      <c r="V48" s="51">
        <v>4.45</v>
      </c>
      <c r="W48" s="51">
        <v>5.42</v>
      </c>
      <c r="X48" s="51">
        <v>4.58</v>
      </c>
      <c r="Y48" s="51">
        <v>3.56</v>
      </c>
      <c r="Z48" s="51">
        <v>4.6</v>
      </c>
      <c r="AA48" s="51">
        <v>4.31</v>
      </c>
      <c r="AB48" s="51">
        <v>3.15</v>
      </c>
      <c r="AC48" s="51">
        <v>2.64</v>
      </c>
      <c r="AD48" s="51">
        <v>5.35</v>
      </c>
      <c r="AE48" s="51">
        <v>1.3</v>
      </c>
      <c r="AF48" s="51">
        <v>0</v>
      </c>
      <c r="AG48" s="51">
        <v>0</v>
      </c>
      <c r="AH48" s="51">
        <v>0.14</v>
      </c>
      <c r="AI48" s="51">
        <v>0.41</v>
      </c>
      <c r="AJ48" s="51">
        <v>0.41</v>
      </c>
      <c r="AK48" s="51">
        <v>0.14</v>
      </c>
      <c r="AL48" s="51">
        <v>0</v>
      </c>
      <c r="AM48" s="51">
        <v>0.53</v>
      </c>
      <c r="AN48" s="51">
        <v>1.93</v>
      </c>
      <c r="AO48" s="51">
        <v>2.47</v>
      </c>
      <c r="AP48" s="51">
        <v>1.29</v>
      </c>
      <c r="AQ48" s="51">
        <v>0.38</v>
      </c>
      <c r="AR48" s="51">
        <v>0.85</v>
      </c>
      <c r="AS48" s="51">
        <v>64.56</v>
      </c>
      <c r="AT48" s="51">
        <v>50.97</v>
      </c>
      <c r="AU48" s="51">
        <v>56.69</v>
      </c>
      <c r="AV48" s="51">
        <v>59.03</v>
      </c>
      <c r="AW48" s="51">
        <v>2.21</v>
      </c>
      <c r="AX48" s="51">
        <v>409.54</v>
      </c>
      <c r="AY48" s="51">
        <v>474.28</v>
      </c>
      <c r="AZ48" s="51">
        <v>430.03</v>
      </c>
      <c r="BA48" s="51">
        <v>416.13</v>
      </c>
      <c r="BB48" s="51">
        <v>399.96</v>
      </c>
      <c r="BC48" s="51">
        <v>354.51</v>
      </c>
      <c r="BD48" s="51">
        <v>352.17</v>
      </c>
      <c r="BE48" s="51">
        <v>381.23</v>
      </c>
      <c r="BF48" s="51">
        <v>379.41</v>
      </c>
      <c r="BG48" s="51">
        <v>415.72</v>
      </c>
      <c r="BH48" s="51">
        <v>404.69</v>
      </c>
      <c r="BI48" s="51">
        <v>406.42</v>
      </c>
      <c r="BJ48" s="51">
        <v>371.63</v>
      </c>
      <c r="BK48" s="51">
        <v>46.57</v>
      </c>
      <c r="BL48" s="51">
        <v>41.31</v>
      </c>
      <c r="BM48" s="51">
        <v>41.67</v>
      </c>
      <c r="BN48" s="51">
        <v>32.19</v>
      </c>
      <c r="BO48" s="51">
        <v>26.02</v>
      </c>
      <c r="BP48" s="51">
        <v>28.01</v>
      </c>
      <c r="BQ48" s="51">
        <v>24.57</v>
      </c>
      <c r="BR48" s="51">
        <v>19.79</v>
      </c>
      <c r="BS48" s="51">
        <v>21.63</v>
      </c>
      <c r="BT48" s="51">
        <v>24.72</v>
      </c>
      <c r="BU48" s="51">
        <v>19.98</v>
      </c>
      <c r="BV48" s="51">
        <v>19.96</v>
      </c>
      <c r="BW48" s="51">
        <v>14.76</v>
      </c>
      <c r="BX48" s="36">
        <f t="shared" si="11"/>
        <v>7522.790000000002</v>
      </c>
      <c r="BY48" s="34"/>
      <c r="BZ48" s="37">
        <f t="shared" si="14"/>
        <v>1732.19</v>
      </c>
      <c r="CA48" s="37">
        <f t="shared" si="14"/>
        <v>1867.2800000000002</v>
      </c>
      <c r="CB48" s="37">
        <f t="shared" si="14"/>
        <v>1598.46</v>
      </c>
      <c r="CC48" s="37">
        <f t="shared" si="14"/>
        <v>467.88</v>
      </c>
      <c r="CD48" s="37">
        <f t="shared" si="14"/>
        <v>694.47</v>
      </c>
      <c r="CE48" s="37">
        <f t="shared" si="14"/>
        <v>501.9599999999999</v>
      </c>
      <c r="CF48" s="37">
        <f t="shared" si="14"/>
        <v>361.18</v>
      </c>
      <c r="CG48" s="37">
        <f t="shared" si="14"/>
        <v>58.27</v>
      </c>
      <c r="CH48" s="37">
        <f t="shared" si="14"/>
        <v>9.850000000000001</v>
      </c>
      <c r="CI48" s="37">
        <f t="shared" si="14"/>
        <v>231.25</v>
      </c>
      <c r="CJ48" s="38">
        <f t="shared" si="12"/>
        <v>7522.790000000002</v>
      </c>
      <c r="CK48" s="37"/>
      <c r="CL48" s="37">
        <f t="shared" si="15"/>
        <v>62.82</v>
      </c>
      <c r="CM48" s="37">
        <f t="shared" si="15"/>
        <v>534.0500000000001</v>
      </c>
      <c r="CN48" s="37">
        <f t="shared" si="15"/>
        <v>605.4200000000001</v>
      </c>
      <c r="CO48" s="37">
        <f t="shared" si="15"/>
        <v>576.54</v>
      </c>
      <c r="CP48" s="37">
        <f t="shared" si="15"/>
        <v>605.04</v>
      </c>
      <c r="CQ48" s="37">
        <f t="shared" si="15"/>
        <v>563.3199999999999</v>
      </c>
      <c r="CR48" s="37">
        <f t="shared" si="15"/>
        <v>515.59</v>
      </c>
      <c r="CS48" s="37">
        <f t="shared" si="15"/>
        <v>540.1700000000001</v>
      </c>
      <c r="CT48" s="37">
        <f t="shared" si="15"/>
        <v>562.05</v>
      </c>
      <c r="CU48" s="37">
        <f t="shared" si="15"/>
        <v>526.26</v>
      </c>
      <c r="CV48" s="37">
        <f t="shared" si="15"/>
        <v>676.3700000000001</v>
      </c>
      <c r="CW48" s="37">
        <f t="shared" si="15"/>
        <v>620.88</v>
      </c>
      <c r="CX48" s="37">
        <f t="shared" si="15"/>
        <v>586.25</v>
      </c>
      <c r="CY48" s="37">
        <f t="shared" si="15"/>
        <v>548.03</v>
      </c>
      <c r="CZ48" s="37">
        <f t="shared" si="13"/>
        <v>7522.79</v>
      </c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</row>
    <row r="49" spans="1:153" ht="12.75">
      <c r="A49" s="30">
        <v>45</v>
      </c>
      <c r="B49" s="30" t="s">
        <v>181</v>
      </c>
      <c r="C49" s="51">
        <v>87.55</v>
      </c>
      <c r="D49" s="51">
        <v>101.7</v>
      </c>
      <c r="E49" s="51">
        <v>153.13</v>
      </c>
      <c r="F49" s="51">
        <v>146.73</v>
      </c>
      <c r="G49" s="51">
        <v>159.39</v>
      </c>
      <c r="H49" s="51">
        <v>186.71</v>
      </c>
      <c r="I49" s="51">
        <v>152.17</v>
      </c>
      <c r="J49" s="51">
        <v>156.19</v>
      </c>
      <c r="K49" s="51">
        <v>169.78</v>
      </c>
      <c r="L49" s="51">
        <v>153.52</v>
      </c>
      <c r="M49" s="51">
        <v>168.91</v>
      </c>
      <c r="N49" s="51">
        <v>148.34</v>
      </c>
      <c r="O49" s="51">
        <v>127.2</v>
      </c>
      <c r="P49" s="51">
        <v>121.33</v>
      </c>
      <c r="Q49" s="51">
        <v>21.39</v>
      </c>
      <c r="R49" s="51">
        <v>3.18</v>
      </c>
      <c r="S49" s="51">
        <v>3.31</v>
      </c>
      <c r="T49" s="51">
        <v>3.41</v>
      </c>
      <c r="U49" s="51">
        <v>3.79</v>
      </c>
      <c r="V49" s="51">
        <v>2.6</v>
      </c>
      <c r="W49" s="51">
        <v>3.12</v>
      </c>
      <c r="X49" s="51">
        <v>3.61</v>
      </c>
      <c r="Y49" s="51">
        <v>3.38</v>
      </c>
      <c r="Z49" s="51">
        <v>2.81</v>
      </c>
      <c r="AA49" s="51">
        <v>2.79</v>
      </c>
      <c r="AB49" s="51">
        <v>3.17</v>
      </c>
      <c r="AC49" s="51">
        <v>2.6</v>
      </c>
      <c r="AD49" s="51">
        <v>3.69</v>
      </c>
      <c r="AE49" s="51">
        <v>4.01</v>
      </c>
      <c r="AF49" s="51">
        <v>1.05</v>
      </c>
      <c r="AG49" s="51">
        <v>1.2</v>
      </c>
      <c r="AH49" s="51">
        <v>1.6</v>
      </c>
      <c r="AI49" s="51">
        <v>1.71</v>
      </c>
      <c r="AJ49" s="51">
        <v>1.08</v>
      </c>
      <c r="AK49" s="51">
        <v>0.79</v>
      </c>
      <c r="AL49" s="51">
        <v>1.38</v>
      </c>
      <c r="AM49" s="51">
        <v>2.09</v>
      </c>
      <c r="AN49" s="51">
        <v>1.98</v>
      </c>
      <c r="AO49" s="51">
        <v>1</v>
      </c>
      <c r="AP49" s="51">
        <v>0.47</v>
      </c>
      <c r="AQ49" s="51">
        <v>0.33</v>
      </c>
      <c r="AR49" s="51">
        <v>0.11</v>
      </c>
      <c r="AS49" s="51">
        <v>120.97</v>
      </c>
      <c r="AT49" s="51">
        <v>79.4</v>
      </c>
      <c r="AU49" s="51">
        <v>65.39</v>
      </c>
      <c r="AV49" s="51">
        <v>165.97</v>
      </c>
      <c r="AW49" s="51">
        <v>3.76</v>
      </c>
      <c r="AX49" s="51">
        <v>699.67</v>
      </c>
      <c r="AY49" s="51">
        <v>726.16</v>
      </c>
      <c r="AZ49" s="51">
        <v>702.94</v>
      </c>
      <c r="BA49" s="51">
        <v>698.71</v>
      </c>
      <c r="BB49" s="51">
        <v>681.86</v>
      </c>
      <c r="BC49" s="51">
        <v>705.81</v>
      </c>
      <c r="BD49" s="51">
        <v>780.56</v>
      </c>
      <c r="BE49" s="51">
        <v>745.82</v>
      </c>
      <c r="BF49" s="51">
        <v>834.97</v>
      </c>
      <c r="BG49" s="51">
        <v>743.8</v>
      </c>
      <c r="BH49" s="51">
        <v>664.74</v>
      </c>
      <c r="BI49" s="51">
        <v>547.28</v>
      </c>
      <c r="BJ49" s="51">
        <v>435.19</v>
      </c>
      <c r="BK49" s="51">
        <v>7.21</v>
      </c>
      <c r="BL49" s="51">
        <v>7.81</v>
      </c>
      <c r="BM49" s="51">
        <v>6.82</v>
      </c>
      <c r="BN49" s="51">
        <v>3.81</v>
      </c>
      <c r="BO49" s="51">
        <v>2.4</v>
      </c>
      <c r="BP49" s="51">
        <v>1.62</v>
      </c>
      <c r="BQ49" s="51">
        <v>1.12</v>
      </c>
      <c r="BR49" s="51">
        <v>0.57</v>
      </c>
      <c r="BS49" s="51">
        <v>0.15</v>
      </c>
      <c r="BT49" s="51">
        <v>0</v>
      </c>
      <c r="BU49" s="51">
        <v>0</v>
      </c>
      <c r="BV49" s="51">
        <v>0</v>
      </c>
      <c r="BW49" s="51">
        <v>0</v>
      </c>
      <c r="BX49" s="36">
        <f t="shared" si="11"/>
        <v>11548.809999999996</v>
      </c>
      <c r="BY49" s="34"/>
      <c r="BZ49" s="37">
        <f t="shared" si="14"/>
        <v>2831.24</v>
      </c>
      <c r="CA49" s="37">
        <f t="shared" si="14"/>
        <v>3749.0200000000004</v>
      </c>
      <c r="CB49" s="37">
        <f t="shared" si="14"/>
        <v>2391.0099999999998</v>
      </c>
      <c r="CC49" s="37">
        <f t="shared" si="14"/>
        <v>648.5</v>
      </c>
      <c r="CD49" s="37">
        <f t="shared" si="14"/>
        <v>818.37</v>
      </c>
      <c r="CE49" s="37">
        <f t="shared" si="14"/>
        <v>565.78</v>
      </c>
      <c r="CF49" s="37">
        <f t="shared" si="14"/>
        <v>31.509999999999998</v>
      </c>
      <c r="CG49" s="37">
        <f t="shared" si="14"/>
        <v>62.85</v>
      </c>
      <c r="CH49" s="37">
        <f t="shared" si="14"/>
        <v>18.799999999999997</v>
      </c>
      <c r="CI49" s="37">
        <f t="shared" si="14"/>
        <v>431.73</v>
      </c>
      <c r="CJ49" s="38">
        <f t="shared" si="12"/>
        <v>11548.810000000001</v>
      </c>
      <c r="CK49" s="37"/>
      <c r="CL49" s="37">
        <f t="shared" si="15"/>
        <v>116.71000000000001</v>
      </c>
      <c r="CM49" s="37">
        <f t="shared" si="15"/>
        <v>812.81</v>
      </c>
      <c r="CN49" s="37">
        <f t="shared" si="15"/>
        <v>891.6099999999999</v>
      </c>
      <c r="CO49" s="37">
        <f t="shared" si="15"/>
        <v>861.5000000000001</v>
      </c>
      <c r="CP49" s="37">
        <f t="shared" si="15"/>
        <v>867.41</v>
      </c>
      <c r="CQ49" s="37">
        <f t="shared" si="15"/>
        <v>874.65</v>
      </c>
      <c r="CR49" s="37">
        <f t="shared" si="15"/>
        <v>863.5099999999999</v>
      </c>
      <c r="CS49" s="37">
        <f t="shared" si="15"/>
        <v>942.86</v>
      </c>
      <c r="CT49" s="37">
        <f t="shared" si="15"/>
        <v>921.6400000000001</v>
      </c>
      <c r="CU49" s="37">
        <f t="shared" si="15"/>
        <v>993.43</v>
      </c>
      <c r="CV49" s="37">
        <f t="shared" si="15"/>
        <v>1037.4699999999998</v>
      </c>
      <c r="CW49" s="37">
        <f t="shared" si="15"/>
        <v>896.12</v>
      </c>
      <c r="CX49" s="37">
        <f t="shared" si="15"/>
        <v>742.8</v>
      </c>
      <c r="CY49" s="37">
        <f t="shared" si="15"/>
        <v>726.29</v>
      </c>
      <c r="CZ49" s="37">
        <f t="shared" si="13"/>
        <v>11548.810000000001</v>
      </c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</row>
    <row r="50" spans="1:153" ht="12.75">
      <c r="A50" s="30">
        <v>46</v>
      </c>
      <c r="B50" s="30" t="s">
        <v>182</v>
      </c>
      <c r="C50" s="51">
        <v>209.52</v>
      </c>
      <c r="D50" s="51">
        <v>230.74</v>
      </c>
      <c r="E50" s="51">
        <v>365.26</v>
      </c>
      <c r="F50" s="51">
        <v>428</v>
      </c>
      <c r="G50" s="51">
        <v>465.57</v>
      </c>
      <c r="H50" s="51">
        <v>411.29</v>
      </c>
      <c r="I50" s="51">
        <v>429.03</v>
      </c>
      <c r="J50" s="51">
        <v>451.54</v>
      </c>
      <c r="K50" s="51">
        <v>412.12</v>
      </c>
      <c r="L50" s="51">
        <v>472.02</v>
      </c>
      <c r="M50" s="51">
        <v>498.16</v>
      </c>
      <c r="N50" s="51">
        <v>378.03</v>
      </c>
      <c r="O50" s="51">
        <v>273.25</v>
      </c>
      <c r="P50" s="51">
        <v>212.92</v>
      </c>
      <c r="Q50" s="51">
        <v>16.93</v>
      </c>
      <c r="R50" s="51">
        <v>25.81</v>
      </c>
      <c r="S50" s="51">
        <v>25.44</v>
      </c>
      <c r="T50" s="51">
        <v>15</v>
      </c>
      <c r="U50" s="51">
        <v>7.99</v>
      </c>
      <c r="V50" s="51">
        <v>5.23</v>
      </c>
      <c r="W50" s="51">
        <v>6.33</v>
      </c>
      <c r="X50" s="51">
        <v>8.29</v>
      </c>
      <c r="Y50" s="51">
        <v>7.78</v>
      </c>
      <c r="Z50" s="51">
        <v>6.65</v>
      </c>
      <c r="AA50" s="51">
        <v>8.77</v>
      </c>
      <c r="AB50" s="51">
        <v>7.39</v>
      </c>
      <c r="AC50" s="51">
        <v>4.93</v>
      </c>
      <c r="AD50" s="51">
        <v>12.75</v>
      </c>
      <c r="AE50" s="51">
        <v>13.14</v>
      </c>
      <c r="AF50" s="51">
        <v>12.05</v>
      </c>
      <c r="AG50" s="51">
        <v>12.19</v>
      </c>
      <c r="AH50" s="51">
        <v>6.87</v>
      </c>
      <c r="AI50" s="51">
        <v>6.75</v>
      </c>
      <c r="AJ50" s="51">
        <v>7</v>
      </c>
      <c r="AK50" s="51">
        <v>5.85</v>
      </c>
      <c r="AL50" s="51">
        <v>5.09</v>
      </c>
      <c r="AM50" s="51">
        <v>6.52</v>
      </c>
      <c r="AN50" s="51">
        <v>7.37</v>
      </c>
      <c r="AO50" s="51">
        <v>7.62</v>
      </c>
      <c r="AP50" s="51">
        <v>7.15</v>
      </c>
      <c r="AQ50" s="51">
        <v>7.01</v>
      </c>
      <c r="AR50" s="51">
        <v>14.55</v>
      </c>
      <c r="AS50" s="51">
        <v>278.56</v>
      </c>
      <c r="AT50" s="51">
        <v>181.96</v>
      </c>
      <c r="AU50" s="51">
        <v>198.61</v>
      </c>
      <c r="AV50" s="51">
        <v>250.99</v>
      </c>
      <c r="AW50" s="51">
        <v>2.86</v>
      </c>
      <c r="AX50" s="51">
        <v>2255.48</v>
      </c>
      <c r="AY50" s="51">
        <v>2091.5</v>
      </c>
      <c r="AZ50" s="51">
        <v>1853.44</v>
      </c>
      <c r="BA50" s="51">
        <v>1717.88</v>
      </c>
      <c r="BB50" s="51">
        <v>1631.35</v>
      </c>
      <c r="BC50" s="51">
        <v>1522.04</v>
      </c>
      <c r="BD50" s="51">
        <v>1675.49</v>
      </c>
      <c r="BE50" s="51">
        <v>1560.37</v>
      </c>
      <c r="BF50" s="51">
        <v>1647.35</v>
      </c>
      <c r="BG50" s="51">
        <v>1681.79</v>
      </c>
      <c r="BH50" s="51">
        <v>1670.46</v>
      </c>
      <c r="BI50" s="51">
        <v>1526.23</v>
      </c>
      <c r="BJ50" s="51">
        <v>1171.87</v>
      </c>
      <c r="BK50" s="51">
        <v>128.82</v>
      </c>
      <c r="BL50" s="51">
        <v>152.67</v>
      </c>
      <c r="BM50" s="51">
        <v>128.02</v>
      </c>
      <c r="BN50" s="51">
        <v>99.63</v>
      </c>
      <c r="BO50" s="51">
        <v>72.08</v>
      </c>
      <c r="BP50" s="51">
        <v>60.5</v>
      </c>
      <c r="BQ50" s="51">
        <v>48.9</v>
      </c>
      <c r="BR50" s="51">
        <v>44.93</v>
      </c>
      <c r="BS50" s="51">
        <v>42.26</v>
      </c>
      <c r="BT50" s="51">
        <v>39.64</v>
      </c>
      <c r="BU50" s="51">
        <v>27.03</v>
      </c>
      <c r="BV50" s="51">
        <v>19.28</v>
      </c>
      <c r="BW50" s="51">
        <v>11.51</v>
      </c>
      <c r="BX50" s="36">
        <f t="shared" si="11"/>
        <v>29309.399999999994</v>
      </c>
      <c r="BY50" s="34"/>
      <c r="BZ50" s="37">
        <f t="shared" si="14"/>
        <v>7921.160000000001</v>
      </c>
      <c r="CA50" s="37">
        <f t="shared" si="14"/>
        <v>8036.6</v>
      </c>
      <c r="CB50" s="37">
        <f t="shared" si="14"/>
        <v>6050.349999999999</v>
      </c>
      <c r="CC50" s="37">
        <f t="shared" si="14"/>
        <v>1699.09</v>
      </c>
      <c r="CD50" s="37">
        <f t="shared" si="14"/>
        <v>2176</v>
      </c>
      <c r="CE50" s="37">
        <f t="shared" si="14"/>
        <v>1362.3600000000001</v>
      </c>
      <c r="CF50" s="37">
        <f t="shared" si="14"/>
        <v>875.2699999999999</v>
      </c>
      <c r="CG50" s="37">
        <f t="shared" si="14"/>
        <v>159.29</v>
      </c>
      <c r="CH50" s="37">
        <f t="shared" si="14"/>
        <v>119.16000000000001</v>
      </c>
      <c r="CI50" s="37">
        <f t="shared" si="14"/>
        <v>910.12</v>
      </c>
      <c r="CJ50" s="38">
        <f t="shared" si="12"/>
        <v>29309.4</v>
      </c>
      <c r="CK50" s="37"/>
      <c r="CL50" s="37">
        <f t="shared" si="15"/>
        <v>242.45000000000005</v>
      </c>
      <c r="CM50" s="37">
        <f t="shared" si="15"/>
        <v>2652.9</v>
      </c>
      <c r="CN50" s="37">
        <f t="shared" si="15"/>
        <v>2647.06</v>
      </c>
      <c r="CO50" s="37">
        <f t="shared" si="15"/>
        <v>2431.33</v>
      </c>
      <c r="CP50" s="37">
        <f t="shared" si="15"/>
        <v>2297.82</v>
      </c>
      <c r="CQ50" s="37">
        <f t="shared" si="15"/>
        <v>2126.95</v>
      </c>
      <c r="CR50" s="37">
        <f t="shared" si="15"/>
        <v>2023.75</v>
      </c>
      <c r="CS50" s="37">
        <f t="shared" si="15"/>
        <v>2189.31</v>
      </c>
      <c r="CT50" s="37">
        <f t="shared" si="15"/>
        <v>2031.72</v>
      </c>
      <c r="CU50" s="37">
        <f t="shared" si="15"/>
        <v>2175.65</v>
      </c>
      <c r="CV50" s="37">
        <f t="shared" si="15"/>
        <v>2514.5399999999995</v>
      </c>
      <c r="CW50" s="37">
        <f t="shared" si="15"/>
        <v>2272.02</v>
      </c>
      <c r="CX50" s="37">
        <f t="shared" si="15"/>
        <v>2029.31</v>
      </c>
      <c r="CY50" s="37">
        <f t="shared" si="15"/>
        <v>1674.59</v>
      </c>
      <c r="CZ50" s="37">
        <f t="shared" si="13"/>
        <v>29309.400000000005</v>
      </c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</row>
    <row r="51" spans="1:153" ht="12.75">
      <c r="A51" s="30">
        <v>47</v>
      </c>
      <c r="B51" s="30" t="s">
        <v>183</v>
      </c>
      <c r="C51" s="51">
        <v>33.44</v>
      </c>
      <c r="D51" s="51">
        <v>115</v>
      </c>
      <c r="E51" s="51">
        <v>84.29</v>
      </c>
      <c r="F51" s="51">
        <v>102.6</v>
      </c>
      <c r="G51" s="51">
        <v>103.91</v>
      </c>
      <c r="H51" s="51">
        <v>133.5</v>
      </c>
      <c r="I51" s="51">
        <v>110.89</v>
      </c>
      <c r="J51" s="51">
        <v>115.8</v>
      </c>
      <c r="K51" s="51">
        <v>128.49</v>
      </c>
      <c r="L51" s="51">
        <v>124.85</v>
      </c>
      <c r="M51" s="51">
        <v>165.78</v>
      </c>
      <c r="N51" s="51">
        <v>157.82</v>
      </c>
      <c r="O51" s="51">
        <v>116.8</v>
      </c>
      <c r="P51" s="51">
        <v>77.99</v>
      </c>
      <c r="Q51" s="51">
        <v>16.04</v>
      </c>
      <c r="R51" s="51">
        <v>9.34</v>
      </c>
      <c r="S51" s="51">
        <v>9.74</v>
      </c>
      <c r="T51" s="51">
        <v>8.05</v>
      </c>
      <c r="U51" s="51">
        <v>5.17</v>
      </c>
      <c r="V51" s="51">
        <v>3.18</v>
      </c>
      <c r="W51" s="51">
        <v>1.79</v>
      </c>
      <c r="X51" s="51">
        <v>1.26</v>
      </c>
      <c r="Y51" s="51">
        <v>0.82</v>
      </c>
      <c r="Z51" s="51">
        <v>0.22</v>
      </c>
      <c r="AA51" s="51">
        <v>0.11</v>
      </c>
      <c r="AB51" s="51">
        <v>0.22</v>
      </c>
      <c r="AC51" s="51">
        <v>0.22</v>
      </c>
      <c r="AD51" s="51">
        <v>0.2</v>
      </c>
      <c r="AE51" s="51">
        <v>0</v>
      </c>
      <c r="AF51" s="51">
        <v>1.23</v>
      </c>
      <c r="AG51" s="51">
        <v>1.03</v>
      </c>
      <c r="AH51" s="51">
        <v>0.59</v>
      </c>
      <c r="AI51" s="51">
        <v>0.14</v>
      </c>
      <c r="AJ51" s="51">
        <v>0.02</v>
      </c>
      <c r="AK51" s="51">
        <v>0.03</v>
      </c>
      <c r="AL51" s="51">
        <v>0.05</v>
      </c>
      <c r="AM51" s="51">
        <v>0.23</v>
      </c>
      <c r="AN51" s="51">
        <v>0.54</v>
      </c>
      <c r="AO51" s="51">
        <v>0.76</v>
      </c>
      <c r="AP51" s="51">
        <v>0.69</v>
      </c>
      <c r="AQ51" s="51">
        <v>1.74</v>
      </c>
      <c r="AR51" s="51">
        <v>2.53</v>
      </c>
      <c r="AS51" s="51">
        <v>58.1</v>
      </c>
      <c r="AT51" s="51">
        <v>76.79</v>
      </c>
      <c r="AU51" s="51">
        <v>63.69</v>
      </c>
      <c r="AV51" s="51">
        <v>46.76</v>
      </c>
      <c r="AW51" s="51">
        <v>21.17</v>
      </c>
      <c r="AX51" s="51">
        <v>456.45</v>
      </c>
      <c r="AY51" s="51">
        <v>381.1</v>
      </c>
      <c r="AZ51" s="51">
        <v>423.79</v>
      </c>
      <c r="BA51" s="51">
        <v>383.32</v>
      </c>
      <c r="BB51" s="51">
        <v>341.69</v>
      </c>
      <c r="BC51" s="51">
        <v>355.39</v>
      </c>
      <c r="BD51" s="51">
        <v>358.84</v>
      </c>
      <c r="BE51" s="51">
        <v>359.54</v>
      </c>
      <c r="BF51" s="51">
        <v>394.64</v>
      </c>
      <c r="BG51" s="51">
        <v>411.73</v>
      </c>
      <c r="BH51" s="51">
        <v>380.41</v>
      </c>
      <c r="BI51" s="51">
        <v>247.8</v>
      </c>
      <c r="BJ51" s="51">
        <v>223.92</v>
      </c>
      <c r="BK51" s="51">
        <v>141.64</v>
      </c>
      <c r="BL51" s="51">
        <v>112.46</v>
      </c>
      <c r="BM51" s="51">
        <v>67.06</v>
      </c>
      <c r="BN51" s="51">
        <v>36.21</v>
      </c>
      <c r="BO51" s="51">
        <v>18.84</v>
      </c>
      <c r="BP51" s="51">
        <v>16.48</v>
      </c>
      <c r="BQ51" s="51">
        <v>10.1</v>
      </c>
      <c r="BR51" s="51">
        <v>11.2</v>
      </c>
      <c r="BS51" s="51">
        <v>11.92</v>
      </c>
      <c r="BT51" s="51">
        <v>11.73</v>
      </c>
      <c r="BU51" s="51">
        <v>9.22</v>
      </c>
      <c r="BV51" s="51">
        <v>8.04</v>
      </c>
      <c r="BW51" s="51">
        <v>8.25</v>
      </c>
      <c r="BX51" s="36">
        <f t="shared" si="11"/>
        <v>7085.380000000001</v>
      </c>
      <c r="BY51" s="34"/>
      <c r="BZ51" s="37">
        <f t="shared" si="14"/>
        <v>1665.83</v>
      </c>
      <c r="CA51" s="37">
        <f t="shared" si="14"/>
        <v>1810.1</v>
      </c>
      <c r="CB51" s="37">
        <f t="shared" si="14"/>
        <v>1263.8600000000001</v>
      </c>
      <c r="CC51" s="37">
        <f t="shared" si="14"/>
        <v>439.24</v>
      </c>
      <c r="CD51" s="37">
        <f t="shared" si="14"/>
        <v>613.53</v>
      </c>
      <c r="CE51" s="37">
        <f t="shared" si="14"/>
        <v>518.39</v>
      </c>
      <c r="CF51" s="37">
        <f t="shared" si="14"/>
        <v>463.15000000000003</v>
      </c>
      <c r="CG51" s="37">
        <f t="shared" si="14"/>
        <v>56.36</v>
      </c>
      <c r="CH51" s="37">
        <f t="shared" si="14"/>
        <v>9.579999999999998</v>
      </c>
      <c r="CI51" s="37">
        <f t="shared" si="14"/>
        <v>245.34</v>
      </c>
      <c r="CJ51" s="38">
        <f t="shared" si="12"/>
        <v>7085.379999999999</v>
      </c>
      <c r="CK51" s="37"/>
      <c r="CL51" s="37">
        <f t="shared" si="15"/>
        <v>70.65</v>
      </c>
      <c r="CM51" s="37">
        <f t="shared" si="15"/>
        <v>723.66</v>
      </c>
      <c r="CN51" s="37">
        <f t="shared" si="15"/>
        <v>588.62</v>
      </c>
      <c r="CO51" s="37">
        <f t="shared" si="15"/>
        <v>602.0899999999999</v>
      </c>
      <c r="CP51" s="37">
        <f t="shared" si="15"/>
        <v>528.75</v>
      </c>
      <c r="CQ51" s="37">
        <f t="shared" si="15"/>
        <v>497.22999999999996</v>
      </c>
      <c r="CR51" s="37">
        <f t="shared" si="15"/>
        <v>484.58000000000004</v>
      </c>
      <c r="CS51" s="37">
        <f t="shared" si="15"/>
        <v>486.05</v>
      </c>
      <c r="CT51" s="37">
        <f t="shared" si="15"/>
        <v>500.28000000000003</v>
      </c>
      <c r="CU51" s="37">
        <f t="shared" si="15"/>
        <v>532.17</v>
      </c>
      <c r="CV51" s="37">
        <f t="shared" si="15"/>
        <v>648.21</v>
      </c>
      <c r="CW51" s="37">
        <f t="shared" si="15"/>
        <v>625.1500000000001</v>
      </c>
      <c r="CX51" s="37">
        <f t="shared" si="15"/>
        <v>438.29</v>
      </c>
      <c r="CY51" s="37">
        <f t="shared" si="15"/>
        <v>359.65</v>
      </c>
      <c r="CZ51" s="37">
        <f t="shared" si="13"/>
        <v>7085.38</v>
      </c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</row>
    <row r="52" spans="1:153" s="31" customFormat="1" ht="12.75">
      <c r="A52" s="31">
        <v>48</v>
      </c>
      <c r="B52" s="31" t="s">
        <v>184</v>
      </c>
      <c r="C52" s="51">
        <v>180.32</v>
      </c>
      <c r="D52" s="51">
        <v>971.27</v>
      </c>
      <c r="E52" s="51">
        <v>1188.33</v>
      </c>
      <c r="F52" s="51">
        <v>2053.4</v>
      </c>
      <c r="G52" s="51">
        <v>2667.62</v>
      </c>
      <c r="H52" s="51">
        <v>2923.56</v>
      </c>
      <c r="I52" s="51">
        <v>2767.11</v>
      </c>
      <c r="J52" s="51">
        <v>2945.48</v>
      </c>
      <c r="K52" s="51">
        <v>2894.13</v>
      </c>
      <c r="L52" s="51">
        <v>2710.96</v>
      </c>
      <c r="M52" s="51">
        <v>2583.57</v>
      </c>
      <c r="N52" s="51">
        <v>3136.04</v>
      </c>
      <c r="O52" s="51">
        <v>2460.35</v>
      </c>
      <c r="P52" s="51">
        <v>1832.79</v>
      </c>
      <c r="Q52" s="51">
        <v>646.69</v>
      </c>
      <c r="R52" s="51">
        <v>288.35</v>
      </c>
      <c r="S52" s="51">
        <v>200.06</v>
      </c>
      <c r="T52" s="51">
        <v>178.17</v>
      </c>
      <c r="U52" s="51">
        <v>201.22</v>
      </c>
      <c r="V52" s="51">
        <v>189.1</v>
      </c>
      <c r="W52" s="51">
        <v>167.5</v>
      </c>
      <c r="X52" s="51">
        <v>131.05</v>
      </c>
      <c r="Y52" s="51">
        <v>115.08</v>
      </c>
      <c r="Z52" s="51">
        <v>105.35</v>
      </c>
      <c r="AA52" s="51">
        <v>92.34</v>
      </c>
      <c r="AB52" s="51">
        <v>67</v>
      </c>
      <c r="AC52" s="51">
        <v>65.26</v>
      </c>
      <c r="AD52" s="51">
        <v>113.28</v>
      </c>
      <c r="AE52" s="51">
        <v>60.23</v>
      </c>
      <c r="AF52" s="51">
        <v>65.9</v>
      </c>
      <c r="AG52" s="51">
        <v>63.81</v>
      </c>
      <c r="AH52" s="51">
        <v>47.17</v>
      </c>
      <c r="AI52" s="51">
        <v>43.65</v>
      </c>
      <c r="AJ52" s="51">
        <v>53.06</v>
      </c>
      <c r="AK52" s="51">
        <v>50.73</v>
      </c>
      <c r="AL52" s="51">
        <v>38.29</v>
      </c>
      <c r="AM52" s="51">
        <v>35.75</v>
      </c>
      <c r="AN52" s="51">
        <v>44.02</v>
      </c>
      <c r="AO52" s="51">
        <v>36.87</v>
      </c>
      <c r="AP52" s="51">
        <v>26.73</v>
      </c>
      <c r="AQ52" s="51">
        <v>30.21</v>
      </c>
      <c r="AR52" s="51">
        <v>40.36</v>
      </c>
      <c r="AS52" s="51">
        <v>678.9</v>
      </c>
      <c r="AT52" s="51">
        <v>607.63</v>
      </c>
      <c r="AU52" s="51">
        <v>730.14</v>
      </c>
      <c r="AV52" s="51">
        <v>944.73</v>
      </c>
      <c r="AW52" s="51">
        <v>214</v>
      </c>
      <c r="AX52" s="51">
        <v>11116.23</v>
      </c>
      <c r="AY52" s="51">
        <v>7318.21</v>
      </c>
      <c r="AZ52" s="51">
        <v>8713.65</v>
      </c>
      <c r="BA52" s="51">
        <v>8479.15</v>
      </c>
      <c r="BB52" s="51">
        <v>8514.13</v>
      </c>
      <c r="BC52" s="51">
        <v>7638.87</v>
      </c>
      <c r="BD52" s="51">
        <v>8425.26</v>
      </c>
      <c r="BE52" s="51">
        <v>8861.62</v>
      </c>
      <c r="BF52" s="51">
        <v>9156.61</v>
      </c>
      <c r="BG52" s="51">
        <v>7795.78</v>
      </c>
      <c r="BH52" s="51">
        <v>10866.68</v>
      </c>
      <c r="BI52" s="51">
        <v>10064.64</v>
      </c>
      <c r="BJ52" s="51">
        <v>7309.98</v>
      </c>
      <c r="BK52" s="51">
        <v>3808.82</v>
      </c>
      <c r="BL52" s="51">
        <v>3784.13</v>
      </c>
      <c r="BM52" s="51">
        <v>3290.27</v>
      </c>
      <c r="BN52" s="51">
        <v>3294.35</v>
      </c>
      <c r="BO52" s="51">
        <v>3581.86</v>
      </c>
      <c r="BP52" s="51">
        <v>3004.5</v>
      </c>
      <c r="BQ52" s="51">
        <v>2064.31</v>
      </c>
      <c r="BR52" s="51">
        <v>1791.63</v>
      </c>
      <c r="BS52" s="51">
        <v>1511.76</v>
      </c>
      <c r="BT52" s="51">
        <v>1353.42</v>
      </c>
      <c r="BU52" s="51">
        <v>1054.8</v>
      </c>
      <c r="BV52" s="51">
        <v>838.31</v>
      </c>
      <c r="BW52" s="51">
        <v>482.05</v>
      </c>
      <c r="BX52" s="46">
        <f t="shared" si="11"/>
        <v>181808.58000000002</v>
      </c>
      <c r="BY52" s="51"/>
      <c r="BZ52" s="52">
        <f t="shared" si="14"/>
        <v>35841.24</v>
      </c>
      <c r="CA52" s="52">
        <f t="shared" si="14"/>
        <v>42596.490000000005</v>
      </c>
      <c r="CB52" s="52">
        <f t="shared" si="14"/>
        <v>36037.08</v>
      </c>
      <c r="CC52" s="52">
        <f t="shared" si="14"/>
        <v>7060.94</v>
      </c>
      <c r="CD52" s="52">
        <f t="shared" si="14"/>
        <v>14241.239999999998</v>
      </c>
      <c r="CE52" s="52">
        <f t="shared" si="14"/>
        <v>10012.75</v>
      </c>
      <c r="CF52" s="52">
        <f t="shared" si="14"/>
        <v>29860.210000000003</v>
      </c>
      <c r="CG52" s="52">
        <f t="shared" si="14"/>
        <v>2560.4500000000007</v>
      </c>
      <c r="CH52" s="52">
        <f t="shared" si="14"/>
        <v>636.7800000000001</v>
      </c>
      <c r="CI52" s="52">
        <f t="shared" si="14"/>
        <v>2961.4</v>
      </c>
      <c r="CJ52" s="53">
        <f t="shared" si="12"/>
        <v>181808.58000000002</v>
      </c>
      <c r="CK52" s="52"/>
      <c r="CL52" s="52">
        <f t="shared" si="15"/>
        <v>1101.24</v>
      </c>
      <c r="CM52" s="52">
        <f t="shared" si="15"/>
        <v>16250.57</v>
      </c>
      <c r="CN52" s="52">
        <f t="shared" si="15"/>
        <v>12554.54</v>
      </c>
      <c r="CO52" s="52">
        <f t="shared" si="15"/>
        <v>14282.66</v>
      </c>
      <c r="CP52" s="52">
        <f t="shared" si="15"/>
        <v>14685.99</v>
      </c>
      <c r="CQ52" s="52">
        <f t="shared" si="15"/>
        <v>15261.71</v>
      </c>
      <c r="CR52" s="52">
        <f t="shared" si="15"/>
        <v>13628.71</v>
      </c>
      <c r="CS52" s="52">
        <f t="shared" si="15"/>
        <v>13604.39</v>
      </c>
      <c r="CT52" s="52">
        <f t="shared" si="15"/>
        <v>13698.210000000003</v>
      </c>
      <c r="CU52" s="52">
        <f t="shared" si="15"/>
        <v>13528.7</v>
      </c>
      <c r="CV52" s="52">
        <f t="shared" si="15"/>
        <v>12540.88</v>
      </c>
      <c r="CW52" s="52">
        <f t="shared" si="15"/>
        <v>15758.88</v>
      </c>
      <c r="CX52" s="52">
        <f t="shared" si="15"/>
        <v>14188.909999999998</v>
      </c>
      <c r="CY52" s="52">
        <f t="shared" si="15"/>
        <v>10723.189999999999</v>
      </c>
      <c r="CZ52" s="52">
        <f t="shared" si="13"/>
        <v>181808.58</v>
      </c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</row>
    <row r="53" spans="1:153" ht="12.75">
      <c r="A53" s="30">
        <v>49</v>
      </c>
      <c r="B53" s="30" t="s">
        <v>185</v>
      </c>
      <c r="C53" s="51">
        <v>330.33</v>
      </c>
      <c r="D53" s="51">
        <v>387.71</v>
      </c>
      <c r="E53" s="51">
        <v>406.81</v>
      </c>
      <c r="F53" s="51">
        <v>511.78</v>
      </c>
      <c r="G53" s="51">
        <v>708.48</v>
      </c>
      <c r="H53" s="51">
        <v>640.01</v>
      </c>
      <c r="I53" s="51">
        <v>666.16</v>
      </c>
      <c r="J53" s="51">
        <v>714.35</v>
      </c>
      <c r="K53" s="51">
        <v>704.87</v>
      </c>
      <c r="L53" s="51">
        <v>541.58</v>
      </c>
      <c r="M53" s="51">
        <v>745.63</v>
      </c>
      <c r="N53" s="51">
        <v>677.52</v>
      </c>
      <c r="O53" s="51">
        <v>505.33</v>
      </c>
      <c r="P53" s="51">
        <v>363.52</v>
      </c>
      <c r="Q53" s="51">
        <v>93.07</v>
      </c>
      <c r="R53" s="51">
        <v>54.26</v>
      </c>
      <c r="S53" s="51">
        <v>55.51</v>
      </c>
      <c r="T53" s="51">
        <v>58.93</v>
      </c>
      <c r="U53" s="51">
        <v>68.54</v>
      </c>
      <c r="V53" s="51">
        <v>53.41</v>
      </c>
      <c r="W53" s="51">
        <v>46.73</v>
      </c>
      <c r="X53" s="51">
        <v>51.01</v>
      </c>
      <c r="Y53" s="51">
        <v>71.95</v>
      </c>
      <c r="Z53" s="51">
        <v>85.52</v>
      </c>
      <c r="AA53" s="51">
        <v>113.22</v>
      </c>
      <c r="AB53" s="51">
        <v>98.14</v>
      </c>
      <c r="AC53" s="51">
        <v>83.39</v>
      </c>
      <c r="AD53" s="51">
        <v>68.13</v>
      </c>
      <c r="AE53" s="51">
        <v>17.72</v>
      </c>
      <c r="AF53" s="51">
        <v>9.82</v>
      </c>
      <c r="AG53" s="51">
        <v>12.78</v>
      </c>
      <c r="AH53" s="51">
        <v>11.28</v>
      </c>
      <c r="AI53" s="51">
        <v>9.5</v>
      </c>
      <c r="AJ53" s="51">
        <v>10.35</v>
      </c>
      <c r="AK53" s="51">
        <v>13.15</v>
      </c>
      <c r="AL53" s="51">
        <v>12.49</v>
      </c>
      <c r="AM53" s="51">
        <v>9.29</v>
      </c>
      <c r="AN53" s="51">
        <v>6.23</v>
      </c>
      <c r="AO53" s="51">
        <v>8.25</v>
      </c>
      <c r="AP53" s="51">
        <v>5.9</v>
      </c>
      <c r="AQ53" s="51">
        <v>6.12</v>
      </c>
      <c r="AR53" s="51">
        <v>7.48</v>
      </c>
      <c r="AS53" s="51">
        <v>326.04</v>
      </c>
      <c r="AT53" s="51">
        <v>266.43</v>
      </c>
      <c r="AU53" s="51">
        <v>348.16</v>
      </c>
      <c r="AV53" s="51">
        <v>421.64</v>
      </c>
      <c r="AW53" s="51">
        <v>70.01</v>
      </c>
      <c r="AX53" s="51">
        <v>3362.06</v>
      </c>
      <c r="AY53" s="51">
        <v>3261.58</v>
      </c>
      <c r="AZ53" s="51">
        <v>3323.76</v>
      </c>
      <c r="BA53" s="51">
        <v>3126.82</v>
      </c>
      <c r="BB53" s="51">
        <v>2753.3</v>
      </c>
      <c r="BC53" s="51">
        <v>2900.49</v>
      </c>
      <c r="BD53" s="51">
        <v>3392.04</v>
      </c>
      <c r="BE53" s="51">
        <v>3445.03</v>
      </c>
      <c r="BF53" s="51">
        <v>3160.25</v>
      </c>
      <c r="BG53" s="51">
        <v>3446.09</v>
      </c>
      <c r="BH53" s="51">
        <v>3433.78</v>
      </c>
      <c r="BI53" s="51">
        <v>2901.44</v>
      </c>
      <c r="BJ53" s="51">
        <v>2400.63</v>
      </c>
      <c r="BK53" s="51">
        <v>1356.71</v>
      </c>
      <c r="BL53" s="51">
        <v>1317.83</v>
      </c>
      <c r="BM53" s="51">
        <v>1188.27</v>
      </c>
      <c r="BN53" s="51">
        <v>913.35</v>
      </c>
      <c r="BO53" s="51">
        <v>731.66</v>
      </c>
      <c r="BP53" s="51">
        <v>667.23</v>
      </c>
      <c r="BQ53" s="51">
        <v>550.47</v>
      </c>
      <c r="BR53" s="51">
        <v>604.53</v>
      </c>
      <c r="BS53" s="51">
        <v>551.27</v>
      </c>
      <c r="BT53" s="51">
        <v>621.86</v>
      </c>
      <c r="BU53" s="51">
        <v>576.4</v>
      </c>
      <c r="BV53" s="51">
        <v>489.29</v>
      </c>
      <c r="BW53" s="51">
        <v>235.56</v>
      </c>
      <c r="BX53" s="36">
        <f t="shared" si="11"/>
        <v>61190.229999999996</v>
      </c>
      <c r="BY53" s="34"/>
      <c r="BZ53" s="37">
        <f t="shared" si="14"/>
        <v>13144.23</v>
      </c>
      <c r="CA53" s="37">
        <f t="shared" si="14"/>
        <v>15651.11</v>
      </c>
      <c r="CB53" s="37">
        <f t="shared" si="14"/>
        <v>12181.940000000002</v>
      </c>
      <c r="CC53" s="37">
        <f t="shared" si="14"/>
        <v>2345.1099999999997</v>
      </c>
      <c r="CD53" s="37">
        <f t="shared" si="14"/>
        <v>3266.97</v>
      </c>
      <c r="CE53" s="37">
        <f t="shared" si="14"/>
        <v>2292</v>
      </c>
      <c r="CF53" s="37">
        <f t="shared" si="14"/>
        <v>9804.43</v>
      </c>
      <c r="CG53" s="37">
        <f t="shared" si="14"/>
        <v>1001.8100000000001</v>
      </c>
      <c r="CH53" s="37">
        <f t="shared" si="14"/>
        <v>140.35999999999999</v>
      </c>
      <c r="CI53" s="37">
        <f t="shared" si="14"/>
        <v>1362.27</v>
      </c>
      <c r="CJ53" s="38">
        <f t="shared" si="12"/>
        <v>61190.229999999996</v>
      </c>
      <c r="CK53" s="37"/>
      <c r="CL53" s="37">
        <f t="shared" si="15"/>
        <v>511.13</v>
      </c>
      <c r="CM53" s="37">
        <f t="shared" si="15"/>
        <v>5170.5599999999995</v>
      </c>
      <c r="CN53" s="37">
        <f t="shared" si="15"/>
        <v>5054.51</v>
      </c>
      <c r="CO53" s="37">
        <f t="shared" si="15"/>
        <v>5094.02</v>
      </c>
      <c r="CP53" s="37">
        <f t="shared" si="15"/>
        <v>4826.6900000000005</v>
      </c>
      <c r="CQ53" s="37">
        <f t="shared" si="15"/>
        <v>4188.7300000000005</v>
      </c>
      <c r="CR53" s="37">
        <f t="shared" si="15"/>
        <v>4293.76</v>
      </c>
      <c r="CS53" s="37">
        <f t="shared" si="15"/>
        <v>4720.360000000001</v>
      </c>
      <c r="CT53" s="37">
        <f t="shared" si="15"/>
        <v>4835.67</v>
      </c>
      <c r="CU53" s="37">
        <f t="shared" si="15"/>
        <v>4344.85</v>
      </c>
      <c r="CV53" s="37">
        <f t="shared" si="15"/>
        <v>5261.09</v>
      </c>
      <c r="CW53" s="37">
        <f t="shared" si="15"/>
        <v>5058.17</v>
      </c>
      <c r="CX53" s="37">
        <f t="shared" si="15"/>
        <v>4333.7300000000005</v>
      </c>
      <c r="CY53" s="37">
        <f t="shared" si="15"/>
        <v>3496.96</v>
      </c>
      <c r="CZ53" s="37">
        <f t="shared" si="13"/>
        <v>61190.229999999996</v>
      </c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</row>
    <row r="54" spans="1:153" ht="12.75">
      <c r="A54" s="30">
        <v>50</v>
      </c>
      <c r="B54" s="30" t="s">
        <v>186</v>
      </c>
      <c r="C54" s="51">
        <v>584.42</v>
      </c>
      <c r="D54" s="51">
        <v>2049.96</v>
      </c>
      <c r="E54" s="51">
        <v>2485.1</v>
      </c>
      <c r="F54" s="51">
        <v>2819.92</v>
      </c>
      <c r="G54" s="51">
        <v>3229.87</v>
      </c>
      <c r="H54" s="51">
        <v>2926.82</v>
      </c>
      <c r="I54" s="51">
        <v>3020.63</v>
      </c>
      <c r="J54" s="51">
        <v>3014.46</v>
      </c>
      <c r="K54" s="51">
        <v>2991.66</v>
      </c>
      <c r="L54" s="51">
        <v>2663.41</v>
      </c>
      <c r="M54" s="51">
        <v>2182.94</v>
      </c>
      <c r="N54" s="51">
        <v>1766.05</v>
      </c>
      <c r="O54" s="51">
        <v>1346.71</v>
      </c>
      <c r="P54" s="51">
        <v>1384.93</v>
      </c>
      <c r="Q54" s="51">
        <v>334.4</v>
      </c>
      <c r="R54" s="51">
        <v>87.48</v>
      </c>
      <c r="S54" s="51">
        <v>86.07</v>
      </c>
      <c r="T54" s="51">
        <v>85.83</v>
      </c>
      <c r="U54" s="51">
        <v>88.92</v>
      </c>
      <c r="V54" s="51">
        <v>72.46</v>
      </c>
      <c r="W54" s="51">
        <v>65.29</v>
      </c>
      <c r="X54" s="51">
        <v>53.65</v>
      </c>
      <c r="Y54" s="51">
        <v>49.34</v>
      </c>
      <c r="Z54" s="51">
        <v>47.82</v>
      </c>
      <c r="AA54" s="51">
        <v>47.35</v>
      </c>
      <c r="AB54" s="51">
        <v>45.19</v>
      </c>
      <c r="AC54" s="51">
        <v>48.9</v>
      </c>
      <c r="AD54" s="51">
        <v>101.79</v>
      </c>
      <c r="AE54" s="51">
        <v>103.29</v>
      </c>
      <c r="AF54" s="51">
        <v>18.03</v>
      </c>
      <c r="AG54" s="51">
        <v>16.79</v>
      </c>
      <c r="AH54" s="51">
        <v>20.49</v>
      </c>
      <c r="AI54" s="51">
        <v>22.51</v>
      </c>
      <c r="AJ54" s="51">
        <v>18.04</v>
      </c>
      <c r="AK54" s="51">
        <v>17.83</v>
      </c>
      <c r="AL54" s="51">
        <v>15.51</v>
      </c>
      <c r="AM54" s="51">
        <v>16.17</v>
      </c>
      <c r="AN54" s="51">
        <v>19.95</v>
      </c>
      <c r="AO54" s="51">
        <v>27.69</v>
      </c>
      <c r="AP54" s="51">
        <v>18.18</v>
      </c>
      <c r="AQ54" s="51">
        <v>11.67</v>
      </c>
      <c r="AR54" s="51">
        <v>32.69</v>
      </c>
      <c r="AS54" s="51">
        <v>1452.18</v>
      </c>
      <c r="AT54" s="51">
        <v>1123.29</v>
      </c>
      <c r="AU54" s="51">
        <v>1247.3</v>
      </c>
      <c r="AV54" s="51">
        <v>1596.57</v>
      </c>
      <c r="AW54" s="51">
        <v>222.29</v>
      </c>
      <c r="AX54" s="51">
        <v>10071.93</v>
      </c>
      <c r="AY54" s="51">
        <v>9123.18</v>
      </c>
      <c r="AZ54" s="51">
        <v>8409.8</v>
      </c>
      <c r="BA54" s="51">
        <v>8114.96</v>
      </c>
      <c r="BB54" s="51">
        <v>8166.92</v>
      </c>
      <c r="BC54" s="51">
        <v>8630.17</v>
      </c>
      <c r="BD54" s="51">
        <v>9222.63</v>
      </c>
      <c r="BE54" s="51">
        <v>9528.93</v>
      </c>
      <c r="BF54" s="51">
        <v>9516.41</v>
      </c>
      <c r="BG54" s="51">
        <v>9595.91</v>
      </c>
      <c r="BH54" s="51">
        <v>9608.03</v>
      </c>
      <c r="BI54" s="51">
        <v>9068.88</v>
      </c>
      <c r="BJ54" s="51">
        <v>8635.84</v>
      </c>
      <c r="BK54" s="51">
        <v>2690.96</v>
      </c>
      <c r="BL54" s="51">
        <v>2574.19</v>
      </c>
      <c r="BM54" s="51">
        <v>2269.42</v>
      </c>
      <c r="BN54" s="51">
        <v>1843.77</v>
      </c>
      <c r="BO54" s="51">
        <v>1225.01</v>
      </c>
      <c r="BP54" s="51">
        <v>1016.14</v>
      </c>
      <c r="BQ54" s="51">
        <v>572.83</v>
      </c>
      <c r="BR54" s="51">
        <v>534.12</v>
      </c>
      <c r="BS54" s="51">
        <v>532.5</v>
      </c>
      <c r="BT54" s="51">
        <v>679.19</v>
      </c>
      <c r="BU54" s="51">
        <v>558.81</v>
      </c>
      <c r="BV54" s="51">
        <v>692.48</v>
      </c>
      <c r="BW54" s="51">
        <v>479.2</v>
      </c>
      <c r="BX54" s="36">
        <f t="shared" si="11"/>
        <v>173044.05000000005</v>
      </c>
      <c r="BY54" s="34"/>
      <c r="BZ54" s="37">
        <f t="shared" si="14"/>
        <v>35942.16</v>
      </c>
      <c r="CA54" s="37">
        <f t="shared" si="14"/>
        <v>45065.06</v>
      </c>
      <c r="CB54" s="37">
        <f t="shared" si="14"/>
        <v>36908.66</v>
      </c>
      <c r="CC54" s="37">
        <f t="shared" si="14"/>
        <v>11169.27</v>
      </c>
      <c r="CD54" s="37">
        <f t="shared" si="14"/>
        <v>14616.98</v>
      </c>
      <c r="CE54" s="37">
        <f t="shared" si="14"/>
        <v>6680.63</v>
      </c>
      <c r="CF54" s="37">
        <f t="shared" si="14"/>
        <v>15668.62</v>
      </c>
      <c r="CG54" s="37">
        <f t="shared" si="14"/>
        <v>1214.49</v>
      </c>
      <c r="CH54" s="37">
        <f t="shared" si="14"/>
        <v>358.84000000000003</v>
      </c>
      <c r="CI54" s="37">
        <f t="shared" si="14"/>
        <v>5419.34</v>
      </c>
      <c r="CJ54" s="38">
        <f t="shared" si="12"/>
        <v>173044.05</v>
      </c>
      <c r="CK54" s="37"/>
      <c r="CL54" s="37">
        <f t="shared" si="15"/>
        <v>1244.3999999999999</v>
      </c>
      <c r="CM54" s="37">
        <f t="shared" si="15"/>
        <v>14918.36</v>
      </c>
      <c r="CN54" s="37">
        <f t="shared" si="15"/>
        <v>14285.33</v>
      </c>
      <c r="CO54" s="37">
        <f t="shared" si="15"/>
        <v>13605.46</v>
      </c>
      <c r="CP54" s="37">
        <f t="shared" si="15"/>
        <v>13300.03</v>
      </c>
      <c r="CQ54" s="37">
        <f t="shared" si="15"/>
        <v>12409.25</v>
      </c>
      <c r="CR54" s="37">
        <f t="shared" si="15"/>
        <v>12750.06</v>
      </c>
      <c r="CS54" s="37">
        <f t="shared" si="15"/>
        <v>12879.08</v>
      </c>
      <c r="CT54" s="37">
        <f t="shared" si="15"/>
        <v>13120.220000000001</v>
      </c>
      <c r="CU54" s="37">
        <f t="shared" si="15"/>
        <v>12780.09</v>
      </c>
      <c r="CV54" s="37">
        <f t="shared" si="15"/>
        <v>13985.26</v>
      </c>
      <c r="CW54" s="37">
        <f t="shared" si="15"/>
        <v>13119.550000000001</v>
      </c>
      <c r="CX54" s="37">
        <f t="shared" si="15"/>
        <v>12415.939999999999</v>
      </c>
      <c r="CY54" s="37">
        <f t="shared" si="15"/>
        <v>12231.02</v>
      </c>
      <c r="CZ54" s="37">
        <f t="shared" si="13"/>
        <v>173044.05</v>
      </c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</row>
    <row r="55" spans="1:153" ht="12.75">
      <c r="A55" s="30">
        <v>51</v>
      </c>
      <c r="B55" s="30" t="s">
        <v>187</v>
      </c>
      <c r="C55" s="51">
        <v>294.74</v>
      </c>
      <c r="D55" s="51">
        <v>473.42</v>
      </c>
      <c r="E55" s="51">
        <v>775.74</v>
      </c>
      <c r="F55" s="51">
        <v>931.2</v>
      </c>
      <c r="G55" s="51">
        <v>1230.48</v>
      </c>
      <c r="H55" s="51">
        <v>1145.53</v>
      </c>
      <c r="I55" s="51">
        <v>1312.21</v>
      </c>
      <c r="J55" s="51">
        <v>1326.3</v>
      </c>
      <c r="K55" s="51">
        <v>1428.33</v>
      </c>
      <c r="L55" s="51">
        <v>1218.48</v>
      </c>
      <c r="M55" s="51">
        <v>1530.97</v>
      </c>
      <c r="N55" s="51">
        <v>1182.9</v>
      </c>
      <c r="O55" s="51">
        <v>992.79</v>
      </c>
      <c r="P55" s="51">
        <v>740.13</v>
      </c>
      <c r="Q55" s="51">
        <v>118.36</v>
      </c>
      <c r="R55" s="51">
        <v>59.35</v>
      </c>
      <c r="S55" s="51">
        <v>56.68</v>
      </c>
      <c r="T55" s="51">
        <v>54.41</v>
      </c>
      <c r="U55" s="51">
        <v>40.2</v>
      </c>
      <c r="V55" s="51">
        <v>29.81</v>
      </c>
      <c r="W55" s="51">
        <v>25.31</v>
      </c>
      <c r="X55" s="51">
        <v>33.4</v>
      </c>
      <c r="Y55" s="51">
        <v>45.74</v>
      </c>
      <c r="Z55" s="51">
        <v>39.28</v>
      </c>
      <c r="AA55" s="51">
        <v>38.23</v>
      </c>
      <c r="AB55" s="51">
        <v>23.98</v>
      </c>
      <c r="AC55" s="51">
        <v>16.01</v>
      </c>
      <c r="AD55" s="51">
        <v>29.33</v>
      </c>
      <c r="AE55" s="51">
        <v>31.23</v>
      </c>
      <c r="AF55" s="51">
        <v>19.14</v>
      </c>
      <c r="AG55" s="51">
        <v>16.54</v>
      </c>
      <c r="AH55" s="51">
        <v>13.11</v>
      </c>
      <c r="AI55" s="51">
        <v>11.87</v>
      </c>
      <c r="AJ55" s="51">
        <v>11.23</v>
      </c>
      <c r="AK55" s="51">
        <v>13.48</v>
      </c>
      <c r="AL55" s="51">
        <v>14.51</v>
      </c>
      <c r="AM55" s="51">
        <v>12.29</v>
      </c>
      <c r="AN55" s="51">
        <v>17.26</v>
      </c>
      <c r="AO55" s="51">
        <v>17.1</v>
      </c>
      <c r="AP55" s="51">
        <v>9.3</v>
      </c>
      <c r="AQ55" s="51">
        <v>9.71</v>
      </c>
      <c r="AR55" s="51">
        <v>21.63</v>
      </c>
      <c r="AS55" s="51">
        <v>425.1</v>
      </c>
      <c r="AT55" s="51">
        <v>300.8</v>
      </c>
      <c r="AU55" s="51">
        <v>486.19</v>
      </c>
      <c r="AV55" s="51">
        <v>700.34</v>
      </c>
      <c r="AW55" s="51">
        <v>82.86</v>
      </c>
      <c r="AX55" s="51">
        <v>5142.61</v>
      </c>
      <c r="AY55" s="51">
        <v>4803.02</v>
      </c>
      <c r="AZ55" s="51">
        <v>4497.31</v>
      </c>
      <c r="BA55" s="51">
        <v>4424.56</v>
      </c>
      <c r="BB55" s="51">
        <v>4048.59</v>
      </c>
      <c r="BC55" s="51">
        <v>4317.09</v>
      </c>
      <c r="BD55" s="51">
        <v>4484.11</v>
      </c>
      <c r="BE55" s="51">
        <v>4519.33</v>
      </c>
      <c r="BF55" s="51">
        <v>4294.22</v>
      </c>
      <c r="BG55" s="51">
        <v>4563.91</v>
      </c>
      <c r="BH55" s="51">
        <v>4079.66</v>
      </c>
      <c r="BI55" s="51">
        <v>3305.89</v>
      </c>
      <c r="BJ55" s="51">
        <v>2475.25</v>
      </c>
      <c r="BK55" s="51">
        <v>631.78</v>
      </c>
      <c r="BL55" s="51">
        <v>620.71</v>
      </c>
      <c r="BM55" s="51">
        <v>479.32</v>
      </c>
      <c r="BN55" s="51">
        <v>322.06</v>
      </c>
      <c r="BO55" s="51">
        <v>194.98</v>
      </c>
      <c r="BP55" s="51">
        <v>205.11</v>
      </c>
      <c r="BQ55" s="51">
        <v>191.05</v>
      </c>
      <c r="BR55" s="51">
        <v>204.04</v>
      </c>
      <c r="BS55" s="51">
        <v>170.42</v>
      </c>
      <c r="BT55" s="51">
        <v>164.23</v>
      </c>
      <c r="BU55" s="51">
        <v>126</v>
      </c>
      <c r="BV55" s="51">
        <v>109.23</v>
      </c>
      <c r="BW55" s="51">
        <v>74.11</v>
      </c>
      <c r="BX55" s="36">
        <f t="shared" si="11"/>
        <v>75855.59</v>
      </c>
      <c r="BY55" s="34"/>
      <c r="BZ55" s="37">
        <f aca="true" t="shared" si="16" ref="BZ55:CI64">SUMIF($C$3:$BW$3,BZ$3,$C55:$BW55)</f>
        <v>18950.36</v>
      </c>
      <c r="CA55" s="37">
        <f t="shared" si="16"/>
        <v>21663.340000000004</v>
      </c>
      <c r="CB55" s="37">
        <f t="shared" si="16"/>
        <v>14424.71</v>
      </c>
      <c r="CC55" s="37">
        <f t="shared" si="16"/>
        <v>3705.5800000000004</v>
      </c>
      <c r="CD55" s="37">
        <f t="shared" si="16"/>
        <v>6430.85</v>
      </c>
      <c r="CE55" s="37">
        <f t="shared" si="16"/>
        <v>4446.79</v>
      </c>
      <c r="CF55" s="37">
        <f t="shared" si="16"/>
        <v>3493.0400000000004</v>
      </c>
      <c r="CG55" s="37">
        <f t="shared" si="16"/>
        <v>610.09</v>
      </c>
      <c r="CH55" s="37">
        <f t="shared" si="16"/>
        <v>218.4</v>
      </c>
      <c r="CI55" s="37">
        <f t="shared" si="16"/>
        <v>1912.4300000000003</v>
      </c>
      <c r="CJ55" s="38">
        <f t="shared" si="12"/>
        <v>75855.59</v>
      </c>
      <c r="CK55" s="37"/>
      <c r="CL55" s="37">
        <f aca="true" t="shared" si="17" ref="CL55:CY64">SUMIF($C$2:$BW$2,CL$3,$C55:$BW55)</f>
        <v>527.19</v>
      </c>
      <c r="CM55" s="37">
        <f t="shared" si="17"/>
        <v>6326.299999999999</v>
      </c>
      <c r="CN55" s="37">
        <f t="shared" si="17"/>
        <v>6272.6900000000005</v>
      </c>
      <c r="CO55" s="37">
        <f t="shared" si="17"/>
        <v>5975.35</v>
      </c>
      <c r="CP55" s="37">
        <f t="shared" si="17"/>
        <v>6029.170000000001</v>
      </c>
      <c r="CQ55" s="37">
        <f t="shared" si="17"/>
        <v>5430.139999999999</v>
      </c>
      <c r="CR55" s="37">
        <f t="shared" si="17"/>
        <v>5873.2</v>
      </c>
      <c r="CS55" s="37">
        <f t="shared" si="17"/>
        <v>6049.37</v>
      </c>
      <c r="CT55" s="37">
        <f t="shared" si="17"/>
        <v>6209.73</v>
      </c>
      <c r="CU55" s="37">
        <f t="shared" si="17"/>
        <v>5739.66</v>
      </c>
      <c r="CV55" s="37">
        <f t="shared" si="17"/>
        <v>6739.539999999999</v>
      </c>
      <c r="CW55" s="37">
        <f t="shared" si="17"/>
        <v>5722.639999999999</v>
      </c>
      <c r="CX55" s="37">
        <f t="shared" si="17"/>
        <v>4919.82</v>
      </c>
      <c r="CY55" s="37">
        <f t="shared" si="17"/>
        <v>4040.7900000000004</v>
      </c>
      <c r="CZ55" s="37">
        <f t="shared" si="13"/>
        <v>75855.59000000001</v>
      </c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</row>
    <row r="56" spans="1:153" ht="12.75">
      <c r="A56" s="30">
        <v>52</v>
      </c>
      <c r="B56" s="30" t="s">
        <v>188</v>
      </c>
      <c r="C56" s="51">
        <v>636</v>
      </c>
      <c r="D56" s="51">
        <v>754.55</v>
      </c>
      <c r="E56" s="51">
        <v>1339.09</v>
      </c>
      <c r="F56" s="51">
        <v>1594.52</v>
      </c>
      <c r="G56" s="51">
        <v>1989.67</v>
      </c>
      <c r="H56" s="51">
        <v>1877.2</v>
      </c>
      <c r="I56" s="51">
        <v>1946.11</v>
      </c>
      <c r="J56" s="51">
        <v>1906.21</v>
      </c>
      <c r="K56" s="51">
        <v>2006.8</v>
      </c>
      <c r="L56" s="51">
        <v>1757.18</v>
      </c>
      <c r="M56" s="51">
        <v>929.69</v>
      </c>
      <c r="N56" s="51">
        <v>1067.55</v>
      </c>
      <c r="O56" s="51">
        <v>1458.57</v>
      </c>
      <c r="P56" s="51">
        <v>589.67</v>
      </c>
      <c r="Q56" s="51">
        <v>40.66</v>
      </c>
      <c r="R56" s="51">
        <v>30.32</v>
      </c>
      <c r="S56" s="51">
        <v>32.23</v>
      </c>
      <c r="T56" s="51">
        <v>40.36</v>
      </c>
      <c r="U56" s="51">
        <v>52.97</v>
      </c>
      <c r="V56" s="51">
        <v>46.3</v>
      </c>
      <c r="W56" s="51">
        <v>57.5</v>
      </c>
      <c r="X56" s="51">
        <v>67.46</v>
      </c>
      <c r="Y56" s="51">
        <v>80.9</v>
      </c>
      <c r="Z56" s="51">
        <v>93</v>
      </c>
      <c r="AA56" s="51">
        <v>100.64</v>
      </c>
      <c r="AB56" s="51">
        <v>74.73</v>
      </c>
      <c r="AC56" s="51">
        <v>76.97</v>
      </c>
      <c r="AD56" s="51">
        <v>90.43</v>
      </c>
      <c r="AE56" s="51">
        <v>19.08</v>
      </c>
      <c r="AF56" s="51">
        <v>16.9</v>
      </c>
      <c r="AG56" s="51">
        <v>16.48</v>
      </c>
      <c r="AH56" s="51">
        <v>16.87</v>
      </c>
      <c r="AI56" s="51">
        <v>19.58</v>
      </c>
      <c r="AJ56" s="51">
        <v>17.35</v>
      </c>
      <c r="AK56" s="51">
        <v>19.45</v>
      </c>
      <c r="AL56" s="51">
        <v>19.13</v>
      </c>
      <c r="AM56" s="51">
        <v>24.61</v>
      </c>
      <c r="AN56" s="51">
        <v>26.58</v>
      </c>
      <c r="AO56" s="51">
        <v>28.86</v>
      </c>
      <c r="AP56" s="51">
        <v>27.23</v>
      </c>
      <c r="AQ56" s="51">
        <v>23.43</v>
      </c>
      <c r="AR56" s="51">
        <v>29.83</v>
      </c>
      <c r="AS56" s="51">
        <v>876.8</v>
      </c>
      <c r="AT56" s="51">
        <v>534.26</v>
      </c>
      <c r="AU56" s="51">
        <v>930.92</v>
      </c>
      <c r="AV56" s="51">
        <v>1226.1</v>
      </c>
      <c r="AW56" s="51">
        <v>278.86</v>
      </c>
      <c r="AX56" s="51">
        <v>6317.98</v>
      </c>
      <c r="AY56" s="51">
        <v>5723.27</v>
      </c>
      <c r="AZ56" s="51">
        <v>5336.85</v>
      </c>
      <c r="BA56" s="51">
        <v>5142.17</v>
      </c>
      <c r="BB56" s="51">
        <v>4673.3</v>
      </c>
      <c r="BC56" s="51">
        <v>5225.95</v>
      </c>
      <c r="BD56" s="51">
        <v>5513.04</v>
      </c>
      <c r="BE56" s="51">
        <v>5761.13</v>
      </c>
      <c r="BF56" s="51">
        <v>5702.58</v>
      </c>
      <c r="BG56" s="51">
        <v>5193.24</v>
      </c>
      <c r="BH56" s="51">
        <v>6261.84</v>
      </c>
      <c r="BI56" s="51">
        <v>7161.56</v>
      </c>
      <c r="BJ56" s="51">
        <v>3266.47</v>
      </c>
      <c r="BK56" s="51">
        <v>610.71</v>
      </c>
      <c r="BL56" s="51">
        <v>566.8</v>
      </c>
      <c r="BM56" s="51">
        <v>437.6</v>
      </c>
      <c r="BN56" s="51">
        <v>351.1</v>
      </c>
      <c r="BO56" s="51">
        <v>244.06</v>
      </c>
      <c r="BP56" s="51">
        <v>201.41</v>
      </c>
      <c r="BQ56" s="51">
        <v>158.65</v>
      </c>
      <c r="BR56" s="51">
        <v>153.2</v>
      </c>
      <c r="BS56" s="51">
        <v>128.64</v>
      </c>
      <c r="BT56" s="51">
        <v>110.73</v>
      </c>
      <c r="BU56" s="51">
        <v>88.13</v>
      </c>
      <c r="BV56" s="51">
        <v>85.83</v>
      </c>
      <c r="BW56" s="51">
        <v>58.78</v>
      </c>
      <c r="BX56" s="36">
        <f t="shared" si="11"/>
        <v>99364.62000000001</v>
      </c>
      <c r="BY56" s="34"/>
      <c r="BZ56" s="37">
        <f t="shared" si="16"/>
        <v>22799.129999999997</v>
      </c>
      <c r="CA56" s="37">
        <f t="shared" si="16"/>
        <v>26876</v>
      </c>
      <c r="CB56" s="37">
        <f t="shared" si="16"/>
        <v>21883.11</v>
      </c>
      <c r="CC56" s="37">
        <f t="shared" si="16"/>
        <v>6313.83</v>
      </c>
      <c r="CD56" s="37">
        <f t="shared" si="16"/>
        <v>9493.5</v>
      </c>
      <c r="CE56" s="37">
        <f t="shared" si="16"/>
        <v>4045.48</v>
      </c>
      <c r="CF56" s="37">
        <f t="shared" si="16"/>
        <v>3195.64</v>
      </c>
      <c r="CG56" s="37">
        <f t="shared" si="16"/>
        <v>884.47</v>
      </c>
      <c r="CH56" s="37">
        <f t="shared" si="16"/>
        <v>305.37999999999994</v>
      </c>
      <c r="CI56" s="37">
        <f t="shared" si="16"/>
        <v>3568.08</v>
      </c>
      <c r="CJ56" s="38">
        <f t="shared" si="12"/>
        <v>99364.62</v>
      </c>
      <c r="CK56" s="37"/>
      <c r="CL56" s="37">
        <f t="shared" si="17"/>
        <v>974.6</v>
      </c>
      <c r="CM56" s="37">
        <f t="shared" si="17"/>
        <v>7730.46</v>
      </c>
      <c r="CN56" s="37">
        <f t="shared" si="17"/>
        <v>7677.870000000001</v>
      </c>
      <c r="CO56" s="37">
        <f t="shared" si="17"/>
        <v>7426.200000000001</v>
      </c>
      <c r="CP56" s="37">
        <f t="shared" si="17"/>
        <v>7555.490000000001</v>
      </c>
      <c r="CQ56" s="37">
        <f t="shared" si="17"/>
        <v>6858.21</v>
      </c>
      <c r="CR56" s="37">
        <f t="shared" si="17"/>
        <v>7450.42</v>
      </c>
      <c r="CS56" s="37">
        <f t="shared" si="17"/>
        <v>7664.49</v>
      </c>
      <c r="CT56" s="37">
        <f t="shared" si="17"/>
        <v>8026.64</v>
      </c>
      <c r="CU56" s="37">
        <f t="shared" si="17"/>
        <v>7707.9800000000005</v>
      </c>
      <c r="CV56" s="37">
        <f t="shared" si="17"/>
        <v>7239.959999999999</v>
      </c>
      <c r="CW56" s="37">
        <f t="shared" si="17"/>
        <v>8053.740000000001</v>
      </c>
      <c r="CX56" s="37">
        <f t="shared" si="17"/>
        <v>9737.28</v>
      </c>
      <c r="CY56" s="37">
        <f t="shared" si="17"/>
        <v>5261.28</v>
      </c>
      <c r="CZ56" s="37">
        <f t="shared" si="13"/>
        <v>99364.62000000001</v>
      </c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</row>
    <row r="57" spans="1:153" ht="12.75">
      <c r="A57" s="30">
        <v>53</v>
      </c>
      <c r="B57" s="30" t="s">
        <v>189</v>
      </c>
      <c r="C57" s="51">
        <v>508.52</v>
      </c>
      <c r="D57" s="51">
        <v>521.72</v>
      </c>
      <c r="E57" s="51">
        <v>624.21</v>
      </c>
      <c r="F57" s="51">
        <v>815.31</v>
      </c>
      <c r="G57" s="51">
        <v>1142.01</v>
      </c>
      <c r="H57" s="51">
        <v>1167.66</v>
      </c>
      <c r="I57" s="51">
        <v>1308.27</v>
      </c>
      <c r="J57" s="51">
        <v>1387.16</v>
      </c>
      <c r="K57" s="51">
        <v>1484.51</v>
      </c>
      <c r="L57" s="51">
        <v>1437.06</v>
      </c>
      <c r="M57" s="51">
        <v>1689.38</v>
      </c>
      <c r="N57" s="51">
        <v>1440.65</v>
      </c>
      <c r="O57" s="51">
        <v>1224.42</v>
      </c>
      <c r="P57" s="51">
        <v>1027.67</v>
      </c>
      <c r="Q57" s="51">
        <v>77.42</v>
      </c>
      <c r="R57" s="51">
        <v>20.85</v>
      </c>
      <c r="S57" s="51">
        <v>21.65</v>
      </c>
      <c r="T57" s="51">
        <v>23.6</v>
      </c>
      <c r="U57" s="51">
        <v>26.57</v>
      </c>
      <c r="V57" s="51">
        <v>19.73</v>
      </c>
      <c r="W57" s="51">
        <v>19.72</v>
      </c>
      <c r="X57" s="51">
        <v>24.75</v>
      </c>
      <c r="Y57" s="51">
        <v>20.91</v>
      </c>
      <c r="Z57" s="51">
        <v>14.72</v>
      </c>
      <c r="AA57" s="51">
        <v>12.58</v>
      </c>
      <c r="AB57" s="51">
        <v>11.29</v>
      </c>
      <c r="AC57" s="51">
        <v>13.13</v>
      </c>
      <c r="AD57" s="51">
        <v>32.02</v>
      </c>
      <c r="AE57" s="51">
        <v>15.78</v>
      </c>
      <c r="AF57" s="51">
        <v>9.62</v>
      </c>
      <c r="AG57" s="51">
        <v>9.83</v>
      </c>
      <c r="AH57" s="51">
        <v>9.93</v>
      </c>
      <c r="AI57" s="51">
        <v>10.19</v>
      </c>
      <c r="AJ57" s="51">
        <v>9.65</v>
      </c>
      <c r="AK57" s="51">
        <v>10.93</v>
      </c>
      <c r="AL57" s="51">
        <v>12.51</v>
      </c>
      <c r="AM57" s="51">
        <v>13.38</v>
      </c>
      <c r="AN57" s="51">
        <v>12.62</v>
      </c>
      <c r="AO57" s="51">
        <v>13.53</v>
      </c>
      <c r="AP57" s="51">
        <v>14.85</v>
      </c>
      <c r="AQ57" s="51">
        <v>12.2</v>
      </c>
      <c r="AR57" s="51">
        <v>27.13</v>
      </c>
      <c r="AS57" s="51">
        <v>929.69</v>
      </c>
      <c r="AT57" s="51">
        <v>659.12</v>
      </c>
      <c r="AU57" s="51">
        <v>742.1</v>
      </c>
      <c r="AV57" s="51">
        <v>1000.9</v>
      </c>
      <c r="AW57" s="51">
        <v>160.83</v>
      </c>
      <c r="AX57" s="51">
        <v>6979.12</v>
      </c>
      <c r="AY57" s="51">
        <v>6548.96</v>
      </c>
      <c r="AZ57" s="51">
        <v>6034.87</v>
      </c>
      <c r="BA57" s="51">
        <v>5835.62</v>
      </c>
      <c r="BB57" s="51">
        <v>5470</v>
      </c>
      <c r="BC57" s="51">
        <v>5685.03</v>
      </c>
      <c r="BD57" s="51">
        <v>5986.39</v>
      </c>
      <c r="BE57" s="51">
        <v>5719.29</v>
      </c>
      <c r="BF57" s="51">
        <v>5541.56</v>
      </c>
      <c r="BG57" s="51">
        <v>5525.01</v>
      </c>
      <c r="BH57" s="51">
        <v>4673.02</v>
      </c>
      <c r="BI57" s="51">
        <v>4063.37</v>
      </c>
      <c r="BJ57" s="51">
        <v>2788.83</v>
      </c>
      <c r="BK57" s="51">
        <v>1437.49</v>
      </c>
      <c r="BL57" s="51">
        <v>1347.31</v>
      </c>
      <c r="BM57" s="51">
        <v>1177.53</v>
      </c>
      <c r="BN57" s="51">
        <v>983.19</v>
      </c>
      <c r="BO57" s="51">
        <v>684.1</v>
      </c>
      <c r="BP57" s="51">
        <v>604.41</v>
      </c>
      <c r="BQ57" s="51">
        <v>423.16</v>
      </c>
      <c r="BR57" s="51">
        <v>430.36</v>
      </c>
      <c r="BS57" s="51">
        <v>397.28</v>
      </c>
      <c r="BT57" s="51">
        <v>363.31</v>
      </c>
      <c r="BU57" s="51">
        <v>269.57</v>
      </c>
      <c r="BV57" s="51">
        <v>236.54</v>
      </c>
      <c r="BW57" s="51">
        <v>168</v>
      </c>
      <c r="BX57" s="36">
        <f t="shared" si="11"/>
        <v>99165.6</v>
      </c>
      <c r="BY57" s="34"/>
      <c r="BZ57" s="37">
        <f t="shared" si="16"/>
        <v>25559.399999999998</v>
      </c>
      <c r="CA57" s="37">
        <f t="shared" si="16"/>
        <v>28402.27</v>
      </c>
      <c r="CB57" s="37">
        <f t="shared" si="16"/>
        <v>17050.230000000003</v>
      </c>
      <c r="CC57" s="37">
        <f t="shared" si="16"/>
        <v>3611.7700000000004</v>
      </c>
      <c r="CD57" s="37">
        <f t="shared" si="16"/>
        <v>6784.66</v>
      </c>
      <c r="CE57" s="37">
        <f t="shared" si="16"/>
        <v>5382.120000000001</v>
      </c>
      <c r="CF57" s="37">
        <f t="shared" si="16"/>
        <v>8522.25</v>
      </c>
      <c r="CG57" s="37">
        <f t="shared" si="16"/>
        <v>338.94</v>
      </c>
      <c r="CH57" s="37">
        <f t="shared" si="16"/>
        <v>182.15</v>
      </c>
      <c r="CI57" s="37">
        <f t="shared" si="16"/>
        <v>3331.81</v>
      </c>
      <c r="CJ57" s="38">
        <f t="shared" si="12"/>
        <v>99165.59999999999</v>
      </c>
      <c r="CK57" s="37"/>
      <c r="CL57" s="37">
        <f t="shared" si="17"/>
        <v>762.55</v>
      </c>
      <c r="CM57" s="37">
        <f t="shared" si="17"/>
        <v>8968.8</v>
      </c>
      <c r="CN57" s="37">
        <f t="shared" si="17"/>
        <v>8551.96</v>
      </c>
      <c r="CO57" s="37">
        <f t="shared" si="17"/>
        <v>8061.24</v>
      </c>
      <c r="CP57" s="37">
        <f t="shared" si="17"/>
        <v>7997.58</v>
      </c>
      <c r="CQ57" s="37">
        <f t="shared" si="17"/>
        <v>7351.14</v>
      </c>
      <c r="CR57" s="37">
        <f t="shared" si="17"/>
        <v>7628.36</v>
      </c>
      <c r="CS57" s="37">
        <f t="shared" si="17"/>
        <v>7833.97</v>
      </c>
      <c r="CT57" s="37">
        <f t="shared" si="17"/>
        <v>7668.45</v>
      </c>
      <c r="CU57" s="37">
        <f t="shared" si="17"/>
        <v>7403.24</v>
      </c>
      <c r="CV57" s="37">
        <f t="shared" si="17"/>
        <v>8533.5</v>
      </c>
      <c r="CW57" s="37">
        <f t="shared" si="17"/>
        <v>7068.5</v>
      </c>
      <c r="CX57" s="37">
        <f t="shared" si="17"/>
        <v>6291.76</v>
      </c>
      <c r="CY57" s="37">
        <f t="shared" si="17"/>
        <v>5044.55</v>
      </c>
      <c r="CZ57" s="37">
        <f t="shared" si="13"/>
        <v>99165.59999999999</v>
      </c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</row>
    <row r="58" spans="1:153" ht="12.75">
      <c r="A58" s="30">
        <v>54</v>
      </c>
      <c r="B58" s="30" t="s">
        <v>190</v>
      </c>
      <c r="C58" s="51">
        <v>99.27</v>
      </c>
      <c r="D58" s="51">
        <v>154.54</v>
      </c>
      <c r="E58" s="51">
        <v>203.2</v>
      </c>
      <c r="F58" s="51">
        <v>212.45</v>
      </c>
      <c r="G58" s="51">
        <v>204.62</v>
      </c>
      <c r="H58" s="51">
        <v>212.46</v>
      </c>
      <c r="I58" s="51">
        <v>196.76</v>
      </c>
      <c r="J58" s="51">
        <v>218.7</v>
      </c>
      <c r="K58" s="51">
        <v>201.7</v>
      </c>
      <c r="L58" s="51">
        <v>217.68</v>
      </c>
      <c r="M58" s="51">
        <v>191.18</v>
      </c>
      <c r="N58" s="51">
        <v>154.02</v>
      </c>
      <c r="O58" s="51">
        <v>94.27</v>
      </c>
      <c r="P58" s="51">
        <v>107.28</v>
      </c>
      <c r="Q58" s="51">
        <v>6.27</v>
      </c>
      <c r="R58" s="51">
        <v>4.73</v>
      </c>
      <c r="S58" s="51">
        <v>3.14</v>
      </c>
      <c r="T58" s="51">
        <v>2.25</v>
      </c>
      <c r="U58" s="51">
        <v>2.1</v>
      </c>
      <c r="V58" s="51">
        <v>3.14</v>
      </c>
      <c r="W58" s="51">
        <v>3.84</v>
      </c>
      <c r="X58" s="51">
        <v>2.84</v>
      </c>
      <c r="Y58" s="51">
        <v>3.87</v>
      </c>
      <c r="Z58" s="51">
        <v>4.21</v>
      </c>
      <c r="AA58" s="51">
        <v>3.83</v>
      </c>
      <c r="AB58" s="51">
        <v>3.26</v>
      </c>
      <c r="AC58" s="51">
        <v>3.36</v>
      </c>
      <c r="AD58" s="51">
        <v>7.88</v>
      </c>
      <c r="AE58" s="51">
        <v>0</v>
      </c>
      <c r="AF58" s="51">
        <v>1.13</v>
      </c>
      <c r="AG58" s="51">
        <v>0.99</v>
      </c>
      <c r="AH58" s="51">
        <v>0.87</v>
      </c>
      <c r="AI58" s="51">
        <v>0.66</v>
      </c>
      <c r="AJ58" s="51">
        <v>0.75</v>
      </c>
      <c r="AK58" s="51">
        <v>1.04</v>
      </c>
      <c r="AL58" s="51">
        <v>0.77</v>
      </c>
      <c r="AM58" s="51">
        <v>0.18</v>
      </c>
      <c r="AN58" s="51">
        <v>0.27</v>
      </c>
      <c r="AO58" s="51">
        <v>0.63</v>
      </c>
      <c r="AP58" s="51">
        <v>0.41</v>
      </c>
      <c r="AQ58" s="51">
        <v>0.26</v>
      </c>
      <c r="AR58" s="51">
        <v>1.15</v>
      </c>
      <c r="AS58" s="51">
        <v>124.26</v>
      </c>
      <c r="AT58" s="51">
        <v>72.87</v>
      </c>
      <c r="AU58" s="51">
        <v>62.47</v>
      </c>
      <c r="AV58" s="51">
        <v>112.52</v>
      </c>
      <c r="AW58" s="51">
        <v>12.74</v>
      </c>
      <c r="AX58" s="51">
        <v>900.06</v>
      </c>
      <c r="AY58" s="51">
        <v>804.46</v>
      </c>
      <c r="AZ58" s="51">
        <v>705.72</v>
      </c>
      <c r="BA58" s="51">
        <v>615.11</v>
      </c>
      <c r="BB58" s="51">
        <v>669.88</v>
      </c>
      <c r="BC58" s="51">
        <v>651.67</v>
      </c>
      <c r="BD58" s="51">
        <v>684.27</v>
      </c>
      <c r="BE58" s="51">
        <v>699.26</v>
      </c>
      <c r="BF58" s="51">
        <v>630.94</v>
      </c>
      <c r="BG58" s="51">
        <v>469.36</v>
      </c>
      <c r="BH58" s="51">
        <v>503.27</v>
      </c>
      <c r="BI58" s="51">
        <v>316.66</v>
      </c>
      <c r="BJ58" s="51">
        <v>323.04</v>
      </c>
      <c r="BK58" s="51">
        <v>126.7</v>
      </c>
      <c r="BL58" s="51">
        <v>106.62</v>
      </c>
      <c r="BM58" s="51">
        <v>89.24</v>
      </c>
      <c r="BN58" s="51">
        <v>58.75</v>
      </c>
      <c r="BO58" s="51">
        <v>31.09</v>
      </c>
      <c r="BP58" s="51">
        <v>36.16</v>
      </c>
      <c r="BQ58" s="51">
        <v>27.65</v>
      </c>
      <c r="BR58" s="51">
        <v>15.35</v>
      </c>
      <c r="BS58" s="51">
        <v>10.8</v>
      </c>
      <c r="BT58" s="51">
        <v>7.08</v>
      </c>
      <c r="BU58" s="51">
        <v>6.21</v>
      </c>
      <c r="BV58" s="51">
        <v>5.98</v>
      </c>
      <c r="BW58" s="51">
        <v>5.44</v>
      </c>
      <c r="BX58" s="36">
        <f t="shared" si="11"/>
        <v>11417.590000000002</v>
      </c>
      <c r="BY58" s="34"/>
      <c r="BZ58" s="37">
        <f t="shared" si="16"/>
        <v>3038.09</v>
      </c>
      <c r="CA58" s="37">
        <f t="shared" si="16"/>
        <v>3336.02</v>
      </c>
      <c r="CB58" s="37">
        <f t="shared" si="16"/>
        <v>1612.33</v>
      </c>
      <c r="CC58" s="37">
        <f t="shared" si="16"/>
        <v>874.08</v>
      </c>
      <c r="CD58" s="37">
        <f t="shared" si="16"/>
        <v>1047.3000000000002</v>
      </c>
      <c r="CE58" s="37">
        <f t="shared" si="16"/>
        <v>546.75</v>
      </c>
      <c r="CF58" s="37">
        <f t="shared" si="16"/>
        <v>527.07</v>
      </c>
      <c r="CG58" s="37">
        <f t="shared" si="16"/>
        <v>54.72</v>
      </c>
      <c r="CH58" s="37">
        <f t="shared" si="16"/>
        <v>9.11</v>
      </c>
      <c r="CI58" s="37">
        <f t="shared" si="16"/>
        <v>372.12</v>
      </c>
      <c r="CJ58" s="38">
        <f t="shared" si="12"/>
        <v>11417.59</v>
      </c>
      <c r="CK58" s="37"/>
      <c r="CL58" s="37">
        <f t="shared" si="17"/>
        <v>118.27999999999999</v>
      </c>
      <c r="CM58" s="37">
        <f t="shared" si="17"/>
        <v>1187.16</v>
      </c>
      <c r="CN58" s="37">
        <f t="shared" si="17"/>
        <v>1118.4099999999999</v>
      </c>
      <c r="CO58" s="37">
        <f t="shared" si="17"/>
        <v>1010.53</v>
      </c>
      <c r="CP58" s="37">
        <f t="shared" si="17"/>
        <v>881.24</v>
      </c>
      <c r="CQ58" s="37">
        <f t="shared" si="17"/>
        <v>917.32</v>
      </c>
      <c r="CR58" s="37">
        <f t="shared" si="17"/>
        <v>889.4699999999999</v>
      </c>
      <c r="CS58" s="37">
        <f t="shared" si="17"/>
        <v>934.2299999999999</v>
      </c>
      <c r="CT58" s="37">
        <f t="shared" si="17"/>
        <v>920.36</v>
      </c>
      <c r="CU58" s="37">
        <f t="shared" si="17"/>
        <v>863.9000000000001</v>
      </c>
      <c r="CV58" s="37">
        <f t="shared" si="17"/>
        <v>796.34</v>
      </c>
      <c r="CW58" s="37">
        <f t="shared" si="17"/>
        <v>740.04</v>
      </c>
      <c r="CX58" s="37">
        <f t="shared" si="17"/>
        <v>483.00000000000006</v>
      </c>
      <c r="CY58" s="37">
        <f t="shared" si="17"/>
        <v>557.3100000000001</v>
      </c>
      <c r="CZ58" s="37">
        <f t="shared" si="13"/>
        <v>11417.589999999998</v>
      </c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</row>
    <row r="59" spans="1:153" ht="12.75">
      <c r="A59" s="30">
        <v>55</v>
      </c>
      <c r="B59" s="30" t="s">
        <v>191</v>
      </c>
      <c r="C59" s="51">
        <v>154.94</v>
      </c>
      <c r="D59" s="51">
        <v>188.8</v>
      </c>
      <c r="E59" s="51">
        <v>341.79</v>
      </c>
      <c r="F59" s="51">
        <v>440.94</v>
      </c>
      <c r="G59" s="51">
        <v>585.59</v>
      </c>
      <c r="H59" s="51">
        <v>573.69</v>
      </c>
      <c r="I59" s="51">
        <v>573.6</v>
      </c>
      <c r="J59" s="51">
        <v>522.47</v>
      </c>
      <c r="K59" s="51">
        <v>498.18</v>
      </c>
      <c r="L59" s="51">
        <v>441.27</v>
      </c>
      <c r="M59" s="51">
        <v>393.76</v>
      </c>
      <c r="N59" s="51">
        <v>297.59</v>
      </c>
      <c r="O59" s="51">
        <v>229.18</v>
      </c>
      <c r="P59" s="51">
        <v>170.17</v>
      </c>
      <c r="Q59" s="51">
        <v>52.29</v>
      </c>
      <c r="R59" s="51">
        <v>23.15</v>
      </c>
      <c r="S59" s="51">
        <v>24.73</v>
      </c>
      <c r="T59" s="51">
        <v>26.37</v>
      </c>
      <c r="U59" s="51">
        <v>33.55</v>
      </c>
      <c r="V59" s="51">
        <v>30.29</v>
      </c>
      <c r="W59" s="51">
        <v>31.33</v>
      </c>
      <c r="X59" s="51">
        <v>28.9</v>
      </c>
      <c r="Y59" s="51">
        <v>22.56</v>
      </c>
      <c r="Z59" s="51">
        <v>16.65</v>
      </c>
      <c r="AA59" s="51">
        <v>19.05</v>
      </c>
      <c r="AB59" s="51">
        <v>18.6</v>
      </c>
      <c r="AC59" s="51">
        <v>17.33</v>
      </c>
      <c r="AD59" s="51">
        <v>13.65</v>
      </c>
      <c r="AE59" s="51">
        <v>11.7</v>
      </c>
      <c r="AF59" s="51">
        <v>5.34</v>
      </c>
      <c r="AG59" s="51">
        <v>5.16</v>
      </c>
      <c r="AH59" s="51">
        <v>5.82</v>
      </c>
      <c r="AI59" s="51">
        <v>6.74</v>
      </c>
      <c r="AJ59" s="51">
        <v>6.34</v>
      </c>
      <c r="AK59" s="51">
        <v>6.82</v>
      </c>
      <c r="AL59" s="51">
        <v>7.23</v>
      </c>
      <c r="AM59" s="51">
        <v>6.11</v>
      </c>
      <c r="AN59" s="51">
        <v>7.25</v>
      </c>
      <c r="AO59" s="51">
        <v>8.17</v>
      </c>
      <c r="AP59" s="51">
        <v>5.5</v>
      </c>
      <c r="AQ59" s="51">
        <v>5.36</v>
      </c>
      <c r="AR59" s="51">
        <v>6.79</v>
      </c>
      <c r="AS59" s="51">
        <v>147.63</v>
      </c>
      <c r="AT59" s="51">
        <v>152.39</v>
      </c>
      <c r="AU59" s="51">
        <v>128.75</v>
      </c>
      <c r="AV59" s="51">
        <v>159.16</v>
      </c>
      <c r="AW59" s="51">
        <v>0</v>
      </c>
      <c r="AX59" s="51">
        <v>2153.31</v>
      </c>
      <c r="AY59" s="51">
        <v>2309.19</v>
      </c>
      <c r="AZ59" s="51">
        <v>2016.02</v>
      </c>
      <c r="BA59" s="51">
        <v>2003.38</v>
      </c>
      <c r="BB59" s="51">
        <v>1813.32</v>
      </c>
      <c r="BC59" s="51">
        <v>1897.82</v>
      </c>
      <c r="BD59" s="51">
        <v>2053.5</v>
      </c>
      <c r="BE59" s="51">
        <v>1997.31</v>
      </c>
      <c r="BF59" s="51">
        <v>1876.44</v>
      </c>
      <c r="BG59" s="51">
        <v>2297.66</v>
      </c>
      <c r="BH59" s="51">
        <v>2062.95</v>
      </c>
      <c r="BI59" s="51">
        <v>2003.97</v>
      </c>
      <c r="BJ59" s="51">
        <v>1499.66</v>
      </c>
      <c r="BK59" s="51">
        <v>8.6</v>
      </c>
      <c r="BL59" s="51">
        <v>7.55</v>
      </c>
      <c r="BM59" s="51">
        <v>6.27</v>
      </c>
      <c r="BN59" s="51">
        <v>5.35</v>
      </c>
      <c r="BO59" s="51">
        <v>4.24</v>
      </c>
      <c r="BP59" s="51">
        <v>3.95</v>
      </c>
      <c r="BQ59" s="51">
        <v>2.49</v>
      </c>
      <c r="BR59" s="51">
        <v>3.19</v>
      </c>
      <c r="BS59" s="51">
        <v>3.35</v>
      </c>
      <c r="BT59" s="51">
        <v>2.8</v>
      </c>
      <c r="BU59" s="51">
        <v>2.86</v>
      </c>
      <c r="BV59" s="51">
        <v>3.64</v>
      </c>
      <c r="BW59" s="51">
        <v>2.62</v>
      </c>
      <c r="BX59" s="36">
        <f t="shared" si="11"/>
        <v>32494.119999999995</v>
      </c>
      <c r="BY59" s="34"/>
      <c r="BZ59" s="37">
        <f t="shared" si="16"/>
        <v>8481.900000000001</v>
      </c>
      <c r="CA59" s="37">
        <f t="shared" si="16"/>
        <v>9638.39</v>
      </c>
      <c r="CB59" s="37">
        <f t="shared" si="16"/>
        <v>7864.24</v>
      </c>
      <c r="CC59" s="37">
        <f t="shared" si="16"/>
        <v>1712.06</v>
      </c>
      <c r="CD59" s="37">
        <f t="shared" si="16"/>
        <v>2609.21</v>
      </c>
      <c r="CE59" s="37">
        <f t="shared" si="16"/>
        <v>1090.7</v>
      </c>
      <c r="CF59" s="37">
        <f t="shared" si="16"/>
        <v>56.91</v>
      </c>
      <c r="CG59" s="37">
        <f t="shared" si="16"/>
        <v>358.44999999999993</v>
      </c>
      <c r="CH59" s="37">
        <f t="shared" si="16"/>
        <v>94.33</v>
      </c>
      <c r="CI59" s="37">
        <f t="shared" si="16"/>
        <v>587.93</v>
      </c>
      <c r="CJ59" s="38">
        <f t="shared" si="12"/>
        <v>32494.120000000003</v>
      </c>
      <c r="CK59" s="37"/>
      <c r="CL59" s="37">
        <f t="shared" si="17"/>
        <v>218.92999999999998</v>
      </c>
      <c r="CM59" s="37">
        <f t="shared" si="17"/>
        <v>2379.2</v>
      </c>
      <c r="CN59" s="37">
        <f t="shared" si="17"/>
        <v>2688.42</v>
      </c>
      <c r="CO59" s="37">
        <f t="shared" si="17"/>
        <v>2495.42</v>
      </c>
      <c r="CP59" s="37">
        <f t="shared" si="17"/>
        <v>2634.61</v>
      </c>
      <c r="CQ59" s="37">
        <f t="shared" si="17"/>
        <v>2427.8799999999997</v>
      </c>
      <c r="CR59" s="37">
        <f t="shared" si="17"/>
        <v>2513.52</v>
      </c>
      <c r="CS59" s="37">
        <f t="shared" si="17"/>
        <v>2614.5899999999997</v>
      </c>
      <c r="CT59" s="37">
        <f t="shared" si="17"/>
        <v>2527.35</v>
      </c>
      <c r="CU59" s="37">
        <f t="shared" si="17"/>
        <v>2344.96</v>
      </c>
      <c r="CV59" s="37">
        <f t="shared" si="17"/>
        <v>2869.07</v>
      </c>
      <c r="CW59" s="37">
        <f t="shared" si="17"/>
        <v>2539.89</v>
      </c>
      <c r="CX59" s="37">
        <f t="shared" si="17"/>
        <v>2388.23</v>
      </c>
      <c r="CY59" s="37">
        <f t="shared" si="17"/>
        <v>1852.05</v>
      </c>
      <c r="CZ59" s="37">
        <f t="shared" si="13"/>
        <v>32494.119999999995</v>
      </c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</row>
    <row r="60" spans="1:153" ht="12.75">
      <c r="A60" s="30">
        <v>56</v>
      </c>
      <c r="B60" s="30" t="s">
        <v>192</v>
      </c>
      <c r="C60" s="51">
        <v>125.57</v>
      </c>
      <c r="D60" s="51">
        <v>330.28</v>
      </c>
      <c r="E60" s="51">
        <v>453.95</v>
      </c>
      <c r="F60" s="51">
        <v>459.12</v>
      </c>
      <c r="G60" s="51">
        <v>629.44</v>
      </c>
      <c r="H60" s="51">
        <v>598.06</v>
      </c>
      <c r="I60" s="51">
        <v>631.33</v>
      </c>
      <c r="J60" s="51">
        <v>667.69</v>
      </c>
      <c r="K60" s="51">
        <v>699.44</v>
      </c>
      <c r="L60" s="51">
        <v>527.82</v>
      </c>
      <c r="M60" s="51">
        <v>619.04</v>
      </c>
      <c r="N60" s="51">
        <v>568.45</v>
      </c>
      <c r="O60" s="51">
        <v>493.09</v>
      </c>
      <c r="P60" s="51">
        <v>380.71</v>
      </c>
      <c r="Q60" s="51">
        <v>42.87</v>
      </c>
      <c r="R60" s="51">
        <v>10.05</v>
      </c>
      <c r="S60" s="51">
        <v>7.46</v>
      </c>
      <c r="T60" s="51">
        <v>8.49</v>
      </c>
      <c r="U60" s="51">
        <v>11.47</v>
      </c>
      <c r="V60" s="51">
        <v>10.91</v>
      </c>
      <c r="W60" s="51">
        <v>13.92</v>
      </c>
      <c r="X60" s="51">
        <v>16.88</v>
      </c>
      <c r="Y60" s="51">
        <v>18.77</v>
      </c>
      <c r="Z60" s="51">
        <v>17.95</v>
      </c>
      <c r="AA60" s="51">
        <v>19.22</v>
      </c>
      <c r="AB60" s="51">
        <v>18.14</v>
      </c>
      <c r="AC60" s="51">
        <v>19.07</v>
      </c>
      <c r="AD60" s="51">
        <v>23.01</v>
      </c>
      <c r="AE60" s="51">
        <v>4.65</v>
      </c>
      <c r="AF60" s="51">
        <v>2</v>
      </c>
      <c r="AG60" s="51">
        <v>1.98</v>
      </c>
      <c r="AH60" s="51">
        <v>2.16</v>
      </c>
      <c r="AI60" s="51">
        <v>1.62</v>
      </c>
      <c r="AJ60" s="51">
        <v>1.44</v>
      </c>
      <c r="AK60" s="51">
        <v>1.92</v>
      </c>
      <c r="AL60" s="51">
        <v>2.32</v>
      </c>
      <c r="AM60" s="51">
        <v>2.85</v>
      </c>
      <c r="AN60" s="51">
        <v>3.71</v>
      </c>
      <c r="AO60" s="51">
        <v>4.99</v>
      </c>
      <c r="AP60" s="51">
        <v>4.46</v>
      </c>
      <c r="AQ60" s="51">
        <v>3.57</v>
      </c>
      <c r="AR60" s="51">
        <v>9.44</v>
      </c>
      <c r="AS60" s="51">
        <v>388.32</v>
      </c>
      <c r="AT60" s="51">
        <v>342.23</v>
      </c>
      <c r="AU60" s="51">
        <v>375.24</v>
      </c>
      <c r="AV60" s="51">
        <v>315.02</v>
      </c>
      <c r="AW60" s="51">
        <v>51.65</v>
      </c>
      <c r="AX60" s="51">
        <v>3283.07</v>
      </c>
      <c r="AY60" s="51">
        <v>3114.57</v>
      </c>
      <c r="AZ60" s="51">
        <v>2933.37</v>
      </c>
      <c r="BA60" s="51">
        <v>2856.19</v>
      </c>
      <c r="BB60" s="51">
        <v>2551.41</v>
      </c>
      <c r="BC60" s="51">
        <v>2872.07</v>
      </c>
      <c r="BD60" s="51">
        <v>3029.9</v>
      </c>
      <c r="BE60" s="51">
        <v>3103.93</v>
      </c>
      <c r="BF60" s="51">
        <v>3040.23</v>
      </c>
      <c r="BG60" s="51">
        <v>2676.95</v>
      </c>
      <c r="BH60" s="51">
        <v>2421.07</v>
      </c>
      <c r="BI60" s="51">
        <v>2266.78</v>
      </c>
      <c r="BJ60" s="51">
        <v>1646.96</v>
      </c>
      <c r="BK60" s="51">
        <v>642.56</v>
      </c>
      <c r="BL60" s="51">
        <v>617.22</v>
      </c>
      <c r="BM60" s="51">
        <v>545.11</v>
      </c>
      <c r="BN60" s="51">
        <v>373.29</v>
      </c>
      <c r="BO60" s="51">
        <v>238.56</v>
      </c>
      <c r="BP60" s="51">
        <v>193.59</v>
      </c>
      <c r="BQ60" s="51">
        <v>132.58</v>
      </c>
      <c r="BR60" s="51">
        <v>146.72</v>
      </c>
      <c r="BS60" s="51">
        <v>143.41</v>
      </c>
      <c r="BT60" s="51">
        <v>142.57</v>
      </c>
      <c r="BU60" s="51">
        <v>118.23</v>
      </c>
      <c r="BV60" s="51">
        <v>133.49</v>
      </c>
      <c r="BW60" s="51">
        <v>84.17</v>
      </c>
      <c r="BX60" s="36">
        <f t="shared" si="11"/>
        <v>48249.77</v>
      </c>
      <c r="BY60" s="34"/>
      <c r="BZ60" s="37">
        <f t="shared" si="16"/>
        <v>12238.85</v>
      </c>
      <c r="CA60" s="37">
        <f t="shared" si="16"/>
        <v>14597.539999999999</v>
      </c>
      <c r="CB60" s="37">
        <f t="shared" si="16"/>
        <v>9011.760000000002</v>
      </c>
      <c r="CC60" s="37">
        <f t="shared" si="16"/>
        <v>1998.3600000000001</v>
      </c>
      <c r="CD60" s="37">
        <f t="shared" si="16"/>
        <v>3124.34</v>
      </c>
      <c r="CE60" s="37">
        <f t="shared" si="16"/>
        <v>2061.29</v>
      </c>
      <c r="CF60" s="37">
        <f t="shared" si="16"/>
        <v>3511.5</v>
      </c>
      <c r="CG60" s="37">
        <f t="shared" si="16"/>
        <v>238.20999999999998</v>
      </c>
      <c r="CH60" s="37">
        <f t="shared" si="16"/>
        <v>47.11</v>
      </c>
      <c r="CI60" s="37">
        <f t="shared" si="16"/>
        <v>1420.81</v>
      </c>
      <c r="CJ60" s="38">
        <f t="shared" si="12"/>
        <v>48249.770000000004</v>
      </c>
      <c r="CK60" s="37"/>
      <c r="CL60" s="37">
        <f t="shared" si="17"/>
        <v>224.74</v>
      </c>
      <c r="CM60" s="37">
        <f t="shared" si="17"/>
        <v>4267.96</v>
      </c>
      <c r="CN60" s="37">
        <f t="shared" si="17"/>
        <v>4195.18</v>
      </c>
      <c r="CO60" s="37">
        <f t="shared" si="17"/>
        <v>3948.25</v>
      </c>
      <c r="CP60" s="37">
        <f t="shared" si="17"/>
        <v>3872.01</v>
      </c>
      <c r="CQ60" s="37">
        <f t="shared" si="17"/>
        <v>3400.3799999999997</v>
      </c>
      <c r="CR60" s="37">
        <f t="shared" si="17"/>
        <v>3712.8300000000004</v>
      </c>
      <c r="CS60" s="37">
        <f t="shared" si="17"/>
        <v>3849.37</v>
      </c>
      <c r="CT60" s="37">
        <f t="shared" si="17"/>
        <v>3971.7099999999996</v>
      </c>
      <c r="CU60" s="37">
        <f t="shared" si="17"/>
        <v>3733.12</v>
      </c>
      <c r="CV60" s="37">
        <f t="shared" si="17"/>
        <v>3851.0899999999997</v>
      </c>
      <c r="CW60" s="37">
        <f t="shared" si="17"/>
        <v>3472.5800000000004</v>
      </c>
      <c r="CX60" s="37">
        <f t="shared" si="17"/>
        <v>3291.24</v>
      </c>
      <c r="CY60" s="37">
        <f t="shared" si="17"/>
        <v>2459.31</v>
      </c>
      <c r="CZ60" s="37">
        <f t="shared" si="13"/>
        <v>48249.77</v>
      </c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</row>
    <row r="61" spans="1:153" ht="12.75">
      <c r="A61" s="30">
        <v>57</v>
      </c>
      <c r="B61" s="30" t="s">
        <v>193</v>
      </c>
      <c r="C61" s="51">
        <v>188.23</v>
      </c>
      <c r="D61" s="51">
        <v>227.31</v>
      </c>
      <c r="E61" s="51">
        <v>304.9</v>
      </c>
      <c r="F61" s="51">
        <v>430.22</v>
      </c>
      <c r="G61" s="51">
        <v>463.84</v>
      </c>
      <c r="H61" s="51">
        <v>484.93</v>
      </c>
      <c r="I61" s="51">
        <v>428.15</v>
      </c>
      <c r="J61" s="51">
        <v>443.78</v>
      </c>
      <c r="K61" s="51">
        <v>432.48</v>
      </c>
      <c r="L61" s="51">
        <v>396.1</v>
      </c>
      <c r="M61" s="51">
        <v>280.84</v>
      </c>
      <c r="N61" s="51">
        <v>281</v>
      </c>
      <c r="O61" s="51">
        <v>268.24</v>
      </c>
      <c r="P61" s="51">
        <v>183.27</v>
      </c>
      <c r="Q61" s="51">
        <v>32.74</v>
      </c>
      <c r="R61" s="51">
        <v>29.86</v>
      </c>
      <c r="S61" s="51">
        <v>19.93</v>
      </c>
      <c r="T61" s="51">
        <v>16.17</v>
      </c>
      <c r="U61" s="51">
        <v>10.63</v>
      </c>
      <c r="V61" s="51">
        <v>7.45</v>
      </c>
      <c r="W61" s="51">
        <v>6.65</v>
      </c>
      <c r="X61" s="51">
        <v>8.32</v>
      </c>
      <c r="Y61" s="51">
        <v>7.08</v>
      </c>
      <c r="Z61" s="51">
        <v>7.31</v>
      </c>
      <c r="AA61" s="51">
        <v>6.3</v>
      </c>
      <c r="AB61" s="51">
        <v>4.8</v>
      </c>
      <c r="AC61" s="51">
        <v>3.18</v>
      </c>
      <c r="AD61" s="51">
        <v>3.83</v>
      </c>
      <c r="AE61" s="51">
        <v>18.27</v>
      </c>
      <c r="AF61" s="51">
        <v>1.26</v>
      </c>
      <c r="AG61" s="51">
        <v>1.29</v>
      </c>
      <c r="AH61" s="51">
        <v>1.47</v>
      </c>
      <c r="AI61" s="51">
        <v>1.21</v>
      </c>
      <c r="AJ61" s="51">
        <v>1.06</v>
      </c>
      <c r="AK61" s="51">
        <v>1.17</v>
      </c>
      <c r="AL61" s="51">
        <v>1.43</v>
      </c>
      <c r="AM61" s="51">
        <v>1.6</v>
      </c>
      <c r="AN61" s="51">
        <v>2.96</v>
      </c>
      <c r="AO61" s="51">
        <v>4.23</v>
      </c>
      <c r="AP61" s="51">
        <v>3.39</v>
      </c>
      <c r="AQ61" s="51">
        <v>2.65</v>
      </c>
      <c r="AR61" s="51">
        <v>5.34</v>
      </c>
      <c r="AS61" s="51">
        <v>150.48</v>
      </c>
      <c r="AT61" s="51">
        <v>154.91</v>
      </c>
      <c r="AU61" s="51">
        <v>156.6</v>
      </c>
      <c r="AV61" s="51">
        <v>222.32</v>
      </c>
      <c r="AW61" s="51">
        <v>7.13</v>
      </c>
      <c r="AX61" s="51">
        <v>1944.67</v>
      </c>
      <c r="AY61" s="51">
        <v>1536.2</v>
      </c>
      <c r="AZ61" s="51">
        <v>1481.47</v>
      </c>
      <c r="BA61" s="51">
        <v>1377.01</v>
      </c>
      <c r="BB61" s="51">
        <v>1523.46</v>
      </c>
      <c r="BC61" s="51">
        <v>1659.05</v>
      </c>
      <c r="BD61" s="51">
        <v>1758.16</v>
      </c>
      <c r="BE61" s="51">
        <v>1728.2</v>
      </c>
      <c r="BF61" s="51">
        <v>1739.63</v>
      </c>
      <c r="BG61" s="51">
        <v>1577.34</v>
      </c>
      <c r="BH61" s="51">
        <v>1560.96</v>
      </c>
      <c r="BI61" s="51">
        <v>1606.78</v>
      </c>
      <c r="BJ61" s="51">
        <v>1333.45</v>
      </c>
      <c r="BK61" s="51">
        <v>33.9</v>
      </c>
      <c r="BL61" s="51">
        <v>27.18</v>
      </c>
      <c r="BM61" s="51">
        <v>17.02</v>
      </c>
      <c r="BN61" s="51">
        <v>10.4</v>
      </c>
      <c r="BO61" s="51">
        <v>7.5</v>
      </c>
      <c r="BP61" s="51">
        <v>6.12</v>
      </c>
      <c r="BQ61" s="51">
        <v>7.13</v>
      </c>
      <c r="BR61" s="51">
        <v>9.72</v>
      </c>
      <c r="BS61" s="51">
        <v>11.55</v>
      </c>
      <c r="BT61" s="51">
        <v>11.32</v>
      </c>
      <c r="BU61" s="51">
        <v>8.22</v>
      </c>
      <c r="BV61" s="51">
        <v>6.62</v>
      </c>
      <c r="BW61" s="51">
        <v>4.3</v>
      </c>
      <c r="BX61" s="36">
        <f t="shared" si="11"/>
        <v>26703.670000000006</v>
      </c>
      <c r="BY61" s="34"/>
      <c r="BZ61" s="37">
        <f t="shared" si="16"/>
        <v>6346.4800000000005</v>
      </c>
      <c r="CA61" s="37">
        <f t="shared" si="16"/>
        <v>8408.5</v>
      </c>
      <c r="CB61" s="37">
        <f t="shared" si="16"/>
        <v>6078.53</v>
      </c>
      <c r="CC61" s="37">
        <f t="shared" si="16"/>
        <v>1614.4999999999998</v>
      </c>
      <c r="CD61" s="37">
        <f t="shared" si="16"/>
        <v>2185.44</v>
      </c>
      <c r="CE61" s="37">
        <f t="shared" si="16"/>
        <v>1013.3499999999999</v>
      </c>
      <c r="CF61" s="37">
        <f t="shared" si="16"/>
        <v>160.98000000000002</v>
      </c>
      <c r="CG61" s="37">
        <f t="shared" si="16"/>
        <v>164.25000000000006</v>
      </c>
      <c r="CH61" s="37">
        <f t="shared" si="16"/>
        <v>47.33</v>
      </c>
      <c r="CI61" s="37">
        <f t="shared" si="16"/>
        <v>684.31</v>
      </c>
      <c r="CJ61" s="38">
        <f t="shared" si="12"/>
        <v>26703.67</v>
      </c>
      <c r="CK61" s="37"/>
      <c r="CL61" s="37">
        <f t="shared" si="17"/>
        <v>246.37</v>
      </c>
      <c r="CM61" s="37">
        <f t="shared" si="17"/>
        <v>2237</v>
      </c>
      <c r="CN61" s="37">
        <f t="shared" si="17"/>
        <v>1889.5000000000002</v>
      </c>
      <c r="CO61" s="37">
        <f t="shared" si="17"/>
        <v>1946.3500000000001</v>
      </c>
      <c r="CP61" s="37">
        <f t="shared" si="17"/>
        <v>1863.0900000000001</v>
      </c>
      <c r="CQ61" s="37">
        <f t="shared" si="17"/>
        <v>2024.4</v>
      </c>
      <c r="CR61" s="37">
        <f t="shared" si="17"/>
        <v>2101.14</v>
      </c>
      <c r="CS61" s="37">
        <f t="shared" si="17"/>
        <v>2218.82</v>
      </c>
      <c r="CT61" s="37">
        <f t="shared" si="17"/>
        <v>2179.08</v>
      </c>
      <c r="CU61" s="37">
        <f t="shared" si="17"/>
        <v>2157.55</v>
      </c>
      <c r="CV61" s="37">
        <f t="shared" si="17"/>
        <v>2030.51</v>
      </c>
      <c r="CW61" s="37">
        <f t="shared" si="17"/>
        <v>2013.28</v>
      </c>
      <c r="CX61" s="37">
        <f t="shared" si="17"/>
        <v>2044.0699999999997</v>
      </c>
      <c r="CY61" s="37">
        <f t="shared" si="17"/>
        <v>1752.51</v>
      </c>
      <c r="CZ61" s="37">
        <f t="shared" si="13"/>
        <v>26703.669999999995</v>
      </c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</row>
    <row r="62" spans="1:153" ht="12.75">
      <c r="A62" s="30">
        <v>58</v>
      </c>
      <c r="B62" s="30" t="s">
        <v>194</v>
      </c>
      <c r="C62" s="51">
        <v>286.09</v>
      </c>
      <c r="D62" s="51">
        <v>237.6</v>
      </c>
      <c r="E62" s="51">
        <v>441.7</v>
      </c>
      <c r="F62" s="51">
        <v>716.85</v>
      </c>
      <c r="G62" s="51">
        <v>951.19</v>
      </c>
      <c r="H62" s="51">
        <v>983.23</v>
      </c>
      <c r="I62" s="51">
        <v>1087.32</v>
      </c>
      <c r="J62" s="51">
        <v>1142.4</v>
      </c>
      <c r="K62" s="51">
        <v>1036.26</v>
      </c>
      <c r="L62" s="51">
        <v>975.37</v>
      </c>
      <c r="M62" s="51">
        <v>821.34</v>
      </c>
      <c r="N62" s="51">
        <v>671.87</v>
      </c>
      <c r="O62" s="51">
        <v>604.42</v>
      </c>
      <c r="P62" s="51">
        <v>554.24</v>
      </c>
      <c r="Q62" s="51">
        <v>41.49</v>
      </c>
      <c r="R62" s="51">
        <v>23.53</v>
      </c>
      <c r="S62" s="51">
        <v>24.1</v>
      </c>
      <c r="T62" s="51">
        <v>27.58</v>
      </c>
      <c r="U62" s="51">
        <v>34.01</v>
      </c>
      <c r="V62" s="51">
        <v>25.05</v>
      </c>
      <c r="W62" s="51">
        <v>29.25</v>
      </c>
      <c r="X62" s="51">
        <v>31.78</v>
      </c>
      <c r="Y62" s="51">
        <v>33.51</v>
      </c>
      <c r="Z62" s="51">
        <v>32.44</v>
      </c>
      <c r="AA62" s="51">
        <v>32.57</v>
      </c>
      <c r="AB62" s="51">
        <v>33.41</v>
      </c>
      <c r="AC62" s="51">
        <v>25.12</v>
      </c>
      <c r="AD62" s="51">
        <v>28.58</v>
      </c>
      <c r="AE62" s="51">
        <v>0</v>
      </c>
      <c r="AF62" s="51">
        <v>2.58</v>
      </c>
      <c r="AG62" s="51">
        <v>1.95</v>
      </c>
      <c r="AH62" s="51">
        <v>1.94</v>
      </c>
      <c r="AI62" s="51">
        <v>1.73</v>
      </c>
      <c r="AJ62" s="51">
        <v>2.16</v>
      </c>
      <c r="AK62" s="51">
        <v>3.29</v>
      </c>
      <c r="AL62" s="51">
        <v>4.34</v>
      </c>
      <c r="AM62" s="51">
        <v>6.54</v>
      </c>
      <c r="AN62" s="51">
        <v>6.54</v>
      </c>
      <c r="AO62" s="51">
        <v>8.42</v>
      </c>
      <c r="AP62" s="51">
        <v>10.88</v>
      </c>
      <c r="AQ62" s="51">
        <v>10.21</v>
      </c>
      <c r="AR62" s="51">
        <v>12.56</v>
      </c>
      <c r="AS62" s="51">
        <v>370.2</v>
      </c>
      <c r="AT62" s="51">
        <v>264.35</v>
      </c>
      <c r="AU62" s="51">
        <v>358.36</v>
      </c>
      <c r="AV62" s="51">
        <v>434.82</v>
      </c>
      <c r="AW62" s="51">
        <v>93.17</v>
      </c>
      <c r="AX62" s="51">
        <v>2570.75</v>
      </c>
      <c r="AY62" s="51">
        <v>2395.46</v>
      </c>
      <c r="AZ62" s="51">
        <v>2311.74</v>
      </c>
      <c r="BA62" s="51">
        <v>2203.77</v>
      </c>
      <c r="BB62" s="51">
        <v>2053.05</v>
      </c>
      <c r="BC62" s="51">
        <v>2128.36</v>
      </c>
      <c r="BD62" s="51">
        <v>2062.87</v>
      </c>
      <c r="BE62" s="51">
        <v>2194.13</v>
      </c>
      <c r="BF62" s="51">
        <v>2204.7</v>
      </c>
      <c r="BG62" s="51">
        <v>2427.57</v>
      </c>
      <c r="BH62" s="51">
        <v>2463.22</v>
      </c>
      <c r="BI62" s="51">
        <v>2156</v>
      </c>
      <c r="BJ62" s="51">
        <v>1803.72</v>
      </c>
      <c r="BK62" s="51">
        <v>434.49</v>
      </c>
      <c r="BL62" s="51">
        <v>419.83</v>
      </c>
      <c r="BM62" s="51">
        <v>350.93</v>
      </c>
      <c r="BN62" s="51">
        <v>255.08</v>
      </c>
      <c r="BO62" s="51">
        <v>154.27</v>
      </c>
      <c r="BP62" s="51">
        <v>140.46</v>
      </c>
      <c r="BQ62" s="51">
        <v>96.85</v>
      </c>
      <c r="BR62" s="51">
        <v>96.11</v>
      </c>
      <c r="BS62" s="51">
        <v>89.96</v>
      </c>
      <c r="BT62" s="51">
        <v>79.35</v>
      </c>
      <c r="BU62" s="51">
        <v>75.88</v>
      </c>
      <c r="BV62" s="51">
        <v>70.44</v>
      </c>
      <c r="BW62" s="51">
        <v>47.95</v>
      </c>
      <c r="BX62" s="36">
        <f t="shared" si="11"/>
        <v>43813.28</v>
      </c>
      <c r="BY62" s="34"/>
      <c r="BZ62" s="37">
        <f t="shared" si="16"/>
        <v>9574.89</v>
      </c>
      <c r="CA62" s="37">
        <f t="shared" si="16"/>
        <v>10643.11</v>
      </c>
      <c r="CB62" s="37">
        <f t="shared" si="16"/>
        <v>8850.51</v>
      </c>
      <c r="CC62" s="37">
        <f t="shared" si="16"/>
        <v>2633.43</v>
      </c>
      <c r="CD62" s="37">
        <f t="shared" si="16"/>
        <v>5224.58</v>
      </c>
      <c r="CE62" s="37">
        <f t="shared" si="16"/>
        <v>2651.87</v>
      </c>
      <c r="CF62" s="37">
        <f t="shared" si="16"/>
        <v>2311.6</v>
      </c>
      <c r="CG62" s="37">
        <f t="shared" si="16"/>
        <v>422.42</v>
      </c>
      <c r="CH62" s="37">
        <f t="shared" si="16"/>
        <v>73.14</v>
      </c>
      <c r="CI62" s="37">
        <f t="shared" si="16"/>
        <v>1427.73</v>
      </c>
      <c r="CJ62" s="38">
        <f t="shared" si="12"/>
        <v>43813.280000000006</v>
      </c>
      <c r="CK62" s="37"/>
      <c r="CL62" s="37">
        <f t="shared" si="17"/>
        <v>420.75</v>
      </c>
      <c r="CM62" s="37">
        <f t="shared" si="17"/>
        <v>3268.95</v>
      </c>
      <c r="CN62" s="37">
        <f t="shared" si="17"/>
        <v>3283.04</v>
      </c>
      <c r="CO62" s="37">
        <f t="shared" si="17"/>
        <v>3409.0399999999995</v>
      </c>
      <c r="CP62" s="37">
        <f t="shared" si="17"/>
        <v>3445.7799999999997</v>
      </c>
      <c r="CQ62" s="37">
        <f t="shared" si="17"/>
        <v>3217.76</v>
      </c>
      <c r="CR62" s="37">
        <f t="shared" si="17"/>
        <v>3388.6800000000003</v>
      </c>
      <c r="CS62" s="37">
        <f t="shared" si="17"/>
        <v>3338.24</v>
      </c>
      <c r="CT62" s="37">
        <f t="shared" si="17"/>
        <v>3366.55</v>
      </c>
      <c r="CU62" s="37">
        <f t="shared" si="17"/>
        <v>3309.0099999999998</v>
      </c>
      <c r="CV62" s="37">
        <f t="shared" si="17"/>
        <v>3739.4500000000003</v>
      </c>
      <c r="CW62" s="37">
        <f t="shared" si="17"/>
        <v>3519.6099999999997</v>
      </c>
      <c r="CX62" s="37">
        <f t="shared" si="17"/>
        <v>3224.55</v>
      </c>
      <c r="CY62" s="37">
        <f t="shared" si="17"/>
        <v>2881.87</v>
      </c>
      <c r="CZ62" s="37">
        <f t="shared" si="13"/>
        <v>43813.28</v>
      </c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</row>
    <row r="63" spans="1:153" ht="12.75">
      <c r="A63" s="30">
        <v>59</v>
      </c>
      <c r="B63" s="30" t="s">
        <v>195</v>
      </c>
      <c r="C63" s="51">
        <v>323.82</v>
      </c>
      <c r="D63" s="51">
        <v>460.22</v>
      </c>
      <c r="E63" s="51">
        <v>643.03</v>
      </c>
      <c r="F63" s="51">
        <v>794.8</v>
      </c>
      <c r="G63" s="51">
        <v>1041.65</v>
      </c>
      <c r="H63" s="51">
        <v>966.23</v>
      </c>
      <c r="I63" s="51">
        <v>1117.65</v>
      </c>
      <c r="J63" s="51">
        <v>1094.7</v>
      </c>
      <c r="K63" s="51">
        <v>1158.39</v>
      </c>
      <c r="L63" s="51">
        <v>1019.86</v>
      </c>
      <c r="M63" s="51">
        <v>970.3</v>
      </c>
      <c r="N63" s="51">
        <v>1080.54</v>
      </c>
      <c r="O63" s="51">
        <v>612.62</v>
      </c>
      <c r="P63" s="51">
        <v>424.08</v>
      </c>
      <c r="Q63" s="51">
        <v>32.35</v>
      </c>
      <c r="R63" s="51">
        <v>15.68</v>
      </c>
      <c r="S63" s="51">
        <v>15.89</v>
      </c>
      <c r="T63" s="51">
        <v>18.33</v>
      </c>
      <c r="U63" s="51">
        <v>20.39</v>
      </c>
      <c r="V63" s="51">
        <v>17.03</v>
      </c>
      <c r="W63" s="51">
        <v>20.91</v>
      </c>
      <c r="X63" s="51">
        <v>21.16</v>
      </c>
      <c r="Y63" s="51">
        <v>25.25</v>
      </c>
      <c r="Z63" s="51">
        <v>22.74</v>
      </c>
      <c r="AA63" s="51">
        <v>28.9</v>
      </c>
      <c r="AB63" s="51">
        <v>26.46</v>
      </c>
      <c r="AC63" s="51">
        <v>20.51</v>
      </c>
      <c r="AD63" s="51">
        <v>23.61</v>
      </c>
      <c r="AE63" s="51">
        <v>3.95</v>
      </c>
      <c r="AF63" s="51">
        <v>2.22</v>
      </c>
      <c r="AG63" s="51">
        <v>2.48</v>
      </c>
      <c r="AH63" s="51">
        <v>2.83</v>
      </c>
      <c r="AI63" s="51">
        <v>3.4</v>
      </c>
      <c r="AJ63" s="51">
        <v>3.26</v>
      </c>
      <c r="AK63" s="51">
        <v>3.64</v>
      </c>
      <c r="AL63" s="51">
        <v>3.67</v>
      </c>
      <c r="AM63" s="51">
        <v>5.49</v>
      </c>
      <c r="AN63" s="51">
        <v>6.91</v>
      </c>
      <c r="AO63" s="51">
        <v>5.66</v>
      </c>
      <c r="AP63" s="51">
        <v>4.8</v>
      </c>
      <c r="AQ63" s="51">
        <v>6.25</v>
      </c>
      <c r="AR63" s="51">
        <v>9.67</v>
      </c>
      <c r="AS63" s="51">
        <v>562.9</v>
      </c>
      <c r="AT63" s="51">
        <v>364.43</v>
      </c>
      <c r="AU63" s="51">
        <v>390.94</v>
      </c>
      <c r="AV63" s="51">
        <v>518.26</v>
      </c>
      <c r="AW63" s="51">
        <v>44.31</v>
      </c>
      <c r="AX63" s="51">
        <v>4031.97</v>
      </c>
      <c r="AY63" s="51">
        <v>3960.04</v>
      </c>
      <c r="AZ63" s="51">
        <v>3611.64</v>
      </c>
      <c r="BA63" s="51">
        <v>3501.37</v>
      </c>
      <c r="BB63" s="51">
        <v>3301.83</v>
      </c>
      <c r="BC63" s="51">
        <v>3432.32</v>
      </c>
      <c r="BD63" s="51">
        <v>3787.03</v>
      </c>
      <c r="BE63" s="51">
        <v>3778.69</v>
      </c>
      <c r="BF63" s="51">
        <v>3731.25</v>
      </c>
      <c r="BG63" s="51">
        <v>3852.54</v>
      </c>
      <c r="BH63" s="51">
        <v>3877.73</v>
      </c>
      <c r="BI63" s="51">
        <v>3756.81</v>
      </c>
      <c r="BJ63" s="51">
        <v>3127.88</v>
      </c>
      <c r="BK63" s="51">
        <v>427.09</v>
      </c>
      <c r="BL63" s="51">
        <v>437.38</v>
      </c>
      <c r="BM63" s="51">
        <v>318.08</v>
      </c>
      <c r="BN63" s="51">
        <v>248.91</v>
      </c>
      <c r="BO63" s="51">
        <v>169.16</v>
      </c>
      <c r="BP63" s="51">
        <v>165.69</v>
      </c>
      <c r="BQ63" s="51">
        <v>122.16</v>
      </c>
      <c r="BR63" s="51">
        <v>133.96</v>
      </c>
      <c r="BS63" s="51">
        <v>138.23</v>
      </c>
      <c r="BT63" s="51">
        <v>149.9</v>
      </c>
      <c r="BU63" s="51">
        <v>131.22</v>
      </c>
      <c r="BV63" s="51">
        <v>101.12</v>
      </c>
      <c r="BW63" s="51">
        <v>71.48</v>
      </c>
      <c r="BX63" s="36">
        <f t="shared" si="11"/>
        <v>64327.650000000016</v>
      </c>
      <c r="BY63" s="34"/>
      <c r="BZ63" s="37">
        <f t="shared" si="16"/>
        <v>15149.329999999998</v>
      </c>
      <c r="CA63" s="37">
        <f t="shared" si="16"/>
        <v>18031.120000000003</v>
      </c>
      <c r="CB63" s="37">
        <f t="shared" si="16"/>
        <v>14614.96</v>
      </c>
      <c r="CC63" s="37">
        <f t="shared" si="16"/>
        <v>3263.52</v>
      </c>
      <c r="CD63" s="37">
        <f t="shared" si="16"/>
        <v>5356.83</v>
      </c>
      <c r="CE63" s="37">
        <f t="shared" si="16"/>
        <v>3087.54</v>
      </c>
      <c r="CF63" s="37">
        <f t="shared" si="16"/>
        <v>2614.38</v>
      </c>
      <c r="CG63" s="37">
        <f t="shared" si="16"/>
        <v>309.21000000000004</v>
      </c>
      <c r="CH63" s="37">
        <f t="shared" si="16"/>
        <v>64.23</v>
      </c>
      <c r="CI63" s="37">
        <f t="shared" si="16"/>
        <v>1836.53</v>
      </c>
      <c r="CJ63" s="38">
        <f t="shared" si="12"/>
        <v>64327.649999999994</v>
      </c>
      <c r="CK63" s="37"/>
      <c r="CL63" s="37">
        <f t="shared" si="17"/>
        <v>404.43</v>
      </c>
      <c r="CM63" s="37">
        <f t="shared" si="17"/>
        <v>4937.18</v>
      </c>
      <c r="CN63" s="37">
        <f t="shared" si="17"/>
        <v>5058.82</v>
      </c>
      <c r="CO63" s="37">
        <f t="shared" si="17"/>
        <v>4745.68</v>
      </c>
      <c r="CP63" s="37">
        <f t="shared" si="17"/>
        <v>4815.72</v>
      </c>
      <c r="CQ63" s="37">
        <f t="shared" si="17"/>
        <v>4457.51</v>
      </c>
      <c r="CR63" s="37">
        <f t="shared" si="17"/>
        <v>4740.21</v>
      </c>
      <c r="CS63" s="37">
        <f t="shared" si="17"/>
        <v>5028.72</v>
      </c>
      <c r="CT63" s="37">
        <f t="shared" si="17"/>
        <v>5101.78</v>
      </c>
      <c r="CU63" s="37">
        <f t="shared" si="17"/>
        <v>4918.99</v>
      </c>
      <c r="CV63" s="37">
        <f t="shared" si="17"/>
        <v>5570.199999999999</v>
      </c>
      <c r="CW63" s="37">
        <f t="shared" si="17"/>
        <v>5485.18</v>
      </c>
      <c r="CX63" s="37">
        <f t="shared" si="17"/>
        <v>4888.25</v>
      </c>
      <c r="CY63" s="37">
        <f t="shared" si="17"/>
        <v>4174.98</v>
      </c>
      <c r="CZ63" s="37">
        <f t="shared" si="13"/>
        <v>64327.649999999994</v>
      </c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</row>
    <row r="64" spans="1:153" ht="12.75">
      <c r="A64" s="30">
        <v>60</v>
      </c>
      <c r="B64" s="30" t="s">
        <v>196</v>
      </c>
      <c r="C64" s="51">
        <v>25.41</v>
      </c>
      <c r="D64" s="51">
        <v>87.87</v>
      </c>
      <c r="E64" s="51">
        <v>90.53</v>
      </c>
      <c r="F64" s="51">
        <v>99.11</v>
      </c>
      <c r="G64" s="51">
        <v>107.28</v>
      </c>
      <c r="H64" s="51">
        <v>104.38</v>
      </c>
      <c r="I64" s="51">
        <v>88.36</v>
      </c>
      <c r="J64" s="51">
        <v>105.66</v>
      </c>
      <c r="K64" s="51">
        <v>102.67</v>
      </c>
      <c r="L64" s="51">
        <v>93.38</v>
      </c>
      <c r="M64" s="51">
        <v>137.72</v>
      </c>
      <c r="N64" s="51">
        <v>106.67</v>
      </c>
      <c r="O64" s="51">
        <v>59.25</v>
      </c>
      <c r="P64" s="51">
        <v>74.47</v>
      </c>
      <c r="Q64" s="51">
        <v>1.81</v>
      </c>
      <c r="R64" s="51">
        <v>1.09</v>
      </c>
      <c r="S64" s="51">
        <v>1.06</v>
      </c>
      <c r="T64" s="51">
        <v>0.93</v>
      </c>
      <c r="U64" s="51">
        <v>0.66</v>
      </c>
      <c r="V64" s="51">
        <v>0.62</v>
      </c>
      <c r="W64" s="51">
        <v>0.8</v>
      </c>
      <c r="X64" s="51">
        <v>0.84</v>
      </c>
      <c r="Y64" s="51">
        <v>1.63</v>
      </c>
      <c r="Z64" s="51">
        <v>4.65</v>
      </c>
      <c r="AA64" s="51">
        <v>5.71</v>
      </c>
      <c r="AB64" s="51">
        <v>4.48</v>
      </c>
      <c r="AC64" s="51">
        <v>2.54</v>
      </c>
      <c r="AD64" s="51">
        <v>3.28</v>
      </c>
      <c r="AE64" s="51">
        <v>0</v>
      </c>
      <c r="AF64" s="51">
        <v>1.21</v>
      </c>
      <c r="AG64" s="51">
        <v>1.08</v>
      </c>
      <c r="AH64" s="51">
        <v>0.75</v>
      </c>
      <c r="AI64" s="51">
        <v>0.31</v>
      </c>
      <c r="AJ64" s="51">
        <v>0.06</v>
      </c>
      <c r="AK64" s="51">
        <v>0</v>
      </c>
      <c r="AL64" s="51">
        <v>0</v>
      </c>
      <c r="AM64" s="51">
        <v>0</v>
      </c>
      <c r="AN64" s="51">
        <v>0.03</v>
      </c>
      <c r="AO64" s="51">
        <v>0.2</v>
      </c>
      <c r="AP64" s="51">
        <v>0.33</v>
      </c>
      <c r="AQ64" s="51">
        <v>0.36</v>
      </c>
      <c r="AR64" s="51">
        <v>0.37</v>
      </c>
      <c r="AS64" s="51">
        <v>61.27</v>
      </c>
      <c r="AT64" s="51">
        <v>62.99</v>
      </c>
      <c r="AU64" s="51">
        <v>70.55</v>
      </c>
      <c r="AV64" s="51">
        <v>95.92</v>
      </c>
      <c r="AW64" s="51">
        <v>16.7</v>
      </c>
      <c r="AX64" s="51">
        <v>561.16</v>
      </c>
      <c r="AY64" s="51">
        <v>516.84</v>
      </c>
      <c r="AZ64" s="51">
        <v>538.15</v>
      </c>
      <c r="BA64" s="51">
        <v>482.25</v>
      </c>
      <c r="BB64" s="51">
        <v>479.84</v>
      </c>
      <c r="BC64" s="51">
        <v>451.72</v>
      </c>
      <c r="BD64" s="51">
        <v>511.73</v>
      </c>
      <c r="BE64" s="51">
        <v>447.75</v>
      </c>
      <c r="BF64" s="51">
        <v>504.9</v>
      </c>
      <c r="BG64" s="51">
        <v>432.28</v>
      </c>
      <c r="BH64" s="51">
        <v>437.25</v>
      </c>
      <c r="BI64" s="51">
        <v>273.55</v>
      </c>
      <c r="BJ64" s="51">
        <v>245.68</v>
      </c>
      <c r="BK64" s="51">
        <v>54.95</v>
      </c>
      <c r="BL64" s="51">
        <v>50.87</v>
      </c>
      <c r="BM64" s="51">
        <v>42.44</v>
      </c>
      <c r="BN64" s="51">
        <v>29.23</v>
      </c>
      <c r="BO64" s="51">
        <v>14.77</v>
      </c>
      <c r="BP64" s="51">
        <v>9.31</v>
      </c>
      <c r="BQ64" s="51">
        <v>6.76</v>
      </c>
      <c r="BR64" s="51">
        <v>8.48</v>
      </c>
      <c r="BS64" s="51">
        <v>9.19</v>
      </c>
      <c r="BT64" s="51">
        <v>6.47</v>
      </c>
      <c r="BU64" s="51">
        <v>6.96</v>
      </c>
      <c r="BV64" s="51">
        <v>5.66</v>
      </c>
      <c r="BW64" s="51">
        <v>4.38</v>
      </c>
      <c r="BX64" s="36">
        <f t="shared" si="11"/>
        <v>7757.5599999999995</v>
      </c>
      <c r="BY64" s="34"/>
      <c r="BZ64" s="37">
        <f t="shared" si="16"/>
        <v>2115.1</v>
      </c>
      <c r="CA64" s="37">
        <f t="shared" si="16"/>
        <v>2395.94</v>
      </c>
      <c r="CB64" s="37">
        <f t="shared" si="16"/>
        <v>1388.76</v>
      </c>
      <c r="CC64" s="37">
        <f t="shared" si="16"/>
        <v>410.20000000000005</v>
      </c>
      <c r="CD64" s="37">
        <f t="shared" si="16"/>
        <v>494.45</v>
      </c>
      <c r="CE64" s="37">
        <f t="shared" si="16"/>
        <v>378.11</v>
      </c>
      <c r="CF64" s="37">
        <f t="shared" si="16"/>
        <v>249.46999999999997</v>
      </c>
      <c r="CG64" s="37">
        <f t="shared" si="16"/>
        <v>30.1</v>
      </c>
      <c r="CH64" s="37">
        <f t="shared" si="16"/>
        <v>4.7</v>
      </c>
      <c r="CI64" s="37">
        <f t="shared" si="16"/>
        <v>290.73</v>
      </c>
      <c r="CJ64" s="38">
        <f t="shared" si="12"/>
        <v>7757.5599999999995</v>
      </c>
      <c r="CK64" s="37"/>
      <c r="CL64" s="37">
        <f t="shared" si="17"/>
        <v>43.92</v>
      </c>
      <c r="CM64" s="37">
        <f t="shared" si="17"/>
        <v>706.28</v>
      </c>
      <c r="CN64" s="37">
        <f t="shared" si="17"/>
        <v>660.38</v>
      </c>
      <c r="CO64" s="37">
        <f t="shared" si="17"/>
        <v>681.3799999999999</v>
      </c>
      <c r="CP64" s="37">
        <f t="shared" si="17"/>
        <v>619.73</v>
      </c>
      <c r="CQ64" s="37">
        <f t="shared" si="17"/>
        <v>599.67</v>
      </c>
      <c r="CR64" s="37">
        <f t="shared" si="17"/>
        <v>550.1899999999999</v>
      </c>
      <c r="CS64" s="37">
        <f t="shared" si="17"/>
        <v>624.99</v>
      </c>
      <c r="CT64" s="37">
        <f t="shared" si="17"/>
        <v>560.53</v>
      </c>
      <c r="CU64" s="37">
        <f t="shared" si="17"/>
        <v>612.1500000000001</v>
      </c>
      <c r="CV64" s="37">
        <f t="shared" si="17"/>
        <v>643.65</v>
      </c>
      <c r="CW64" s="37">
        <f t="shared" si="17"/>
        <v>618.6800000000001</v>
      </c>
      <c r="CX64" s="37">
        <f t="shared" si="17"/>
        <v>411.91</v>
      </c>
      <c r="CY64" s="37">
        <f t="shared" si="17"/>
        <v>424.1</v>
      </c>
      <c r="CZ64" s="37">
        <f t="shared" si="13"/>
        <v>7757.5599999999995</v>
      </c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</row>
    <row r="65" spans="1:153" ht="12.75">
      <c r="A65" s="30">
        <v>61</v>
      </c>
      <c r="B65" s="30" t="s">
        <v>197</v>
      </c>
      <c r="C65" s="51">
        <v>56.67</v>
      </c>
      <c r="D65" s="51">
        <v>64.57</v>
      </c>
      <c r="E65" s="51">
        <v>63.74</v>
      </c>
      <c r="F65" s="51">
        <v>85.15</v>
      </c>
      <c r="G65" s="51">
        <v>69.1</v>
      </c>
      <c r="H65" s="51">
        <v>63.42</v>
      </c>
      <c r="I65" s="51">
        <v>60.75</v>
      </c>
      <c r="J65" s="51">
        <v>63.46</v>
      </c>
      <c r="K65" s="51">
        <v>62.38</v>
      </c>
      <c r="L65" s="51">
        <v>42.65</v>
      </c>
      <c r="M65" s="51">
        <v>61.73</v>
      </c>
      <c r="N65" s="51">
        <v>54.25</v>
      </c>
      <c r="O65" s="51">
        <v>38.3</v>
      </c>
      <c r="P65" s="51">
        <v>39.39</v>
      </c>
      <c r="Q65" s="51">
        <v>0</v>
      </c>
      <c r="R65" s="51">
        <v>0.88</v>
      </c>
      <c r="S65" s="51">
        <v>0.9</v>
      </c>
      <c r="T65" s="51">
        <v>0.75</v>
      </c>
      <c r="U65" s="51">
        <v>0.67</v>
      </c>
      <c r="V65" s="51">
        <v>0.46</v>
      </c>
      <c r="W65" s="51">
        <v>0.43</v>
      </c>
      <c r="X65" s="51">
        <v>0.45</v>
      </c>
      <c r="Y65" s="51">
        <v>0.46</v>
      </c>
      <c r="Z65" s="51">
        <v>0.35</v>
      </c>
      <c r="AA65" s="51">
        <v>0.12</v>
      </c>
      <c r="AB65" s="51">
        <v>0</v>
      </c>
      <c r="AC65" s="51">
        <v>0</v>
      </c>
      <c r="AD65" s="51">
        <v>0.26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67.28</v>
      </c>
      <c r="AT65" s="51">
        <v>64.15</v>
      </c>
      <c r="AU65" s="51">
        <v>52.97</v>
      </c>
      <c r="AV65" s="51">
        <v>50.61</v>
      </c>
      <c r="AW65" s="51">
        <v>2.68</v>
      </c>
      <c r="AX65" s="51">
        <v>376.09</v>
      </c>
      <c r="AY65" s="51">
        <v>413.86</v>
      </c>
      <c r="AZ65" s="51">
        <v>393.35</v>
      </c>
      <c r="BA65" s="51">
        <v>417.11</v>
      </c>
      <c r="BB65" s="51">
        <v>349.71</v>
      </c>
      <c r="BC65" s="51">
        <v>410.5</v>
      </c>
      <c r="BD65" s="51">
        <v>422.28</v>
      </c>
      <c r="BE65" s="51">
        <v>398.12</v>
      </c>
      <c r="BF65" s="51">
        <v>424.77</v>
      </c>
      <c r="BG65" s="51">
        <v>322.23</v>
      </c>
      <c r="BH65" s="51">
        <v>356.71</v>
      </c>
      <c r="BI65" s="51">
        <v>275.3</v>
      </c>
      <c r="BJ65" s="51">
        <v>279.61</v>
      </c>
      <c r="BK65" s="51">
        <v>30.89</v>
      </c>
      <c r="BL65" s="51">
        <v>36.86</v>
      </c>
      <c r="BM65" s="51">
        <v>23</v>
      </c>
      <c r="BN65" s="51">
        <v>15.24</v>
      </c>
      <c r="BO65" s="51">
        <v>7.49</v>
      </c>
      <c r="BP65" s="51">
        <v>5.4</v>
      </c>
      <c r="BQ65" s="51">
        <v>3.09</v>
      </c>
      <c r="BR65" s="51">
        <v>4.1</v>
      </c>
      <c r="BS65" s="51">
        <v>4.25</v>
      </c>
      <c r="BT65" s="51">
        <v>3.52</v>
      </c>
      <c r="BU65" s="51">
        <v>2.32</v>
      </c>
      <c r="BV65" s="51">
        <v>2.01</v>
      </c>
      <c r="BW65" s="51">
        <v>1.38</v>
      </c>
      <c r="BX65" s="36">
        <f t="shared" si="11"/>
        <v>6048.17</v>
      </c>
      <c r="BY65" s="34"/>
      <c r="BZ65" s="37">
        <f aca="true" t="shared" si="18" ref="BZ65:CI79">SUMIF($C$3:$BW$3,BZ$3,$C65:$BW65)</f>
        <v>1603.0900000000001</v>
      </c>
      <c r="CA65" s="37">
        <f t="shared" si="18"/>
        <v>2005.38</v>
      </c>
      <c r="CB65" s="37">
        <f t="shared" si="18"/>
        <v>1233.85</v>
      </c>
      <c r="CC65" s="37">
        <f t="shared" si="18"/>
        <v>339.23</v>
      </c>
      <c r="CD65" s="37">
        <f t="shared" si="18"/>
        <v>292.65999999999997</v>
      </c>
      <c r="CE65" s="37">
        <f t="shared" si="18"/>
        <v>193.66999999999996</v>
      </c>
      <c r="CF65" s="37">
        <f t="shared" si="18"/>
        <v>139.54999999999998</v>
      </c>
      <c r="CG65" s="37">
        <f t="shared" si="18"/>
        <v>5.7299999999999995</v>
      </c>
      <c r="CH65" s="37">
        <f t="shared" si="18"/>
        <v>0</v>
      </c>
      <c r="CI65" s="37">
        <f t="shared" si="18"/>
        <v>235.01</v>
      </c>
      <c r="CJ65" s="38">
        <f t="shared" si="12"/>
        <v>6048.169999999999</v>
      </c>
      <c r="CK65" s="37"/>
      <c r="CL65" s="37">
        <f aca="true" t="shared" si="19" ref="CL65:CY79">SUMIF($C$2:$BW$2,CL$3,$C65:$BW65)</f>
        <v>59.35</v>
      </c>
      <c r="CM65" s="37">
        <f t="shared" si="19"/>
        <v>472.42999999999995</v>
      </c>
      <c r="CN65" s="37">
        <f t="shared" si="19"/>
        <v>515.36</v>
      </c>
      <c r="CO65" s="37">
        <f t="shared" si="19"/>
        <v>502.25</v>
      </c>
      <c r="CP65" s="37">
        <f t="shared" si="19"/>
        <v>502.12</v>
      </c>
      <c r="CQ65" s="37">
        <f t="shared" si="19"/>
        <v>421.08</v>
      </c>
      <c r="CR65" s="37">
        <f t="shared" si="19"/>
        <v>477.08</v>
      </c>
      <c r="CS65" s="37">
        <f t="shared" si="19"/>
        <v>489.28</v>
      </c>
      <c r="CT65" s="37">
        <f t="shared" si="19"/>
        <v>465.06000000000006</v>
      </c>
      <c r="CU65" s="37">
        <f t="shared" si="19"/>
        <v>472.02</v>
      </c>
      <c r="CV65" s="37">
        <f t="shared" si="19"/>
        <v>454.88</v>
      </c>
      <c r="CW65" s="37">
        <f t="shared" si="19"/>
        <v>477.43</v>
      </c>
      <c r="CX65" s="37">
        <f t="shared" si="19"/>
        <v>368.58</v>
      </c>
      <c r="CY65" s="37">
        <f t="shared" si="19"/>
        <v>371.25</v>
      </c>
      <c r="CZ65" s="37">
        <f t="shared" si="13"/>
        <v>6048.17</v>
      </c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</row>
    <row r="66" spans="1:153" ht="12.75">
      <c r="A66" s="30">
        <v>62</v>
      </c>
      <c r="B66" s="30" t="s">
        <v>198</v>
      </c>
      <c r="C66" s="51">
        <v>36.15</v>
      </c>
      <c r="D66" s="51">
        <v>53.74</v>
      </c>
      <c r="E66" s="51">
        <v>43.71</v>
      </c>
      <c r="F66" s="51">
        <v>61.09</v>
      </c>
      <c r="G66" s="51">
        <v>45.15</v>
      </c>
      <c r="H66" s="51">
        <v>51.24</v>
      </c>
      <c r="I66" s="51">
        <v>49.66</v>
      </c>
      <c r="J66" s="51">
        <v>56.98</v>
      </c>
      <c r="K66" s="51">
        <v>52.06</v>
      </c>
      <c r="L66" s="51">
        <v>39.27</v>
      </c>
      <c r="M66" s="51">
        <v>30.23</v>
      </c>
      <c r="N66" s="51">
        <v>40.5</v>
      </c>
      <c r="O66" s="51">
        <v>33.35</v>
      </c>
      <c r="P66" s="51">
        <v>33.09</v>
      </c>
      <c r="Q66" s="51">
        <v>5.47</v>
      </c>
      <c r="R66" s="51">
        <v>1.89</v>
      </c>
      <c r="S66" s="51">
        <v>1.13</v>
      </c>
      <c r="T66" s="51">
        <v>0.65</v>
      </c>
      <c r="U66" s="51">
        <v>0.44</v>
      </c>
      <c r="V66" s="51">
        <v>1.03</v>
      </c>
      <c r="W66" s="51">
        <v>1.87</v>
      </c>
      <c r="X66" s="51">
        <v>1.84</v>
      </c>
      <c r="Y66" s="51">
        <v>2.07</v>
      </c>
      <c r="Z66" s="51">
        <v>3.27</v>
      </c>
      <c r="AA66" s="51">
        <v>2.44</v>
      </c>
      <c r="AB66" s="51">
        <v>1.36</v>
      </c>
      <c r="AC66" s="51">
        <v>0.75</v>
      </c>
      <c r="AD66" s="51">
        <v>0.56</v>
      </c>
      <c r="AE66" s="51">
        <v>0</v>
      </c>
      <c r="AF66" s="51">
        <v>0.92</v>
      </c>
      <c r="AG66" s="51">
        <v>0.77</v>
      </c>
      <c r="AH66" s="51">
        <v>0.59</v>
      </c>
      <c r="AI66" s="51">
        <v>0.71</v>
      </c>
      <c r="AJ66" s="51">
        <v>0.96</v>
      </c>
      <c r="AK66" s="51">
        <v>0.65</v>
      </c>
      <c r="AL66" s="51">
        <v>0.29</v>
      </c>
      <c r="AM66" s="51">
        <v>0.1</v>
      </c>
      <c r="AN66" s="51">
        <v>0.04</v>
      </c>
      <c r="AO66" s="51">
        <v>0.01</v>
      </c>
      <c r="AP66" s="51">
        <v>0.11</v>
      </c>
      <c r="AQ66" s="51">
        <v>0.43</v>
      </c>
      <c r="AR66" s="51">
        <v>1.05</v>
      </c>
      <c r="AS66" s="51">
        <v>5.89</v>
      </c>
      <c r="AT66" s="51">
        <v>5.32</v>
      </c>
      <c r="AU66" s="51">
        <v>11.58</v>
      </c>
      <c r="AV66" s="51">
        <v>22.63</v>
      </c>
      <c r="AW66" s="51">
        <v>2.61</v>
      </c>
      <c r="AX66" s="51">
        <v>232.11</v>
      </c>
      <c r="AY66" s="51">
        <v>201.3</v>
      </c>
      <c r="AZ66" s="51">
        <v>198.64</v>
      </c>
      <c r="BA66" s="51">
        <v>206.14</v>
      </c>
      <c r="BB66" s="51">
        <v>188.23</v>
      </c>
      <c r="BC66" s="51">
        <v>193.87</v>
      </c>
      <c r="BD66" s="51">
        <v>199.33</v>
      </c>
      <c r="BE66" s="51">
        <v>164.88</v>
      </c>
      <c r="BF66" s="51">
        <v>201.76</v>
      </c>
      <c r="BG66" s="51">
        <v>150.76</v>
      </c>
      <c r="BH66" s="51">
        <v>135.21</v>
      </c>
      <c r="BI66" s="51">
        <v>123.87</v>
      </c>
      <c r="BJ66" s="51">
        <v>85.8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  <c r="BX66" s="36">
        <f t="shared" si="11"/>
        <v>2987.55</v>
      </c>
      <c r="BY66" s="34"/>
      <c r="BZ66" s="37">
        <f t="shared" si="18"/>
        <v>840.8000000000001</v>
      </c>
      <c r="CA66" s="37">
        <f t="shared" si="18"/>
        <v>948.07</v>
      </c>
      <c r="CB66" s="37">
        <f t="shared" si="18"/>
        <v>495.64000000000004</v>
      </c>
      <c r="CC66" s="37">
        <f t="shared" si="18"/>
        <v>239.84</v>
      </c>
      <c r="CD66" s="37">
        <f t="shared" si="18"/>
        <v>249.21</v>
      </c>
      <c r="CE66" s="37">
        <f t="shared" si="18"/>
        <v>137.17000000000002</v>
      </c>
      <c r="CF66" s="37">
        <f t="shared" si="18"/>
        <v>0</v>
      </c>
      <c r="CG66" s="37">
        <f t="shared" si="18"/>
        <v>24.769999999999996</v>
      </c>
      <c r="CH66" s="37">
        <f t="shared" si="18"/>
        <v>6.629999999999999</v>
      </c>
      <c r="CI66" s="37">
        <f t="shared" si="18"/>
        <v>45.42</v>
      </c>
      <c r="CJ66" s="38">
        <f t="shared" si="12"/>
        <v>2987.5500000000006</v>
      </c>
      <c r="CK66" s="37"/>
      <c r="CL66" s="37">
        <f t="shared" si="19"/>
        <v>44.23</v>
      </c>
      <c r="CM66" s="37">
        <f t="shared" si="19"/>
        <v>288.66</v>
      </c>
      <c r="CN66" s="37">
        <f t="shared" si="19"/>
        <v>246.91000000000003</v>
      </c>
      <c r="CO66" s="37">
        <f t="shared" si="19"/>
        <v>260.96999999999997</v>
      </c>
      <c r="CP66" s="37">
        <f t="shared" si="19"/>
        <v>252.44</v>
      </c>
      <c r="CQ66" s="37">
        <f t="shared" si="19"/>
        <v>241.45999999999998</v>
      </c>
      <c r="CR66" s="37">
        <f t="shared" si="19"/>
        <v>246.05</v>
      </c>
      <c r="CS66" s="37">
        <f t="shared" si="19"/>
        <v>258.44</v>
      </c>
      <c r="CT66" s="37">
        <f t="shared" si="19"/>
        <v>219.11</v>
      </c>
      <c r="CU66" s="37">
        <f t="shared" si="19"/>
        <v>244.34</v>
      </c>
      <c r="CV66" s="37">
        <f t="shared" si="19"/>
        <v>189.32999999999998</v>
      </c>
      <c r="CW66" s="37">
        <f t="shared" si="19"/>
        <v>182.5</v>
      </c>
      <c r="CX66" s="37">
        <f t="shared" si="19"/>
        <v>169.98000000000002</v>
      </c>
      <c r="CY66" s="37">
        <f t="shared" si="19"/>
        <v>143.13</v>
      </c>
      <c r="CZ66" s="37">
        <f t="shared" si="13"/>
        <v>2987.55</v>
      </c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</row>
    <row r="67" spans="1:153" ht="12.75">
      <c r="A67" s="30">
        <v>63</v>
      </c>
      <c r="B67" s="30" t="s">
        <v>199</v>
      </c>
      <c r="C67" s="51">
        <v>17.11</v>
      </c>
      <c r="D67" s="51">
        <v>42.49</v>
      </c>
      <c r="E67" s="51">
        <v>37.36</v>
      </c>
      <c r="F67" s="51">
        <v>31.71</v>
      </c>
      <c r="G67" s="51">
        <v>39.97</v>
      </c>
      <c r="H67" s="51">
        <v>32.51</v>
      </c>
      <c r="I67" s="51">
        <v>36.83</v>
      </c>
      <c r="J67" s="51">
        <v>44.62</v>
      </c>
      <c r="K67" s="51">
        <v>37.36</v>
      </c>
      <c r="L67" s="51">
        <v>43.38</v>
      </c>
      <c r="M67" s="51">
        <v>33.75</v>
      </c>
      <c r="N67" s="51">
        <v>21.61</v>
      </c>
      <c r="O67" s="51">
        <v>24.71</v>
      </c>
      <c r="P67" s="51">
        <v>24.24</v>
      </c>
      <c r="Q67" s="51">
        <v>0</v>
      </c>
      <c r="R67" s="51">
        <v>0</v>
      </c>
      <c r="S67" s="51">
        <v>0</v>
      </c>
      <c r="T67" s="51">
        <v>0.34</v>
      </c>
      <c r="U67" s="51">
        <v>1.23</v>
      </c>
      <c r="V67" s="51">
        <v>1.69</v>
      </c>
      <c r="W67" s="51">
        <v>1.74</v>
      </c>
      <c r="X67" s="51">
        <v>1.63</v>
      </c>
      <c r="Y67" s="51">
        <v>1.01</v>
      </c>
      <c r="Z67" s="51">
        <v>0.64</v>
      </c>
      <c r="AA67" s="51">
        <v>0.49</v>
      </c>
      <c r="AB67" s="51">
        <v>0.26</v>
      </c>
      <c r="AC67" s="51">
        <v>0.07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0.4</v>
      </c>
      <c r="AO67" s="51">
        <v>1.19</v>
      </c>
      <c r="AP67" s="51">
        <v>1.21</v>
      </c>
      <c r="AQ67" s="51">
        <v>0.55</v>
      </c>
      <c r="AR67" s="51">
        <v>0.09</v>
      </c>
      <c r="AS67" s="51">
        <v>36.92</v>
      </c>
      <c r="AT67" s="51">
        <v>28.53</v>
      </c>
      <c r="AU67" s="51">
        <v>19.97</v>
      </c>
      <c r="AV67" s="51">
        <v>23.26</v>
      </c>
      <c r="AW67" s="51">
        <v>6.49</v>
      </c>
      <c r="AX67" s="51">
        <v>179.12</v>
      </c>
      <c r="AY67" s="51">
        <v>180.58</v>
      </c>
      <c r="AZ67" s="51">
        <v>163.18</v>
      </c>
      <c r="BA67" s="51">
        <v>152.29</v>
      </c>
      <c r="BB67" s="51">
        <v>144.53</v>
      </c>
      <c r="BC67" s="51">
        <v>129.4</v>
      </c>
      <c r="BD67" s="51">
        <v>198.09</v>
      </c>
      <c r="BE67" s="51">
        <v>155.63</v>
      </c>
      <c r="BF67" s="51">
        <v>146.27</v>
      </c>
      <c r="BG67" s="51">
        <v>99.91</v>
      </c>
      <c r="BH67" s="51">
        <v>83.48</v>
      </c>
      <c r="BI67" s="51">
        <v>99.19</v>
      </c>
      <c r="BJ67" s="51">
        <v>134.62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  <c r="BX67" s="36">
        <f t="shared" si="11"/>
        <v>2461.6499999999996</v>
      </c>
      <c r="BY67" s="34"/>
      <c r="BZ67" s="37">
        <f t="shared" si="18"/>
        <v>681.6600000000001</v>
      </c>
      <c r="CA67" s="37">
        <f t="shared" si="18"/>
        <v>773.92</v>
      </c>
      <c r="CB67" s="37">
        <f t="shared" si="18"/>
        <v>417.2</v>
      </c>
      <c r="CC67" s="37">
        <f t="shared" si="18"/>
        <v>168.64000000000001</v>
      </c>
      <c r="CD67" s="37">
        <f t="shared" si="18"/>
        <v>194.7</v>
      </c>
      <c r="CE67" s="37">
        <f t="shared" si="18"/>
        <v>104.30999999999999</v>
      </c>
      <c r="CF67" s="37">
        <f t="shared" si="18"/>
        <v>0</v>
      </c>
      <c r="CG67" s="37">
        <f t="shared" si="18"/>
        <v>9.1</v>
      </c>
      <c r="CH67" s="37">
        <f t="shared" si="18"/>
        <v>3.4399999999999995</v>
      </c>
      <c r="CI67" s="37">
        <f t="shared" si="18"/>
        <v>108.68</v>
      </c>
      <c r="CJ67" s="38">
        <f t="shared" si="12"/>
        <v>2461.6499999999996</v>
      </c>
      <c r="CK67" s="37"/>
      <c r="CL67" s="37">
        <f t="shared" si="19"/>
        <v>23.6</v>
      </c>
      <c r="CM67" s="37">
        <f t="shared" si="19"/>
        <v>221.61</v>
      </c>
      <c r="CN67" s="37">
        <f t="shared" si="19"/>
        <v>217.94</v>
      </c>
      <c r="CO67" s="37">
        <f t="shared" si="19"/>
        <v>195.23000000000002</v>
      </c>
      <c r="CP67" s="37">
        <f t="shared" si="19"/>
        <v>193.48999999999998</v>
      </c>
      <c r="CQ67" s="37">
        <f t="shared" si="19"/>
        <v>178.73</v>
      </c>
      <c r="CR67" s="37">
        <f t="shared" si="19"/>
        <v>167.97</v>
      </c>
      <c r="CS67" s="37">
        <f t="shared" si="19"/>
        <v>244.34</v>
      </c>
      <c r="CT67" s="37">
        <f t="shared" si="19"/>
        <v>194</v>
      </c>
      <c r="CU67" s="37">
        <f t="shared" si="19"/>
        <v>190.69</v>
      </c>
      <c r="CV67" s="37">
        <f t="shared" si="19"/>
        <v>172.26</v>
      </c>
      <c r="CW67" s="37">
        <f t="shared" si="19"/>
        <v>135.09</v>
      </c>
      <c r="CX67" s="37">
        <f t="shared" si="19"/>
        <v>144.49</v>
      </c>
      <c r="CY67" s="37">
        <f t="shared" si="19"/>
        <v>182.21</v>
      </c>
      <c r="CZ67" s="37">
        <f t="shared" si="13"/>
        <v>2461.6499999999996</v>
      </c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</row>
    <row r="68" spans="1:153" ht="12.75">
      <c r="A68" s="30">
        <v>64</v>
      </c>
      <c r="B68" s="30" t="s">
        <v>200</v>
      </c>
      <c r="C68" s="51">
        <v>191.88</v>
      </c>
      <c r="D68" s="51">
        <v>467.87</v>
      </c>
      <c r="E68" s="51">
        <v>642.77</v>
      </c>
      <c r="F68" s="51">
        <v>763.05</v>
      </c>
      <c r="G68" s="51">
        <v>926.73</v>
      </c>
      <c r="H68" s="51">
        <v>950.26</v>
      </c>
      <c r="I68" s="51">
        <v>1073.2</v>
      </c>
      <c r="J68" s="51">
        <v>1150.77</v>
      </c>
      <c r="K68" s="51">
        <v>1212.83</v>
      </c>
      <c r="L68" s="51">
        <v>1058.97</v>
      </c>
      <c r="M68" s="51">
        <v>1351.3</v>
      </c>
      <c r="N68" s="51">
        <v>1192.68</v>
      </c>
      <c r="O68" s="51">
        <v>865.66</v>
      </c>
      <c r="P68" s="51">
        <v>692.1</v>
      </c>
      <c r="Q68" s="51">
        <v>111.93</v>
      </c>
      <c r="R68" s="51">
        <v>35.62</v>
      </c>
      <c r="S68" s="51">
        <v>33.44</v>
      </c>
      <c r="T68" s="51">
        <v>32.39</v>
      </c>
      <c r="U68" s="51">
        <v>35.28</v>
      </c>
      <c r="V68" s="51">
        <v>29.53</v>
      </c>
      <c r="W68" s="51">
        <v>39.24</v>
      </c>
      <c r="X68" s="51">
        <v>48.65</v>
      </c>
      <c r="Y68" s="51">
        <v>55.76</v>
      </c>
      <c r="Z68" s="51">
        <v>57.27</v>
      </c>
      <c r="AA68" s="51">
        <v>52.27</v>
      </c>
      <c r="AB68" s="51">
        <v>46.1</v>
      </c>
      <c r="AC68" s="51">
        <v>37.72</v>
      </c>
      <c r="AD68" s="51">
        <v>60.98</v>
      </c>
      <c r="AE68" s="51">
        <v>14.51</v>
      </c>
      <c r="AF68" s="51">
        <v>10.3</v>
      </c>
      <c r="AG68" s="51">
        <v>10.53</v>
      </c>
      <c r="AH68" s="51">
        <v>11.68</v>
      </c>
      <c r="AI68" s="51">
        <v>9.34</v>
      </c>
      <c r="AJ68" s="51">
        <v>8.7</v>
      </c>
      <c r="AK68" s="51">
        <v>10.96</v>
      </c>
      <c r="AL68" s="51">
        <v>8.97</v>
      </c>
      <c r="AM68" s="51">
        <v>7.58</v>
      </c>
      <c r="AN68" s="51">
        <v>8.37</v>
      </c>
      <c r="AO68" s="51">
        <v>14.8</v>
      </c>
      <c r="AP68" s="51">
        <v>10.87</v>
      </c>
      <c r="AQ68" s="51">
        <v>7.11</v>
      </c>
      <c r="AR68" s="51">
        <v>13.35</v>
      </c>
      <c r="AS68" s="51">
        <v>445.33</v>
      </c>
      <c r="AT68" s="51">
        <v>397.55</v>
      </c>
      <c r="AU68" s="51">
        <v>443.64</v>
      </c>
      <c r="AV68" s="51">
        <v>371.09</v>
      </c>
      <c r="AW68" s="51">
        <v>110.83</v>
      </c>
      <c r="AX68" s="51">
        <v>4382.42</v>
      </c>
      <c r="AY68" s="51">
        <v>3760.45</v>
      </c>
      <c r="AZ68" s="51">
        <v>3518.95</v>
      </c>
      <c r="BA68" s="51">
        <v>3407.91</v>
      </c>
      <c r="BB68" s="51">
        <v>3276.48</v>
      </c>
      <c r="BC68" s="51">
        <v>3486.77</v>
      </c>
      <c r="BD68" s="51">
        <v>3428.69</v>
      </c>
      <c r="BE68" s="51">
        <v>3568.3</v>
      </c>
      <c r="BF68" s="51">
        <v>3677.15</v>
      </c>
      <c r="BG68" s="51">
        <v>3450.05</v>
      </c>
      <c r="BH68" s="51">
        <v>3597.86</v>
      </c>
      <c r="BI68" s="51">
        <v>2811.08</v>
      </c>
      <c r="BJ68" s="51">
        <v>2553.82</v>
      </c>
      <c r="BK68" s="51">
        <v>619.23</v>
      </c>
      <c r="BL68" s="51">
        <v>613.74</v>
      </c>
      <c r="BM68" s="51">
        <v>525.32</v>
      </c>
      <c r="BN68" s="51">
        <v>342.68</v>
      </c>
      <c r="BO68" s="51">
        <v>230.93</v>
      </c>
      <c r="BP68" s="51">
        <v>231.5</v>
      </c>
      <c r="BQ68" s="51">
        <v>127.18</v>
      </c>
      <c r="BR68" s="51">
        <v>115.65</v>
      </c>
      <c r="BS68" s="51">
        <v>105.38</v>
      </c>
      <c r="BT68" s="51">
        <v>109.54</v>
      </c>
      <c r="BU68" s="51">
        <v>76.01</v>
      </c>
      <c r="BV68" s="51">
        <v>50.83</v>
      </c>
      <c r="BW68" s="51">
        <v>31.65</v>
      </c>
      <c r="BX68" s="36">
        <f t="shared" si="11"/>
        <v>63231.330000000016</v>
      </c>
      <c r="BY68" s="34"/>
      <c r="BZ68" s="37">
        <f t="shared" si="18"/>
        <v>15180.560000000001</v>
      </c>
      <c r="CA68" s="37">
        <f t="shared" si="18"/>
        <v>17437.390000000003</v>
      </c>
      <c r="CB68" s="37">
        <f t="shared" si="18"/>
        <v>12412.81</v>
      </c>
      <c r="CC68" s="37">
        <f t="shared" si="18"/>
        <v>2992.2999999999997</v>
      </c>
      <c r="CD68" s="37">
        <f t="shared" si="18"/>
        <v>5446.03</v>
      </c>
      <c r="CE68" s="37">
        <f t="shared" si="18"/>
        <v>4101.74</v>
      </c>
      <c r="CF68" s="37">
        <f t="shared" si="18"/>
        <v>3179.64</v>
      </c>
      <c r="CG68" s="37">
        <f t="shared" si="18"/>
        <v>676.1800000000001</v>
      </c>
      <c r="CH68" s="37">
        <f t="shared" si="18"/>
        <v>147.07000000000002</v>
      </c>
      <c r="CI68" s="37">
        <f t="shared" si="18"/>
        <v>1657.61</v>
      </c>
      <c r="CJ68" s="38">
        <f t="shared" si="12"/>
        <v>63231.33</v>
      </c>
      <c r="CK68" s="37"/>
      <c r="CL68" s="37">
        <f t="shared" si="19"/>
        <v>429.15</v>
      </c>
      <c r="CM68" s="37">
        <f t="shared" si="19"/>
        <v>5515.4400000000005</v>
      </c>
      <c r="CN68" s="37">
        <f t="shared" si="19"/>
        <v>5060.929999999999</v>
      </c>
      <c r="CO68" s="37">
        <f t="shared" si="19"/>
        <v>4851.389999999999</v>
      </c>
      <c r="CP68" s="37">
        <f t="shared" si="19"/>
        <v>4721.9400000000005</v>
      </c>
      <c r="CQ68" s="37">
        <f t="shared" si="19"/>
        <v>4495.900000000001</v>
      </c>
      <c r="CR68" s="37">
        <f t="shared" si="19"/>
        <v>4841.67</v>
      </c>
      <c r="CS68" s="37">
        <f t="shared" si="19"/>
        <v>4764.26</v>
      </c>
      <c r="CT68" s="37">
        <f t="shared" si="19"/>
        <v>4960.12</v>
      </c>
      <c r="CU68" s="37">
        <f t="shared" si="19"/>
        <v>4907.14</v>
      </c>
      <c r="CV68" s="37">
        <f t="shared" si="19"/>
        <v>5423.29</v>
      </c>
      <c r="CW68" s="37">
        <f t="shared" si="19"/>
        <v>5321.07</v>
      </c>
      <c r="CX68" s="37">
        <f t="shared" si="19"/>
        <v>4216.04</v>
      </c>
      <c r="CY68" s="37">
        <f t="shared" si="19"/>
        <v>3722.9900000000002</v>
      </c>
      <c r="CZ68" s="37">
        <f t="shared" si="13"/>
        <v>63231.33</v>
      </c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</row>
    <row r="69" spans="1:153" ht="12.75">
      <c r="A69" s="30">
        <v>65</v>
      </c>
      <c r="B69" s="30" t="s">
        <v>201</v>
      </c>
      <c r="C69" s="51">
        <v>264.77</v>
      </c>
      <c r="D69" s="51">
        <v>73.37</v>
      </c>
      <c r="E69" s="51">
        <v>55.06</v>
      </c>
      <c r="F69" s="51">
        <v>74.39</v>
      </c>
      <c r="G69" s="51">
        <v>68.72</v>
      </c>
      <c r="H69" s="51">
        <v>64.68</v>
      </c>
      <c r="I69" s="51">
        <v>96.33</v>
      </c>
      <c r="J69" s="51">
        <v>104.98</v>
      </c>
      <c r="K69" s="51">
        <v>101.18</v>
      </c>
      <c r="L69" s="51">
        <v>100.2</v>
      </c>
      <c r="M69" s="51">
        <v>85.96</v>
      </c>
      <c r="N69" s="51">
        <v>67.02</v>
      </c>
      <c r="O69" s="51">
        <v>60.63</v>
      </c>
      <c r="P69" s="51">
        <v>59.95</v>
      </c>
      <c r="Q69" s="51">
        <v>4.06</v>
      </c>
      <c r="R69" s="51">
        <v>4.34</v>
      </c>
      <c r="S69" s="51">
        <v>3.99</v>
      </c>
      <c r="T69" s="51">
        <v>2.38</v>
      </c>
      <c r="U69" s="51">
        <v>1.59</v>
      </c>
      <c r="V69" s="51">
        <v>0.96</v>
      </c>
      <c r="W69" s="51">
        <v>0.73</v>
      </c>
      <c r="X69" s="51">
        <v>0.78</v>
      </c>
      <c r="Y69" s="51">
        <v>1.88</v>
      </c>
      <c r="Z69" s="51">
        <v>2.32</v>
      </c>
      <c r="AA69" s="51">
        <v>1.63</v>
      </c>
      <c r="AB69" s="51">
        <v>0.53</v>
      </c>
      <c r="AC69" s="51">
        <v>0.31</v>
      </c>
      <c r="AD69" s="51">
        <v>0.88</v>
      </c>
      <c r="AE69" s="51">
        <v>3.69</v>
      </c>
      <c r="AF69" s="51">
        <v>2.43</v>
      </c>
      <c r="AG69" s="51">
        <v>2.43</v>
      </c>
      <c r="AH69" s="51">
        <v>2.31</v>
      </c>
      <c r="AI69" s="51">
        <v>2.18</v>
      </c>
      <c r="AJ69" s="51">
        <v>1.82</v>
      </c>
      <c r="AK69" s="51">
        <v>1.14</v>
      </c>
      <c r="AL69" s="51">
        <v>0.2</v>
      </c>
      <c r="AM69" s="51">
        <v>0.17</v>
      </c>
      <c r="AN69" s="51">
        <v>0.48</v>
      </c>
      <c r="AO69" s="51">
        <v>0.61</v>
      </c>
      <c r="AP69" s="51">
        <v>0.5</v>
      </c>
      <c r="AQ69" s="51">
        <v>0.48</v>
      </c>
      <c r="AR69" s="51">
        <v>0.68</v>
      </c>
      <c r="AS69" s="51">
        <v>37</v>
      </c>
      <c r="AT69" s="51">
        <v>44.7</v>
      </c>
      <c r="AU69" s="51">
        <v>42.88</v>
      </c>
      <c r="AV69" s="51">
        <v>52.97</v>
      </c>
      <c r="AW69" s="51">
        <v>0</v>
      </c>
      <c r="AX69" s="51">
        <v>349.3</v>
      </c>
      <c r="AY69" s="51">
        <v>363.2</v>
      </c>
      <c r="AZ69" s="51">
        <v>353.07</v>
      </c>
      <c r="BA69" s="51">
        <v>335.66</v>
      </c>
      <c r="BB69" s="51">
        <v>316.99</v>
      </c>
      <c r="BC69" s="51">
        <v>374.71</v>
      </c>
      <c r="BD69" s="51">
        <v>373.54</v>
      </c>
      <c r="BE69" s="51">
        <v>347.12</v>
      </c>
      <c r="BF69" s="51">
        <v>336.78</v>
      </c>
      <c r="BG69" s="51">
        <v>261.57</v>
      </c>
      <c r="BH69" s="51">
        <v>244.78</v>
      </c>
      <c r="BI69" s="51">
        <v>182.37</v>
      </c>
      <c r="BJ69" s="51">
        <v>150.65</v>
      </c>
      <c r="BK69" s="51">
        <v>3.08</v>
      </c>
      <c r="BL69" s="51">
        <v>2.76</v>
      </c>
      <c r="BM69" s="51">
        <v>1.76</v>
      </c>
      <c r="BN69" s="51">
        <v>1.24</v>
      </c>
      <c r="BO69" s="51">
        <v>1.5</v>
      </c>
      <c r="BP69" s="51">
        <v>1.37</v>
      </c>
      <c r="BQ69" s="51">
        <v>0.37</v>
      </c>
      <c r="BR69" s="51">
        <v>0</v>
      </c>
      <c r="BS69" s="51">
        <v>0</v>
      </c>
      <c r="BT69" s="51">
        <v>0</v>
      </c>
      <c r="BU69" s="51">
        <v>0.16</v>
      </c>
      <c r="BV69" s="51">
        <v>0.57</v>
      </c>
      <c r="BW69" s="51">
        <v>0.87</v>
      </c>
      <c r="BX69" s="36">
        <f>SUM(C69:BW69)</f>
        <v>5503.709999999999</v>
      </c>
      <c r="BY69" s="34"/>
      <c r="BZ69" s="37">
        <f t="shared" si="18"/>
        <v>1401.23</v>
      </c>
      <c r="CA69" s="37">
        <f t="shared" si="18"/>
        <v>1749.14</v>
      </c>
      <c r="CB69" s="37">
        <f t="shared" si="18"/>
        <v>839.37</v>
      </c>
      <c r="CC69" s="37">
        <f t="shared" si="18"/>
        <v>536.31</v>
      </c>
      <c r="CD69" s="37">
        <f t="shared" si="18"/>
        <v>467.37</v>
      </c>
      <c r="CE69" s="37">
        <f t="shared" si="18"/>
        <v>273.56</v>
      </c>
      <c r="CF69" s="37">
        <f t="shared" si="18"/>
        <v>13.68</v>
      </c>
      <c r="CG69" s="37">
        <f t="shared" si="18"/>
        <v>26.38</v>
      </c>
      <c r="CH69" s="37">
        <f t="shared" si="18"/>
        <v>19.12</v>
      </c>
      <c r="CI69" s="37">
        <f t="shared" si="18"/>
        <v>177.55</v>
      </c>
      <c r="CJ69" s="38">
        <f>SUM(BZ69:CI69)</f>
        <v>5503.71</v>
      </c>
      <c r="CK69" s="37"/>
      <c r="CL69" s="37">
        <f t="shared" si="19"/>
        <v>272.52</v>
      </c>
      <c r="CM69" s="37">
        <f t="shared" si="19"/>
        <v>432.52000000000004</v>
      </c>
      <c r="CN69" s="37">
        <f t="shared" si="19"/>
        <v>427.44</v>
      </c>
      <c r="CO69" s="37">
        <f t="shared" si="19"/>
        <v>433.90999999999997</v>
      </c>
      <c r="CP69" s="37">
        <f t="shared" si="19"/>
        <v>409.39000000000004</v>
      </c>
      <c r="CQ69" s="37">
        <f t="shared" si="19"/>
        <v>385.95</v>
      </c>
      <c r="CR69" s="37">
        <f t="shared" si="19"/>
        <v>474.28</v>
      </c>
      <c r="CS69" s="37">
        <f t="shared" si="19"/>
        <v>479.87</v>
      </c>
      <c r="CT69" s="37">
        <f t="shared" si="19"/>
        <v>450.35</v>
      </c>
      <c r="CU69" s="37">
        <f t="shared" si="19"/>
        <v>439.78</v>
      </c>
      <c r="CV69" s="37">
        <f t="shared" si="19"/>
        <v>386.77</v>
      </c>
      <c r="CW69" s="37">
        <f t="shared" si="19"/>
        <v>357.69</v>
      </c>
      <c r="CX69" s="37">
        <f t="shared" si="19"/>
        <v>287.24</v>
      </c>
      <c r="CY69" s="37">
        <f t="shared" si="19"/>
        <v>266</v>
      </c>
      <c r="CZ69" s="37">
        <f>SUM(CL69:CY69)</f>
        <v>5503.71</v>
      </c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</row>
    <row r="70" spans="1:153" ht="12.75">
      <c r="A70" s="30">
        <v>66</v>
      </c>
      <c r="B70" s="30" t="s">
        <v>202</v>
      </c>
      <c r="C70" s="51">
        <v>50.51</v>
      </c>
      <c r="D70" s="51">
        <v>67.27</v>
      </c>
      <c r="E70" s="51">
        <v>91.29</v>
      </c>
      <c r="F70" s="51">
        <v>87.61</v>
      </c>
      <c r="G70" s="51">
        <v>89.27</v>
      </c>
      <c r="H70" s="51">
        <v>103.41</v>
      </c>
      <c r="I70" s="51">
        <v>107.11</v>
      </c>
      <c r="J70" s="51">
        <v>103.22</v>
      </c>
      <c r="K70" s="51">
        <v>121.73</v>
      </c>
      <c r="L70" s="51">
        <v>98.95</v>
      </c>
      <c r="M70" s="51">
        <v>118.22</v>
      </c>
      <c r="N70" s="51">
        <v>87.82</v>
      </c>
      <c r="O70" s="51">
        <v>53.95</v>
      </c>
      <c r="P70" s="51">
        <v>52.24</v>
      </c>
      <c r="Q70" s="51">
        <v>0</v>
      </c>
      <c r="R70" s="51">
        <v>2.76</v>
      </c>
      <c r="S70" s="51">
        <v>2.08</v>
      </c>
      <c r="T70" s="51">
        <v>1.12</v>
      </c>
      <c r="U70" s="51">
        <v>0.57</v>
      </c>
      <c r="V70" s="51">
        <v>0.95</v>
      </c>
      <c r="W70" s="51">
        <v>0.93</v>
      </c>
      <c r="X70" s="51">
        <v>0.27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0.44</v>
      </c>
      <c r="AG70" s="51">
        <v>0.38</v>
      </c>
      <c r="AH70" s="51">
        <v>0.37</v>
      </c>
      <c r="AI70" s="51">
        <v>0.32</v>
      </c>
      <c r="AJ70" s="51">
        <v>0.36</v>
      </c>
      <c r="AK70" s="51">
        <v>0.39</v>
      </c>
      <c r="AL70" s="51">
        <v>0.36</v>
      </c>
      <c r="AM70" s="51">
        <v>0.41</v>
      </c>
      <c r="AN70" s="51">
        <v>0.53</v>
      </c>
      <c r="AO70" s="51">
        <v>0.51</v>
      </c>
      <c r="AP70" s="51">
        <v>0.21</v>
      </c>
      <c r="AQ70" s="51">
        <v>0.27</v>
      </c>
      <c r="AR70" s="51">
        <v>0.38</v>
      </c>
      <c r="AS70" s="51">
        <v>40.89</v>
      </c>
      <c r="AT70" s="51">
        <v>38.98</v>
      </c>
      <c r="AU70" s="51">
        <v>60.95</v>
      </c>
      <c r="AV70" s="51">
        <v>69.36</v>
      </c>
      <c r="AW70" s="51">
        <v>3.07</v>
      </c>
      <c r="AX70" s="51">
        <v>673.56</v>
      </c>
      <c r="AY70" s="51">
        <v>586.62</v>
      </c>
      <c r="AZ70" s="51">
        <v>558.33</v>
      </c>
      <c r="BA70" s="51">
        <v>537.74</v>
      </c>
      <c r="BB70" s="51">
        <v>529.74</v>
      </c>
      <c r="BC70" s="51">
        <v>511.35</v>
      </c>
      <c r="BD70" s="51">
        <v>488.07</v>
      </c>
      <c r="BE70" s="51">
        <v>478.98</v>
      </c>
      <c r="BF70" s="51">
        <v>425.63</v>
      </c>
      <c r="BG70" s="51">
        <v>418.23</v>
      </c>
      <c r="BH70" s="51">
        <v>361.89</v>
      </c>
      <c r="BI70" s="51">
        <v>365.76</v>
      </c>
      <c r="BJ70" s="51">
        <v>257.83</v>
      </c>
      <c r="BK70" s="51">
        <v>37.39</v>
      </c>
      <c r="BL70" s="51">
        <v>34.11</v>
      </c>
      <c r="BM70" s="51">
        <v>26.8</v>
      </c>
      <c r="BN70" s="51">
        <v>14.14</v>
      </c>
      <c r="BO70" s="51">
        <v>9.99</v>
      </c>
      <c r="BP70" s="51">
        <v>10.84</v>
      </c>
      <c r="BQ70" s="51">
        <v>9.04</v>
      </c>
      <c r="BR70" s="51">
        <v>9.27</v>
      </c>
      <c r="BS70" s="51">
        <v>10.4</v>
      </c>
      <c r="BT70" s="51">
        <v>11.89</v>
      </c>
      <c r="BU70" s="51">
        <v>8.02</v>
      </c>
      <c r="BV70" s="51">
        <v>7.21</v>
      </c>
      <c r="BW70" s="51">
        <v>4.43</v>
      </c>
      <c r="BX70" s="36">
        <f>SUM(C70:BW70)</f>
        <v>7846.720000000003</v>
      </c>
      <c r="BY70" s="34"/>
      <c r="BZ70" s="37">
        <f t="shared" si="18"/>
        <v>2359.3199999999997</v>
      </c>
      <c r="CA70" s="37">
        <f t="shared" si="18"/>
        <v>2433.77</v>
      </c>
      <c r="CB70" s="37">
        <f t="shared" si="18"/>
        <v>1403.71</v>
      </c>
      <c r="CC70" s="37">
        <f t="shared" si="18"/>
        <v>385.95</v>
      </c>
      <c r="CD70" s="37">
        <f t="shared" si="18"/>
        <v>534.4200000000001</v>
      </c>
      <c r="CE70" s="37">
        <f t="shared" si="18"/>
        <v>312.23</v>
      </c>
      <c r="CF70" s="37">
        <f t="shared" si="18"/>
        <v>193.53000000000003</v>
      </c>
      <c r="CG70" s="37">
        <f t="shared" si="18"/>
        <v>8.68</v>
      </c>
      <c r="CH70" s="37">
        <f t="shared" si="18"/>
        <v>4.930000000000001</v>
      </c>
      <c r="CI70" s="37">
        <f t="shared" si="18"/>
        <v>210.18</v>
      </c>
      <c r="CJ70" s="38">
        <f>SUM(BZ70:CI70)</f>
        <v>7846.72</v>
      </c>
      <c r="CK70" s="37"/>
      <c r="CL70" s="37">
        <f t="shared" si="19"/>
        <v>53.58</v>
      </c>
      <c r="CM70" s="37">
        <f t="shared" si="19"/>
        <v>781.42</v>
      </c>
      <c r="CN70" s="37">
        <f t="shared" si="19"/>
        <v>714.48</v>
      </c>
      <c r="CO70" s="37">
        <f t="shared" si="19"/>
        <v>674.23</v>
      </c>
      <c r="CP70" s="37">
        <f t="shared" si="19"/>
        <v>642.04</v>
      </c>
      <c r="CQ70" s="37">
        <f t="shared" si="19"/>
        <v>644.45</v>
      </c>
      <c r="CR70" s="37">
        <f t="shared" si="19"/>
        <v>630.62</v>
      </c>
      <c r="CS70" s="37">
        <f t="shared" si="19"/>
        <v>600.9599999999999</v>
      </c>
      <c r="CT70" s="37">
        <f t="shared" si="19"/>
        <v>610.39</v>
      </c>
      <c r="CU70" s="37">
        <f t="shared" si="19"/>
        <v>535.51</v>
      </c>
      <c r="CV70" s="37">
        <f t="shared" si="19"/>
        <v>589.74</v>
      </c>
      <c r="CW70" s="37">
        <f t="shared" si="19"/>
        <v>496.91999999999996</v>
      </c>
      <c r="CX70" s="37">
        <f t="shared" si="19"/>
        <v>488.14</v>
      </c>
      <c r="CY70" s="37">
        <f t="shared" si="19"/>
        <v>384.24</v>
      </c>
      <c r="CZ70" s="37">
        <f>SUM(CL70:CY70)</f>
        <v>7846.72</v>
      </c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</row>
    <row r="71" spans="1:153" ht="12.75">
      <c r="A71" s="30">
        <v>67</v>
      </c>
      <c r="B71" s="30" t="s">
        <v>203</v>
      </c>
      <c r="C71" s="51">
        <v>22.02</v>
      </c>
      <c r="D71" s="51">
        <v>29.03</v>
      </c>
      <c r="E71" s="51">
        <v>39.6</v>
      </c>
      <c r="F71" s="51">
        <v>40.06</v>
      </c>
      <c r="G71" s="51">
        <v>68.54</v>
      </c>
      <c r="H71" s="51">
        <v>56.19</v>
      </c>
      <c r="I71" s="51">
        <v>46.72</v>
      </c>
      <c r="J71" s="51">
        <v>60.39</v>
      </c>
      <c r="K71" s="51">
        <v>67.13</v>
      </c>
      <c r="L71" s="51">
        <v>59</v>
      </c>
      <c r="M71" s="51">
        <v>55.86</v>
      </c>
      <c r="N71" s="51">
        <v>44.87</v>
      </c>
      <c r="O71" s="51">
        <v>26.8</v>
      </c>
      <c r="P71" s="51">
        <v>23.93</v>
      </c>
      <c r="Q71" s="51">
        <v>2.08</v>
      </c>
      <c r="R71" s="51">
        <v>2.65</v>
      </c>
      <c r="S71" s="51">
        <v>2.68</v>
      </c>
      <c r="T71" s="51">
        <v>2.38</v>
      </c>
      <c r="U71" s="51">
        <v>2</v>
      </c>
      <c r="V71" s="51">
        <v>1.65</v>
      </c>
      <c r="W71" s="51">
        <v>1.85</v>
      </c>
      <c r="X71" s="51">
        <v>1.94</v>
      </c>
      <c r="Y71" s="51">
        <v>2.38</v>
      </c>
      <c r="Z71" s="51">
        <v>1.92</v>
      </c>
      <c r="AA71" s="51">
        <v>1.15</v>
      </c>
      <c r="AB71" s="51">
        <v>0.82</v>
      </c>
      <c r="AC71" s="51">
        <v>0.56</v>
      </c>
      <c r="AD71" s="51">
        <v>0.6</v>
      </c>
      <c r="AE71" s="51">
        <v>1.29</v>
      </c>
      <c r="AF71" s="51">
        <v>0.29</v>
      </c>
      <c r="AG71" s="51">
        <v>0.54</v>
      </c>
      <c r="AH71" s="51">
        <v>1.17</v>
      </c>
      <c r="AI71" s="51">
        <v>1.26</v>
      </c>
      <c r="AJ71" s="51">
        <v>0.72</v>
      </c>
      <c r="AK71" s="51">
        <v>0.48</v>
      </c>
      <c r="AL71" s="51">
        <v>0.42</v>
      </c>
      <c r="AM71" s="51">
        <v>0.22</v>
      </c>
      <c r="AN71" s="51">
        <v>0.14</v>
      </c>
      <c r="AO71" s="51">
        <v>0.1</v>
      </c>
      <c r="AP71" s="51">
        <v>0.09</v>
      </c>
      <c r="AQ71" s="51">
        <v>0.13</v>
      </c>
      <c r="AR71" s="51">
        <v>0.14</v>
      </c>
      <c r="AS71" s="51">
        <v>39.81</v>
      </c>
      <c r="AT71" s="51">
        <v>29.13</v>
      </c>
      <c r="AU71" s="51">
        <v>14.23</v>
      </c>
      <c r="AV71" s="51">
        <v>12.87</v>
      </c>
      <c r="AW71" s="51">
        <v>7.9</v>
      </c>
      <c r="AX71" s="51">
        <v>262.56</v>
      </c>
      <c r="AY71" s="51">
        <v>276.67</v>
      </c>
      <c r="AZ71" s="51">
        <v>256.01</v>
      </c>
      <c r="BA71" s="51">
        <v>241.88</v>
      </c>
      <c r="BB71" s="51">
        <v>213.35</v>
      </c>
      <c r="BC71" s="51">
        <v>236.8</v>
      </c>
      <c r="BD71" s="51">
        <v>273.92</v>
      </c>
      <c r="BE71" s="51">
        <v>236.34</v>
      </c>
      <c r="BF71" s="51">
        <v>217.25</v>
      </c>
      <c r="BG71" s="51">
        <v>196.68</v>
      </c>
      <c r="BH71" s="51">
        <v>200.96</v>
      </c>
      <c r="BI71" s="51">
        <v>192.74</v>
      </c>
      <c r="BJ71" s="51">
        <v>202.68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  <c r="BX71" s="36">
        <f>SUM(C71:BW71)</f>
        <v>3783.57</v>
      </c>
      <c r="BY71" s="34"/>
      <c r="BZ71" s="37">
        <f t="shared" si="18"/>
        <v>1045.02</v>
      </c>
      <c r="CA71" s="37">
        <f t="shared" si="18"/>
        <v>1177.6599999999999</v>
      </c>
      <c r="CB71" s="37">
        <f t="shared" si="18"/>
        <v>793.06</v>
      </c>
      <c r="CC71" s="37">
        <f t="shared" si="18"/>
        <v>199.25</v>
      </c>
      <c r="CD71" s="37">
        <f t="shared" si="18"/>
        <v>289.43</v>
      </c>
      <c r="CE71" s="37">
        <f t="shared" si="18"/>
        <v>151.45999999999998</v>
      </c>
      <c r="CF71" s="37">
        <f t="shared" si="18"/>
        <v>0</v>
      </c>
      <c r="CG71" s="37">
        <f t="shared" si="18"/>
        <v>24.66</v>
      </c>
      <c r="CH71" s="37">
        <f t="shared" si="18"/>
        <v>6.989999999999998</v>
      </c>
      <c r="CI71" s="37">
        <f t="shared" si="18"/>
        <v>96.04</v>
      </c>
      <c r="CJ71" s="38">
        <f>SUM(BZ71:CI71)</f>
        <v>3783.5699999999993</v>
      </c>
      <c r="CK71" s="37"/>
      <c r="CL71" s="37">
        <f t="shared" si="19"/>
        <v>33.29</v>
      </c>
      <c r="CM71" s="37">
        <f t="shared" si="19"/>
        <v>294.53</v>
      </c>
      <c r="CN71" s="37">
        <f t="shared" si="19"/>
        <v>319.49</v>
      </c>
      <c r="CO71" s="37">
        <f t="shared" si="19"/>
        <v>299.62</v>
      </c>
      <c r="CP71" s="37">
        <f t="shared" si="19"/>
        <v>313.68</v>
      </c>
      <c r="CQ71" s="37">
        <f t="shared" si="19"/>
        <v>271.90999999999997</v>
      </c>
      <c r="CR71" s="37">
        <f t="shared" si="19"/>
        <v>285.85</v>
      </c>
      <c r="CS71" s="37">
        <f t="shared" si="19"/>
        <v>336.67</v>
      </c>
      <c r="CT71" s="37">
        <f t="shared" si="19"/>
        <v>306.07</v>
      </c>
      <c r="CU71" s="37">
        <f t="shared" si="19"/>
        <v>278.31</v>
      </c>
      <c r="CV71" s="37">
        <f t="shared" si="19"/>
        <v>293.6</v>
      </c>
      <c r="CW71" s="37">
        <f t="shared" si="19"/>
        <v>275.87</v>
      </c>
      <c r="CX71" s="37">
        <f t="shared" si="19"/>
        <v>234.46</v>
      </c>
      <c r="CY71" s="37">
        <f t="shared" si="19"/>
        <v>240.22</v>
      </c>
      <c r="CZ71" s="37">
        <f>SUM(CL71:CY71)</f>
        <v>3783.5699999999997</v>
      </c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</row>
    <row r="72" spans="1:153" ht="12.75">
      <c r="A72" s="54">
        <v>68</v>
      </c>
      <c r="B72" s="54" t="s">
        <v>204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5.54</v>
      </c>
      <c r="K72" s="51">
        <v>8.67</v>
      </c>
      <c r="L72" s="51">
        <v>21.31</v>
      </c>
      <c r="M72" s="51">
        <v>103.81</v>
      </c>
      <c r="N72" s="51">
        <v>58.09</v>
      </c>
      <c r="O72" s="51">
        <v>23.93</v>
      </c>
      <c r="P72" s="51">
        <v>9.72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v>0</v>
      </c>
      <c r="AS72" s="51">
        <v>15.59</v>
      </c>
      <c r="AT72" s="51">
        <v>10.91</v>
      </c>
      <c r="AU72" s="51">
        <v>4.47</v>
      </c>
      <c r="AV72" s="51">
        <v>2.73</v>
      </c>
      <c r="AW72" s="51">
        <v>0</v>
      </c>
      <c r="AX72" s="51">
        <v>0</v>
      </c>
      <c r="AY72" s="51">
        <v>0</v>
      </c>
      <c r="AZ72" s="51">
        <v>0</v>
      </c>
      <c r="BA72" s="51">
        <v>0</v>
      </c>
      <c r="BB72" s="51">
        <v>0</v>
      </c>
      <c r="BC72" s="51">
        <v>0</v>
      </c>
      <c r="BD72" s="51">
        <v>5.64</v>
      </c>
      <c r="BE72" s="51">
        <v>7.31</v>
      </c>
      <c r="BF72" s="51">
        <v>30.94</v>
      </c>
      <c r="BG72" s="51">
        <v>85.59</v>
      </c>
      <c r="BH72" s="51">
        <v>47.85</v>
      </c>
      <c r="BI72" s="51">
        <v>18.1</v>
      </c>
      <c r="BJ72" s="51">
        <v>12.39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  <c r="BX72" s="36">
        <f>SUM(C72:BW72)</f>
        <v>472.59000000000003</v>
      </c>
      <c r="BY72" s="34"/>
      <c r="BZ72" s="37">
        <f t="shared" si="18"/>
        <v>0</v>
      </c>
      <c r="CA72" s="37">
        <f t="shared" si="18"/>
        <v>43.89</v>
      </c>
      <c r="CB72" s="37">
        <f t="shared" si="18"/>
        <v>163.93</v>
      </c>
      <c r="CC72" s="37">
        <f t="shared" si="18"/>
        <v>0</v>
      </c>
      <c r="CD72" s="37">
        <f t="shared" si="18"/>
        <v>35.519999999999996</v>
      </c>
      <c r="CE72" s="37">
        <f t="shared" si="18"/>
        <v>195.55</v>
      </c>
      <c r="CF72" s="37">
        <f t="shared" si="18"/>
        <v>0</v>
      </c>
      <c r="CG72" s="37">
        <f t="shared" si="18"/>
        <v>0</v>
      </c>
      <c r="CH72" s="37">
        <f t="shared" si="18"/>
        <v>0</v>
      </c>
      <c r="CI72" s="37">
        <f t="shared" si="18"/>
        <v>33.699999999999996</v>
      </c>
      <c r="CJ72" s="38">
        <f>SUM(BZ72:CI72)</f>
        <v>472.59</v>
      </c>
      <c r="CK72" s="37"/>
      <c r="CL72" s="37">
        <f t="shared" si="19"/>
        <v>0</v>
      </c>
      <c r="CM72" s="37">
        <f t="shared" si="19"/>
        <v>0</v>
      </c>
      <c r="CN72" s="37">
        <f t="shared" si="19"/>
        <v>0</v>
      </c>
      <c r="CO72" s="37">
        <f t="shared" si="19"/>
        <v>0</v>
      </c>
      <c r="CP72" s="37">
        <f t="shared" si="19"/>
        <v>0</v>
      </c>
      <c r="CQ72" s="37">
        <f t="shared" si="19"/>
        <v>0</v>
      </c>
      <c r="CR72" s="37">
        <f t="shared" si="19"/>
        <v>0</v>
      </c>
      <c r="CS72" s="37">
        <f t="shared" si="19"/>
        <v>11.18</v>
      </c>
      <c r="CT72" s="37">
        <f t="shared" si="19"/>
        <v>15.98</v>
      </c>
      <c r="CU72" s="37">
        <f t="shared" si="19"/>
        <v>52.25</v>
      </c>
      <c r="CV72" s="37">
        <f t="shared" si="19"/>
        <v>204.99</v>
      </c>
      <c r="CW72" s="37">
        <f t="shared" si="19"/>
        <v>116.85</v>
      </c>
      <c r="CX72" s="37">
        <f t="shared" si="19"/>
        <v>46.5</v>
      </c>
      <c r="CY72" s="37">
        <f t="shared" si="19"/>
        <v>24.840000000000003</v>
      </c>
      <c r="CZ72" s="37">
        <f>SUM(CL72:CY72)</f>
        <v>472.59000000000003</v>
      </c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</row>
    <row r="73" spans="1:153" ht="12.75">
      <c r="A73" s="54">
        <v>69</v>
      </c>
      <c r="B73" s="54" t="s">
        <v>205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v>0</v>
      </c>
      <c r="AS73" s="51">
        <v>2.64</v>
      </c>
      <c r="AT73" s="51">
        <v>1.15</v>
      </c>
      <c r="AU73" s="51">
        <v>1.99</v>
      </c>
      <c r="AV73" s="51">
        <v>1.49</v>
      </c>
      <c r="AW73" s="51">
        <v>0</v>
      </c>
      <c r="AX73" s="51">
        <v>17.91</v>
      </c>
      <c r="AY73" s="51">
        <v>26.86</v>
      </c>
      <c r="AZ73" s="51">
        <v>18.9</v>
      </c>
      <c r="BA73" s="51">
        <v>29.85</v>
      </c>
      <c r="BB73" s="51">
        <v>26.78</v>
      </c>
      <c r="BC73" s="51">
        <v>30.75</v>
      </c>
      <c r="BD73" s="51">
        <v>20.83</v>
      </c>
      <c r="BE73" s="51">
        <v>30.75</v>
      </c>
      <c r="BF73" s="51">
        <v>30.75</v>
      </c>
      <c r="BG73" s="51">
        <v>34.76</v>
      </c>
      <c r="BH73" s="51">
        <v>30.33</v>
      </c>
      <c r="BI73" s="51">
        <v>25.57</v>
      </c>
      <c r="BJ73" s="51">
        <v>34.92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  <c r="BX73" s="36">
        <f>SUM(C73:BW73)</f>
        <v>366.22999999999996</v>
      </c>
      <c r="BY73" s="34"/>
      <c r="BZ73" s="37">
        <f t="shared" si="18"/>
        <v>93.52</v>
      </c>
      <c r="CA73" s="37">
        <f t="shared" si="18"/>
        <v>139.86</v>
      </c>
      <c r="CB73" s="37">
        <f t="shared" si="18"/>
        <v>125.58</v>
      </c>
      <c r="CC73" s="37">
        <f t="shared" si="18"/>
        <v>0</v>
      </c>
      <c r="CD73" s="37">
        <f t="shared" si="18"/>
        <v>0</v>
      </c>
      <c r="CE73" s="37">
        <f t="shared" si="18"/>
        <v>0</v>
      </c>
      <c r="CF73" s="37">
        <f t="shared" si="18"/>
        <v>0</v>
      </c>
      <c r="CG73" s="37">
        <f t="shared" si="18"/>
        <v>0</v>
      </c>
      <c r="CH73" s="37">
        <f t="shared" si="18"/>
        <v>0</v>
      </c>
      <c r="CI73" s="37">
        <f t="shared" si="18"/>
        <v>7.2700000000000005</v>
      </c>
      <c r="CJ73" s="38">
        <f>SUM(BZ73:CI73)</f>
        <v>366.22999999999996</v>
      </c>
      <c r="CK73" s="37"/>
      <c r="CL73" s="37">
        <f t="shared" si="19"/>
        <v>0</v>
      </c>
      <c r="CM73" s="37">
        <f t="shared" si="19"/>
        <v>17.91</v>
      </c>
      <c r="CN73" s="37">
        <f t="shared" si="19"/>
        <v>26.86</v>
      </c>
      <c r="CO73" s="37">
        <f t="shared" si="19"/>
        <v>18.9</v>
      </c>
      <c r="CP73" s="37">
        <f t="shared" si="19"/>
        <v>29.85</v>
      </c>
      <c r="CQ73" s="37">
        <f t="shared" si="19"/>
        <v>26.78</v>
      </c>
      <c r="CR73" s="37">
        <f t="shared" si="19"/>
        <v>30.75</v>
      </c>
      <c r="CS73" s="37">
        <f t="shared" si="19"/>
        <v>20.83</v>
      </c>
      <c r="CT73" s="37">
        <f t="shared" si="19"/>
        <v>30.75</v>
      </c>
      <c r="CU73" s="37">
        <f t="shared" si="19"/>
        <v>30.75</v>
      </c>
      <c r="CV73" s="37">
        <f t="shared" si="19"/>
        <v>37.4</v>
      </c>
      <c r="CW73" s="37">
        <f t="shared" si="19"/>
        <v>31.479999999999997</v>
      </c>
      <c r="CX73" s="37">
        <f t="shared" si="19"/>
        <v>27.56</v>
      </c>
      <c r="CY73" s="37">
        <f t="shared" si="19"/>
        <v>36.410000000000004</v>
      </c>
      <c r="CZ73" s="37">
        <f>SUM(CL73:CY73)</f>
        <v>366.23</v>
      </c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</row>
    <row r="74" spans="1:153" ht="12.75">
      <c r="A74" s="54">
        <v>70</v>
      </c>
      <c r="B74" s="54" t="s">
        <v>213</v>
      </c>
      <c r="C74" s="51">
        <v>0</v>
      </c>
      <c r="D74" s="51">
        <v>8.62</v>
      </c>
      <c r="E74" s="51">
        <v>15.04</v>
      </c>
      <c r="F74" s="51">
        <v>12.9</v>
      </c>
      <c r="G74" s="51">
        <v>10.76</v>
      </c>
      <c r="H74" s="51">
        <v>7.87</v>
      </c>
      <c r="I74" s="51">
        <v>6.87</v>
      </c>
      <c r="J74" s="51">
        <v>5.93</v>
      </c>
      <c r="K74" s="51">
        <v>5.9</v>
      </c>
      <c r="L74" s="51">
        <v>4.92</v>
      </c>
      <c r="M74" s="51">
        <v>0.98</v>
      </c>
      <c r="N74" s="51">
        <v>0.98</v>
      </c>
      <c r="O74" s="51">
        <v>0.98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v>0</v>
      </c>
      <c r="AS74" s="51">
        <v>0</v>
      </c>
      <c r="AT74" s="51">
        <v>0</v>
      </c>
      <c r="AU74" s="51">
        <v>0</v>
      </c>
      <c r="AV74" s="51">
        <v>0</v>
      </c>
      <c r="AW74" s="51">
        <v>0</v>
      </c>
      <c r="AX74" s="51">
        <v>43.95</v>
      </c>
      <c r="AY74" s="51">
        <v>43.94</v>
      </c>
      <c r="AZ74" s="51">
        <v>43.94</v>
      </c>
      <c r="BA74" s="51">
        <v>43.94</v>
      </c>
      <c r="BB74" s="51">
        <v>62.17</v>
      </c>
      <c r="BC74" s="51">
        <v>62.17</v>
      </c>
      <c r="BD74" s="51">
        <v>62.17</v>
      </c>
      <c r="BE74" s="51">
        <v>62.17</v>
      </c>
      <c r="BF74" s="51">
        <v>62.19</v>
      </c>
      <c r="BG74" s="51">
        <v>34.57</v>
      </c>
      <c r="BH74" s="51">
        <v>28.25</v>
      </c>
      <c r="BI74" s="51">
        <v>19.35</v>
      </c>
      <c r="BJ74" s="51">
        <v>18.65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  <c r="BX74" s="36">
        <f>SUM(C74:BW74)</f>
        <v>669.2100000000002</v>
      </c>
      <c r="BY74" s="34"/>
      <c r="BZ74" s="37">
        <f t="shared" si="18"/>
        <v>175.76999999999998</v>
      </c>
      <c r="CA74" s="37">
        <f t="shared" si="18"/>
        <v>310.87</v>
      </c>
      <c r="CB74" s="37">
        <f t="shared" si="18"/>
        <v>100.82</v>
      </c>
      <c r="CC74" s="37">
        <f t="shared" si="18"/>
        <v>47.31999999999999</v>
      </c>
      <c r="CD74" s="37">
        <f t="shared" si="18"/>
        <v>31.490000000000002</v>
      </c>
      <c r="CE74" s="37">
        <f t="shared" si="18"/>
        <v>2.94</v>
      </c>
      <c r="CF74" s="37">
        <f t="shared" si="18"/>
        <v>0</v>
      </c>
      <c r="CG74" s="37">
        <f t="shared" si="18"/>
        <v>0</v>
      </c>
      <c r="CH74" s="37">
        <f t="shared" si="18"/>
        <v>0</v>
      </c>
      <c r="CI74" s="37">
        <f t="shared" si="18"/>
        <v>0</v>
      </c>
      <c r="CJ74" s="38">
        <f>SUM(BZ74:CI74)</f>
        <v>669.21</v>
      </c>
      <c r="CK74" s="37"/>
      <c r="CL74" s="37">
        <f t="shared" si="19"/>
        <v>0</v>
      </c>
      <c r="CM74" s="37">
        <f t="shared" si="19"/>
        <v>52.57</v>
      </c>
      <c r="CN74" s="37">
        <f t="shared" si="19"/>
        <v>58.98</v>
      </c>
      <c r="CO74" s="37">
        <f t="shared" si="19"/>
        <v>56.839999999999996</v>
      </c>
      <c r="CP74" s="37">
        <f t="shared" si="19"/>
        <v>54.699999999999996</v>
      </c>
      <c r="CQ74" s="37">
        <f t="shared" si="19"/>
        <v>70.04</v>
      </c>
      <c r="CR74" s="37">
        <f t="shared" si="19"/>
        <v>69.04</v>
      </c>
      <c r="CS74" s="37">
        <f t="shared" si="19"/>
        <v>68.1</v>
      </c>
      <c r="CT74" s="37">
        <f t="shared" si="19"/>
        <v>68.07000000000001</v>
      </c>
      <c r="CU74" s="37">
        <f t="shared" si="19"/>
        <v>67.11</v>
      </c>
      <c r="CV74" s="37">
        <f t="shared" si="19"/>
        <v>35.55</v>
      </c>
      <c r="CW74" s="37">
        <f t="shared" si="19"/>
        <v>29.23</v>
      </c>
      <c r="CX74" s="37">
        <f t="shared" si="19"/>
        <v>20.330000000000002</v>
      </c>
      <c r="CY74" s="37">
        <f t="shared" si="19"/>
        <v>18.65</v>
      </c>
      <c r="CZ74" s="37">
        <f>SUM(CL74:CY74)</f>
        <v>669.2099999999999</v>
      </c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</row>
    <row r="75" spans="1:153" ht="12.75">
      <c r="A75" s="54">
        <v>71</v>
      </c>
      <c r="B75" s="54" t="s">
        <v>214</v>
      </c>
      <c r="C75" s="51">
        <v>0</v>
      </c>
      <c r="D75" s="51">
        <v>6</v>
      </c>
      <c r="E75" s="51">
        <v>11</v>
      </c>
      <c r="F75" s="51">
        <v>9</v>
      </c>
      <c r="G75" s="51">
        <v>8</v>
      </c>
      <c r="H75" s="51">
        <v>6.5</v>
      </c>
      <c r="I75" s="51">
        <v>6.5</v>
      </c>
      <c r="J75" s="51">
        <v>6</v>
      </c>
      <c r="K75" s="51">
        <v>5</v>
      </c>
      <c r="L75" s="51">
        <v>4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2</v>
      </c>
      <c r="S75" s="51">
        <v>2</v>
      </c>
      <c r="T75" s="51">
        <v>2</v>
      </c>
      <c r="U75" s="51">
        <v>2</v>
      </c>
      <c r="V75" s="51">
        <v>2</v>
      </c>
      <c r="W75" s="51">
        <v>2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144</v>
      </c>
      <c r="AY75" s="51">
        <v>144</v>
      </c>
      <c r="AZ75" s="51">
        <v>144</v>
      </c>
      <c r="BA75" s="51">
        <v>144</v>
      </c>
      <c r="BB75" s="51">
        <v>154</v>
      </c>
      <c r="BC75" s="51">
        <v>154</v>
      </c>
      <c r="BD75" s="51">
        <v>220</v>
      </c>
      <c r="BE75" s="51">
        <v>216</v>
      </c>
      <c r="BF75" s="51">
        <v>180</v>
      </c>
      <c r="BG75" s="51">
        <v>0</v>
      </c>
      <c r="BH75" s="51"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  <c r="BX75" s="36">
        <f>SUM(C75:BW75)</f>
        <v>1574</v>
      </c>
      <c r="BY75" s="34"/>
      <c r="BZ75" s="37">
        <f t="shared" si="18"/>
        <v>576</v>
      </c>
      <c r="CA75" s="37">
        <f t="shared" si="18"/>
        <v>924</v>
      </c>
      <c r="CB75" s="37">
        <f t="shared" si="18"/>
        <v>0</v>
      </c>
      <c r="CC75" s="37">
        <f t="shared" si="18"/>
        <v>34</v>
      </c>
      <c r="CD75" s="37">
        <f t="shared" si="18"/>
        <v>28</v>
      </c>
      <c r="CE75" s="37">
        <f t="shared" si="18"/>
        <v>0</v>
      </c>
      <c r="CF75" s="37">
        <f t="shared" si="18"/>
        <v>0</v>
      </c>
      <c r="CG75" s="37">
        <f t="shared" si="18"/>
        <v>12</v>
      </c>
      <c r="CH75" s="37">
        <f t="shared" si="18"/>
        <v>0</v>
      </c>
      <c r="CI75" s="37">
        <f t="shared" si="18"/>
        <v>0</v>
      </c>
      <c r="CJ75" s="38">
        <f>SUM(BZ75:CI75)</f>
        <v>1574</v>
      </c>
      <c r="CK75" s="37"/>
      <c r="CL75" s="37">
        <f t="shared" si="19"/>
        <v>0</v>
      </c>
      <c r="CM75" s="37">
        <f t="shared" si="19"/>
        <v>152</v>
      </c>
      <c r="CN75" s="37">
        <f t="shared" si="19"/>
        <v>157</v>
      </c>
      <c r="CO75" s="37">
        <f t="shared" si="19"/>
        <v>155</v>
      </c>
      <c r="CP75" s="37">
        <f t="shared" si="19"/>
        <v>154</v>
      </c>
      <c r="CQ75" s="37">
        <f t="shared" si="19"/>
        <v>162.5</v>
      </c>
      <c r="CR75" s="37">
        <f t="shared" si="19"/>
        <v>162.5</v>
      </c>
      <c r="CS75" s="37">
        <f t="shared" si="19"/>
        <v>226</v>
      </c>
      <c r="CT75" s="37">
        <f t="shared" si="19"/>
        <v>221</v>
      </c>
      <c r="CU75" s="37">
        <f t="shared" si="19"/>
        <v>184</v>
      </c>
      <c r="CV75" s="37">
        <f t="shared" si="19"/>
        <v>0</v>
      </c>
      <c r="CW75" s="37">
        <f t="shared" si="19"/>
        <v>0</v>
      </c>
      <c r="CX75" s="37">
        <f t="shared" si="19"/>
        <v>0</v>
      </c>
      <c r="CY75" s="37">
        <f t="shared" si="19"/>
        <v>0</v>
      </c>
      <c r="CZ75" s="37">
        <f>SUM(CL75:CY75)</f>
        <v>1574</v>
      </c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</row>
    <row r="76" spans="1:153" ht="12.75">
      <c r="A76" s="54">
        <v>72</v>
      </c>
      <c r="B76" s="54" t="s">
        <v>215</v>
      </c>
      <c r="C76" s="51">
        <v>0</v>
      </c>
      <c r="D76" s="51">
        <v>13.51</v>
      </c>
      <c r="E76" s="51">
        <v>14.51</v>
      </c>
      <c r="F76" s="51">
        <v>14.07</v>
      </c>
      <c r="G76" s="51">
        <v>25.92</v>
      </c>
      <c r="H76" s="51">
        <v>20.71</v>
      </c>
      <c r="I76" s="51">
        <v>26.79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1.98</v>
      </c>
      <c r="U76" s="51">
        <v>1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v>0</v>
      </c>
      <c r="AS76" s="51">
        <v>0</v>
      </c>
      <c r="AT76" s="51">
        <v>0</v>
      </c>
      <c r="AU76" s="51">
        <v>0</v>
      </c>
      <c r="AV76" s="51">
        <v>0</v>
      </c>
      <c r="AW76" s="51">
        <v>0</v>
      </c>
      <c r="AX76" s="51">
        <v>96.08</v>
      </c>
      <c r="AY76" s="51">
        <v>88.19</v>
      </c>
      <c r="AZ76" s="51">
        <v>97.24</v>
      </c>
      <c r="BA76" s="51">
        <v>81.25</v>
      </c>
      <c r="BB76" s="51">
        <v>92.35</v>
      </c>
      <c r="BC76" s="51">
        <v>83.58</v>
      </c>
      <c r="BD76" s="51">
        <v>0</v>
      </c>
      <c r="BE76" s="51">
        <v>0</v>
      </c>
      <c r="BF76" s="51">
        <v>0</v>
      </c>
      <c r="BG76" s="51">
        <v>0</v>
      </c>
      <c r="BH76" s="51">
        <v>0</v>
      </c>
      <c r="BI76" s="51">
        <v>0</v>
      </c>
      <c r="BJ76" s="51">
        <v>0</v>
      </c>
      <c r="BK76" s="51">
        <v>0</v>
      </c>
      <c r="BL76" s="51">
        <v>6</v>
      </c>
      <c r="BM76" s="51">
        <v>3</v>
      </c>
      <c r="BN76" s="51">
        <v>1</v>
      </c>
      <c r="BO76" s="51">
        <v>0</v>
      </c>
      <c r="BP76" s="51">
        <v>0</v>
      </c>
      <c r="BQ76" s="51">
        <v>0</v>
      </c>
      <c r="BR76" s="51">
        <v>0</v>
      </c>
      <c r="BS76" s="51">
        <v>0</v>
      </c>
      <c r="BT76" s="51">
        <v>0</v>
      </c>
      <c r="BU76" s="51">
        <v>0</v>
      </c>
      <c r="BV76" s="51">
        <v>0</v>
      </c>
      <c r="BW76" s="51">
        <v>0</v>
      </c>
      <c r="BX76" s="36">
        <f>SUM(C76:BW76)</f>
        <v>667.1800000000001</v>
      </c>
      <c r="BY76" s="34"/>
      <c r="BZ76" s="37">
        <f t="shared" si="18"/>
        <v>362.76</v>
      </c>
      <c r="CA76" s="37">
        <f t="shared" si="18"/>
        <v>175.93</v>
      </c>
      <c r="CB76" s="37">
        <f t="shared" si="18"/>
        <v>0</v>
      </c>
      <c r="CC76" s="37">
        <f t="shared" si="18"/>
        <v>68.01</v>
      </c>
      <c r="CD76" s="37">
        <f t="shared" si="18"/>
        <v>47.5</v>
      </c>
      <c r="CE76" s="37">
        <f t="shared" si="18"/>
        <v>0</v>
      </c>
      <c r="CF76" s="37">
        <f t="shared" si="18"/>
        <v>10</v>
      </c>
      <c r="CG76" s="37">
        <f t="shared" si="18"/>
        <v>2.98</v>
      </c>
      <c r="CH76" s="37">
        <f t="shared" si="18"/>
        <v>0</v>
      </c>
      <c r="CI76" s="37">
        <f t="shared" si="18"/>
        <v>0</v>
      </c>
      <c r="CJ76" s="38">
        <f>SUM(BZ76:CI76)</f>
        <v>667.1800000000001</v>
      </c>
      <c r="CK76" s="37"/>
      <c r="CL76" s="37">
        <f t="shared" si="19"/>
        <v>0</v>
      </c>
      <c r="CM76" s="37">
        <f t="shared" si="19"/>
        <v>109.59</v>
      </c>
      <c r="CN76" s="37">
        <f t="shared" si="19"/>
        <v>108.7</v>
      </c>
      <c r="CO76" s="37">
        <f t="shared" si="19"/>
        <v>116.28999999999999</v>
      </c>
      <c r="CP76" s="37">
        <f t="shared" si="19"/>
        <v>109.17</v>
      </c>
      <c r="CQ76" s="37">
        <f t="shared" si="19"/>
        <v>113.06</v>
      </c>
      <c r="CR76" s="37">
        <f t="shared" si="19"/>
        <v>110.37</v>
      </c>
      <c r="CS76" s="37">
        <f t="shared" si="19"/>
        <v>0</v>
      </c>
      <c r="CT76" s="37">
        <f t="shared" si="19"/>
        <v>0</v>
      </c>
      <c r="CU76" s="37">
        <f t="shared" si="19"/>
        <v>0</v>
      </c>
      <c r="CV76" s="37">
        <f t="shared" si="19"/>
        <v>0</v>
      </c>
      <c r="CW76" s="37">
        <f t="shared" si="19"/>
        <v>0</v>
      </c>
      <c r="CX76" s="37">
        <f t="shared" si="19"/>
        <v>0</v>
      </c>
      <c r="CY76" s="37">
        <f t="shared" si="19"/>
        <v>0</v>
      </c>
      <c r="CZ76" s="37">
        <f>SUM(CL76:CY76)</f>
        <v>667.1800000000001</v>
      </c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</row>
    <row r="77" spans="1:153" ht="12.75">
      <c r="A77" s="54">
        <v>73</v>
      </c>
      <c r="B77" s="54" t="s">
        <v>216</v>
      </c>
      <c r="C77" s="51">
        <v>0</v>
      </c>
      <c r="D77" s="51">
        <v>4.2</v>
      </c>
      <c r="E77" s="51">
        <v>15.66</v>
      </c>
      <c r="F77" s="51">
        <v>11.56</v>
      </c>
      <c r="G77" s="51">
        <v>15.76</v>
      </c>
      <c r="H77" s="51">
        <v>4.31</v>
      </c>
      <c r="I77" s="51">
        <v>14.83</v>
      </c>
      <c r="J77" s="51">
        <v>15.82</v>
      </c>
      <c r="K77" s="51">
        <v>13.35</v>
      </c>
      <c r="L77" s="51">
        <v>21.74</v>
      </c>
      <c r="M77" s="51">
        <v>16.63</v>
      </c>
      <c r="N77" s="51">
        <v>23</v>
      </c>
      <c r="O77" s="51">
        <v>16.63</v>
      </c>
      <c r="P77" s="51">
        <v>10.43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13.51</v>
      </c>
      <c r="AT77" s="51">
        <v>9.53</v>
      </c>
      <c r="AU77" s="51">
        <v>6.61</v>
      </c>
      <c r="AV77" s="51">
        <v>17.92</v>
      </c>
      <c r="AW77" s="51">
        <v>0</v>
      </c>
      <c r="AX77" s="51">
        <v>66.89</v>
      </c>
      <c r="AY77" s="51">
        <v>66.4</v>
      </c>
      <c r="AZ77" s="51">
        <v>67.39</v>
      </c>
      <c r="BA77" s="51">
        <v>72.34</v>
      </c>
      <c r="BB77" s="51">
        <v>74.27</v>
      </c>
      <c r="BC77" s="51">
        <v>82.59</v>
      </c>
      <c r="BD77" s="51">
        <v>151.24</v>
      </c>
      <c r="BE77" s="51">
        <v>148.9</v>
      </c>
      <c r="BF77" s="51">
        <v>141.35</v>
      </c>
      <c r="BG77" s="51">
        <v>130.52</v>
      </c>
      <c r="BH77" s="51">
        <v>144.46</v>
      </c>
      <c r="BI77" s="51">
        <v>112.94</v>
      </c>
      <c r="BJ77" s="51">
        <v>100.22</v>
      </c>
      <c r="BK77" s="51">
        <v>1</v>
      </c>
      <c r="BL77" s="51">
        <v>2</v>
      </c>
      <c r="BM77" s="51">
        <v>3.01</v>
      </c>
      <c r="BN77" s="51">
        <v>1</v>
      </c>
      <c r="BO77" s="51">
        <v>1.04</v>
      </c>
      <c r="BP77" s="51">
        <v>0</v>
      </c>
      <c r="BQ77" s="51">
        <v>0.66</v>
      </c>
      <c r="BR77" s="51">
        <v>0.84</v>
      </c>
      <c r="BS77" s="51">
        <v>0.66</v>
      </c>
      <c r="BT77" s="51">
        <v>0</v>
      </c>
      <c r="BU77" s="51">
        <v>0</v>
      </c>
      <c r="BV77" s="51">
        <v>0</v>
      </c>
      <c r="BW77" s="51">
        <v>2.35</v>
      </c>
      <c r="BX77" s="36">
        <f>SUM(C77:BW77)</f>
        <v>1603.56</v>
      </c>
      <c r="BY77" s="34"/>
      <c r="BZ77" s="37">
        <f t="shared" si="18"/>
        <v>273.02</v>
      </c>
      <c r="CA77" s="37">
        <f t="shared" si="18"/>
        <v>598.35</v>
      </c>
      <c r="CB77" s="37">
        <f t="shared" si="18"/>
        <v>488.14</v>
      </c>
      <c r="CC77" s="37">
        <f t="shared" si="18"/>
        <v>47.18</v>
      </c>
      <c r="CD77" s="37">
        <f t="shared" si="18"/>
        <v>70.05</v>
      </c>
      <c r="CE77" s="37">
        <f t="shared" si="18"/>
        <v>66.69</v>
      </c>
      <c r="CF77" s="37">
        <f t="shared" si="18"/>
        <v>12.56</v>
      </c>
      <c r="CG77" s="37">
        <f t="shared" si="18"/>
        <v>0</v>
      </c>
      <c r="CH77" s="37">
        <f t="shared" si="18"/>
        <v>0</v>
      </c>
      <c r="CI77" s="37">
        <f t="shared" si="18"/>
        <v>47.57</v>
      </c>
      <c r="CJ77" s="38">
        <f>SUM(BZ77:CI77)</f>
        <v>1603.56</v>
      </c>
      <c r="CK77" s="37"/>
      <c r="CL77" s="37">
        <f t="shared" si="19"/>
        <v>0</v>
      </c>
      <c r="CM77" s="37">
        <f t="shared" si="19"/>
        <v>72.09</v>
      </c>
      <c r="CN77" s="37">
        <f t="shared" si="19"/>
        <v>84.06</v>
      </c>
      <c r="CO77" s="37">
        <f t="shared" si="19"/>
        <v>81.96000000000001</v>
      </c>
      <c r="CP77" s="37">
        <f t="shared" si="19"/>
        <v>89.10000000000001</v>
      </c>
      <c r="CQ77" s="37">
        <f t="shared" si="19"/>
        <v>79.62</v>
      </c>
      <c r="CR77" s="37">
        <f t="shared" si="19"/>
        <v>97.42</v>
      </c>
      <c r="CS77" s="37">
        <f t="shared" si="19"/>
        <v>167.72</v>
      </c>
      <c r="CT77" s="37">
        <f t="shared" si="19"/>
        <v>163.09</v>
      </c>
      <c r="CU77" s="37">
        <f t="shared" si="19"/>
        <v>163.75</v>
      </c>
      <c r="CV77" s="37">
        <f t="shared" si="19"/>
        <v>160.66000000000003</v>
      </c>
      <c r="CW77" s="37">
        <f t="shared" si="19"/>
        <v>176.99</v>
      </c>
      <c r="CX77" s="37">
        <f t="shared" si="19"/>
        <v>136.18</v>
      </c>
      <c r="CY77" s="37">
        <f t="shared" si="19"/>
        <v>130.92</v>
      </c>
      <c r="CZ77" s="37">
        <f>SUM(CL77:CY77)</f>
        <v>1603.5600000000002</v>
      </c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</row>
    <row r="78" spans="1:153" ht="12.75">
      <c r="A78" s="54">
        <v>74</v>
      </c>
      <c r="B78" s="54" t="s">
        <v>217</v>
      </c>
      <c r="C78" s="51">
        <v>0</v>
      </c>
      <c r="D78" s="51">
        <v>0</v>
      </c>
      <c r="E78" s="51">
        <v>1</v>
      </c>
      <c r="F78" s="51">
        <v>5</v>
      </c>
      <c r="G78" s="51">
        <v>5</v>
      </c>
      <c r="H78" s="51">
        <v>29</v>
      </c>
      <c r="I78" s="51">
        <v>27</v>
      </c>
      <c r="J78" s="51">
        <v>32</v>
      </c>
      <c r="K78" s="51">
        <v>39</v>
      </c>
      <c r="L78" s="51">
        <v>38</v>
      </c>
      <c r="M78" s="51">
        <v>14</v>
      </c>
      <c r="N78" s="51">
        <v>11</v>
      </c>
      <c r="O78" s="51">
        <v>12</v>
      </c>
      <c r="P78" s="51">
        <v>15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54</v>
      </c>
      <c r="AY78" s="51">
        <v>53</v>
      </c>
      <c r="AZ78" s="51">
        <v>49</v>
      </c>
      <c r="BA78" s="51">
        <v>49</v>
      </c>
      <c r="BB78" s="51">
        <v>37</v>
      </c>
      <c r="BC78" s="51">
        <v>39</v>
      </c>
      <c r="BD78" s="51">
        <v>78</v>
      </c>
      <c r="BE78" s="51">
        <v>71</v>
      </c>
      <c r="BF78" s="51">
        <v>72</v>
      </c>
      <c r="BG78" s="51">
        <v>106</v>
      </c>
      <c r="BH78" s="51">
        <v>109</v>
      </c>
      <c r="BI78" s="51">
        <v>104</v>
      </c>
      <c r="BJ78" s="51">
        <v>101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v>0</v>
      </c>
      <c r="BQ78" s="51">
        <v>0</v>
      </c>
      <c r="BR78" s="51">
        <v>0</v>
      </c>
      <c r="BS78" s="51">
        <v>0</v>
      </c>
      <c r="BT78" s="51">
        <v>0</v>
      </c>
      <c r="BU78" s="51">
        <v>0</v>
      </c>
      <c r="BV78" s="51">
        <v>0</v>
      </c>
      <c r="BW78" s="51">
        <v>0</v>
      </c>
      <c r="BX78" s="36">
        <f>SUM(C78:BW78)</f>
        <v>1150</v>
      </c>
      <c r="BY78" s="34"/>
      <c r="BZ78" s="37">
        <f t="shared" si="18"/>
        <v>205</v>
      </c>
      <c r="CA78" s="37">
        <f t="shared" si="18"/>
        <v>297</v>
      </c>
      <c r="CB78" s="37">
        <f t="shared" si="18"/>
        <v>420</v>
      </c>
      <c r="CC78" s="37">
        <f t="shared" si="18"/>
        <v>11</v>
      </c>
      <c r="CD78" s="37">
        <f t="shared" si="18"/>
        <v>165</v>
      </c>
      <c r="CE78" s="37">
        <f t="shared" si="18"/>
        <v>52</v>
      </c>
      <c r="CF78" s="37">
        <f t="shared" si="18"/>
        <v>0</v>
      </c>
      <c r="CG78" s="37">
        <f t="shared" si="18"/>
        <v>0</v>
      </c>
      <c r="CH78" s="37">
        <f t="shared" si="18"/>
        <v>0</v>
      </c>
      <c r="CI78" s="37">
        <f t="shared" si="18"/>
        <v>0</v>
      </c>
      <c r="CJ78" s="38">
        <f>SUM(BZ78:CI78)</f>
        <v>1150</v>
      </c>
      <c r="CK78" s="37"/>
      <c r="CL78" s="37">
        <f t="shared" si="19"/>
        <v>0</v>
      </c>
      <c r="CM78" s="37">
        <f t="shared" si="19"/>
        <v>54</v>
      </c>
      <c r="CN78" s="37">
        <f t="shared" si="19"/>
        <v>54</v>
      </c>
      <c r="CO78" s="37">
        <f t="shared" si="19"/>
        <v>54</v>
      </c>
      <c r="CP78" s="37">
        <f t="shared" si="19"/>
        <v>54</v>
      </c>
      <c r="CQ78" s="37">
        <f t="shared" si="19"/>
        <v>66</v>
      </c>
      <c r="CR78" s="37">
        <f t="shared" si="19"/>
        <v>66</v>
      </c>
      <c r="CS78" s="37">
        <f t="shared" si="19"/>
        <v>110</v>
      </c>
      <c r="CT78" s="37">
        <f t="shared" si="19"/>
        <v>110</v>
      </c>
      <c r="CU78" s="37">
        <f t="shared" si="19"/>
        <v>110</v>
      </c>
      <c r="CV78" s="37">
        <f t="shared" si="19"/>
        <v>120</v>
      </c>
      <c r="CW78" s="37">
        <f t="shared" si="19"/>
        <v>120</v>
      </c>
      <c r="CX78" s="37">
        <f t="shared" si="19"/>
        <v>116</v>
      </c>
      <c r="CY78" s="37">
        <f t="shared" si="19"/>
        <v>116</v>
      </c>
      <c r="CZ78" s="37">
        <f>SUM(CL78:CY78)</f>
        <v>1150</v>
      </c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</row>
    <row r="79" spans="1:153" ht="12.75">
      <c r="A79" s="54">
        <v>75</v>
      </c>
      <c r="B79" s="54" t="s">
        <v>218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v>0</v>
      </c>
      <c r="AS79" s="51">
        <v>0</v>
      </c>
      <c r="AT79" s="51">
        <v>0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303.93</v>
      </c>
      <c r="BE79" s="51">
        <v>705.3</v>
      </c>
      <c r="BF79" s="51">
        <v>1137.05</v>
      </c>
      <c r="BG79" s="51">
        <v>1792.17</v>
      </c>
      <c r="BH79" s="51">
        <v>3803.25</v>
      </c>
      <c r="BI79" s="51">
        <v>4541.84</v>
      </c>
      <c r="BJ79" s="51">
        <v>4886.69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v>0</v>
      </c>
      <c r="BQ79" s="51">
        <v>0</v>
      </c>
      <c r="BR79" s="51">
        <v>0</v>
      </c>
      <c r="BS79" s="51">
        <v>0</v>
      </c>
      <c r="BT79" s="51">
        <v>0</v>
      </c>
      <c r="BU79" s="51">
        <v>0</v>
      </c>
      <c r="BV79" s="51">
        <v>0</v>
      </c>
      <c r="BW79" s="51">
        <v>0</v>
      </c>
      <c r="BX79" s="36">
        <f>SUM(C79:BW79)</f>
        <v>17170.23</v>
      </c>
      <c r="BY79" s="34"/>
      <c r="BZ79" s="37">
        <f t="shared" si="18"/>
        <v>0</v>
      </c>
      <c r="CA79" s="37">
        <f t="shared" si="18"/>
        <v>2146.2799999999997</v>
      </c>
      <c r="CB79" s="37">
        <f t="shared" si="18"/>
        <v>15023.95</v>
      </c>
      <c r="CC79" s="37">
        <f t="shared" si="18"/>
        <v>0</v>
      </c>
      <c r="CD79" s="37">
        <f t="shared" si="18"/>
        <v>0</v>
      </c>
      <c r="CE79" s="37">
        <f t="shared" si="18"/>
        <v>0</v>
      </c>
      <c r="CF79" s="37">
        <f t="shared" si="18"/>
        <v>0</v>
      </c>
      <c r="CG79" s="37">
        <f t="shared" si="18"/>
        <v>0</v>
      </c>
      <c r="CH79" s="37">
        <f t="shared" si="18"/>
        <v>0</v>
      </c>
      <c r="CI79" s="37">
        <f t="shared" si="18"/>
        <v>0</v>
      </c>
      <c r="CJ79" s="38">
        <f>SUM(BZ79:CI79)</f>
        <v>17170.23</v>
      </c>
      <c r="CK79" s="37"/>
      <c r="CL79" s="37">
        <f t="shared" si="19"/>
        <v>0</v>
      </c>
      <c r="CM79" s="37">
        <f t="shared" si="19"/>
        <v>0</v>
      </c>
      <c r="CN79" s="37">
        <f t="shared" si="19"/>
        <v>0</v>
      </c>
      <c r="CO79" s="37">
        <f t="shared" si="19"/>
        <v>0</v>
      </c>
      <c r="CP79" s="37">
        <f t="shared" si="19"/>
        <v>0</v>
      </c>
      <c r="CQ79" s="37">
        <f t="shared" si="19"/>
        <v>0</v>
      </c>
      <c r="CR79" s="37">
        <f t="shared" si="19"/>
        <v>0</v>
      </c>
      <c r="CS79" s="37">
        <f t="shared" si="19"/>
        <v>303.93</v>
      </c>
      <c r="CT79" s="37">
        <f t="shared" si="19"/>
        <v>705.3</v>
      </c>
      <c r="CU79" s="37">
        <f t="shared" si="19"/>
        <v>1137.05</v>
      </c>
      <c r="CV79" s="37">
        <f t="shared" si="19"/>
        <v>1792.17</v>
      </c>
      <c r="CW79" s="37">
        <f t="shared" si="19"/>
        <v>3803.25</v>
      </c>
      <c r="CX79" s="37">
        <f t="shared" si="19"/>
        <v>4541.84</v>
      </c>
      <c r="CY79" s="37">
        <f t="shared" si="19"/>
        <v>4886.69</v>
      </c>
      <c r="CZ79" s="37">
        <f>SUM(CL79:CY79)</f>
        <v>17170.23</v>
      </c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</row>
    <row r="80" spans="2:153" ht="12.75">
      <c r="B80" s="31" t="s">
        <v>220</v>
      </c>
      <c r="C80" s="34">
        <f aca="true" t="shared" si="20" ref="C80:AH80">SUM(C5:C79)</f>
        <v>15161.960000000001</v>
      </c>
      <c r="D80" s="34">
        <f t="shared" si="20"/>
        <v>21189.789999999997</v>
      </c>
      <c r="E80" s="34">
        <f t="shared" si="20"/>
        <v>29191.59</v>
      </c>
      <c r="F80" s="34">
        <f t="shared" si="20"/>
        <v>35832.27</v>
      </c>
      <c r="G80" s="34">
        <f t="shared" si="20"/>
        <v>44290.11</v>
      </c>
      <c r="H80" s="34">
        <f t="shared" si="20"/>
        <v>43088.64000000001</v>
      </c>
      <c r="I80" s="34">
        <f t="shared" si="20"/>
        <v>45685.670000000006</v>
      </c>
      <c r="J80" s="34">
        <f t="shared" si="20"/>
        <v>46330.210000000014</v>
      </c>
      <c r="K80" s="34">
        <f t="shared" si="20"/>
        <v>46035.57000000001</v>
      </c>
      <c r="L80" s="34">
        <f t="shared" si="20"/>
        <v>40224.55999999998</v>
      </c>
      <c r="M80" s="34">
        <f t="shared" si="20"/>
        <v>42207.09000000001</v>
      </c>
      <c r="N80" s="34">
        <f t="shared" si="20"/>
        <v>37000.60000000001</v>
      </c>
      <c r="O80" s="34">
        <f t="shared" si="20"/>
        <v>29829.960000000003</v>
      </c>
      <c r="P80" s="34">
        <f t="shared" si="20"/>
        <v>25745.380000000012</v>
      </c>
      <c r="Q80" s="34">
        <f t="shared" si="20"/>
        <v>3107.1299999999997</v>
      </c>
      <c r="R80" s="34">
        <f t="shared" si="20"/>
        <v>1609.3099999999995</v>
      </c>
      <c r="S80" s="34">
        <f t="shared" si="20"/>
        <v>1484.8700000000003</v>
      </c>
      <c r="T80" s="34">
        <f t="shared" si="20"/>
        <v>1389.3</v>
      </c>
      <c r="U80" s="34">
        <f t="shared" si="20"/>
        <v>1443.3500000000001</v>
      </c>
      <c r="V80" s="34">
        <f t="shared" si="20"/>
        <v>1230.2700000000002</v>
      </c>
      <c r="W80" s="34">
        <f t="shared" si="20"/>
        <v>1226.0600000000002</v>
      </c>
      <c r="X80" s="34">
        <f t="shared" si="20"/>
        <v>1241.4000000000003</v>
      </c>
      <c r="Y80" s="34">
        <f t="shared" si="20"/>
        <v>1323.2000000000003</v>
      </c>
      <c r="Z80" s="34">
        <f t="shared" si="20"/>
        <v>1330.5800000000004</v>
      </c>
      <c r="AA80" s="34">
        <f t="shared" si="20"/>
        <v>1387.17</v>
      </c>
      <c r="AB80" s="34">
        <f t="shared" si="20"/>
        <v>1120.9499999999998</v>
      </c>
      <c r="AC80" s="34">
        <f t="shared" si="20"/>
        <v>1018.8899999999999</v>
      </c>
      <c r="AD80" s="34">
        <f t="shared" si="20"/>
        <v>1610.9899999999996</v>
      </c>
      <c r="AE80" s="34">
        <f t="shared" si="20"/>
        <v>567.0300000000001</v>
      </c>
      <c r="AF80" s="34">
        <f t="shared" si="20"/>
        <v>345.8299999999999</v>
      </c>
      <c r="AG80" s="34">
        <f t="shared" si="20"/>
        <v>362.59999999999997</v>
      </c>
      <c r="AH80" s="34">
        <f t="shared" si="20"/>
        <v>338.29</v>
      </c>
      <c r="AI80" s="34">
        <f aca="true" t="shared" si="21" ref="AI80:BN80">SUM(AI5:AI79)</f>
        <v>350.06</v>
      </c>
      <c r="AJ80" s="34">
        <f t="shared" si="21"/>
        <v>356.3400000000001</v>
      </c>
      <c r="AK80" s="34">
        <f t="shared" si="21"/>
        <v>404.96000000000004</v>
      </c>
      <c r="AL80" s="34">
        <f t="shared" si="21"/>
        <v>400.8200000000001</v>
      </c>
      <c r="AM80" s="34">
        <f t="shared" si="21"/>
        <v>415.9500000000001</v>
      </c>
      <c r="AN80" s="34">
        <f t="shared" si="21"/>
        <v>459.90999999999997</v>
      </c>
      <c r="AO80" s="34">
        <f t="shared" si="21"/>
        <v>500.83000000000004</v>
      </c>
      <c r="AP80" s="34">
        <f t="shared" si="21"/>
        <v>420.3500000000001</v>
      </c>
      <c r="AQ80" s="34">
        <f t="shared" si="21"/>
        <v>405.10999999999996</v>
      </c>
      <c r="AR80" s="34">
        <f t="shared" si="21"/>
        <v>727.7199999999998</v>
      </c>
      <c r="AS80" s="34">
        <f t="shared" si="21"/>
        <v>18450.96</v>
      </c>
      <c r="AT80" s="34">
        <f t="shared" si="21"/>
        <v>15765.3</v>
      </c>
      <c r="AU80" s="34">
        <f t="shared" si="21"/>
        <v>18270.49</v>
      </c>
      <c r="AV80" s="34">
        <f t="shared" si="21"/>
        <v>24446.690000000002</v>
      </c>
      <c r="AW80" s="51">
        <f t="shared" si="21"/>
        <v>3571.16</v>
      </c>
      <c r="AX80" s="34">
        <f t="shared" si="21"/>
        <v>176407.21000000002</v>
      </c>
      <c r="AY80" s="34">
        <f t="shared" si="21"/>
        <v>161661.01</v>
      </c>
      <c r="AZ80" s="34">
        <f t="shared" si="21"/>
        <v>152161.78999999998</v>
      </c>
      <c r="BA80" s="34">
        <f t="shared" si="21"/>
        <v>150234.53000000003</v>
      </c>
      <c r="BB80" s="34">
        <f t="shared" si="21"/>
        <v>138834.62000000002</v>
      </c>
      <c r="BC80" s="34">
        <f t="shared" si="21"/>
        <v>143822.81999999992</v>
      </c>
      <c r="BD80" s="34">
        <f t="shared" si="21"/>
        <v>151760.05</v>
      </c>
      <c r="BE80" s="34">
        <f t="shared" si="21"/>
        <v>155008.98999999996</v>
      </c>
      <c r="BF80" s="34">
        <f t="shared" si="21"/>
        <v>154919.52</v>
      </c>
      <c r="BG80" s="34">
        <f t="shared" si="21"/>
        <v>152016.80000000005</v>
      </c>
      <c r="BH80" s="34">
        <f t="shared" si="21"/>
        <v>146644.73</v>
      </c>
      <c r="BI80" s="34">
        <f t="shared" si="21"/>
        <v>132692.15000000005</v>
      </c>
      <c r="BJ80" s="34">
        <f t="shared" si="21"/>
        <v>106955.9</v>
      </c>
      <c r="BK80" s="34">
        <f t="shared" si="21"/>
        <v>32349.02</v>
      </c>
      <c r="BL80" s="34">
        <f t="shared" si="21"/>
        <v>30677.000000000004</v>
      </c>
      <c r="BM80" s="34">
        <f t="shared" si="21"/>
        <v>23593.76</v>
      </c>
      <c r="BN80" s="34">
        <f t="shared" si="21"/>
        <v>18327.440000000002</v>
      </c>
      <c r="BO80" s="34">
        <f aca="true" t="shared" si="22" ref="BO80:BX80">SUM(BO5:BO79)</f>
        <v>13794.070000000002</v>
      </c>
      <c r="BP80" s="34">
        <f t="shared" si="22"/>
        <v>12013.62</v>
      </c>
      <c r="BQ80" s="34">
        <f t="shared" si="22"/>
        <v>8690.060000000001</v>
      </c>
      <c r="BR80" s="34">
        <f t="shared" si="22"/>
        <v>8886.93</v>
      </c>
      <c r="BS80" s="34">
        <f t="shared" si="22"/>
        <v>8835.289999999995</v>
      </c>
      <c r="BT80" s="34">
        <f t="shared" si="22"/>
        <v>9404.939999999997</v>
      </c>
      <c r="BU80" s="34">
        <f t="shared" si="22"/>
        <v>8079.599999999999</v>
      </c>
      <c r="BV80" s="34">
        <f t="shared" si="22"/>
        <v>6968.15</v>
      </c>
      <c r="BW80" s="34">
        <f t="shared" si="22"/>
        <v>4280.7300000000005</v>
      </c>
      <c r="BX80" s="47">
        <f t="shared" si="22"/>
        <v>2717917.999999999</v>
      </c>
      <c r="BY80" s="34"/>
      <c r="BZ80" s="38">
        <f aca="true" t="shared" si="23" ref="BZ80:CJ80">SUM(BZ5:BZ79)</f>
        <v>644035.6999999998</v>
      </c>
      <c r="CA80" s="38">
        <f t="shared" si="23"/>
        <v>744346.0000000001</v>
      </c>
      <c r="CB80" s="38">
        <f t="shared" si="23"/>
        <v>538309.5800000001</v>
      </c>
      <c r="CC80" s="38">
        <f t="shared" si="23"/>
        <v>145665.72000000003</v>
      </c>
      <c r="CD80" s="38">
        <f t="shared" si="23"/>
        <v>221364.64999999997</v>
      </c>
      <c r="CE80" s="38">
        <f t="shared" si="23"/>
        <v>134783.02999999997</v>
      </c>
      <c r="CF80" s="38">
        <f t="shared" si="23"/>
        <v>185900.61</v>
      </c>
      <c r="CG80" s="38">
        <f t="shared" si="23"/>
        <v>20523.469999999998</v>
      </c>
      <c r="CH80" s="38">
        <f t="shared" si="23"/>
        <v>6055.7999999999965</v>
      </c>
      <c r="CI80" s="38">
        <f t="shared" si="23"/>
        <v>76933.43999999996</v>
      </c>
      <c r="CJ80" s="48">
        <f t="shared" si="23"/>
        <v>2717917.999999999</v>
      </c>
      <c r="CK80" s="37"/>
      <c r="CL80" s="37">
        <f aca="true" t="shared" si="24" ref="CL80:CY80">SUM(CL5:CL79)</f>
        <v>22407.279999999995</v>
      </c>
      <c r="CM80" s="37">
        <f t="shared" si="24"/>
        <v>231901.1599999999</v>
      </c>
      <c r="CN80" s="37">
        <f t="shared" si="24"/>
        <v>223377.06999999998</v>
      </c>
      <c r="CO80" s="37">
        <f t="shared" si="24"/>
        <v>213315.40999999997</v>
      </c>
      <c r="CP80" s="37">
        <f t="shared" si="24"/>
        <v>214645.49</v>
      </c>
      <c r="CQ80" s="37">
        <f t="shared" si="24"/>
        <v>197303.94000000006</v>
      </c>
      <c r="CR80" s="37">
        <f t="shared" si="24"/>
        <v>203153.13</v>
      </c>
      <c r="CS80" s="37">
        <f t="shared" si="24"/>
        <v>208422.53999999992</v>
      </c>
      <c r="CT80" s="37">
        <f t="shared" si="24"/>
        <v>211670.63999999998</v>
      </c>
      <c r="CU80" s="37">
        <f t="shared" si="24"/>
        <v>205769.85999999996</v>
      </c>
      <c r="CV80" s="37">
        <f t="shared" si="24"/>
        <v>223967.79000000004</v>
      </c>
      <c r="CW80" s="37">
        <f t="shared" si="24"/>
        <v>209031.53000000003</v>
      </c>
      <c r="CX80" s="37">
        <f t="shared" si="24"/>
        <v>189184.75000000003</v>
      </c>
      <c r="CY80" s="37">
        <f t="shared" si="24"/>
        <v>163767.40999999997</v>
      </c>
      <c r="CZ80" s="37">
        <f>SUM(CL80:CY80)</f>
        <v>2717918</v>
      </c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</row>
    <row r="81" spans="76:153" ht="12.75">
      <c r="BX81" s="34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</row>
    <row r="82" spans="77:89" ht="12.75">
      <c r="BY82" s="31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dubard.carolyn</cp:lastModifiedBy>
  <dcterms:created xsi:type="dcterms:W3CDTF">2008-04-11T15:04:30Z</dcterms:created>
  <dcterms:modified xsi:type="dcterms:W3CDTF">2008-04-11T21:15:35Z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