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State" sheetId="1" r:id="rId1"/>
    <sheet name="District Summary 09" sheetId="2" r:id="rId2"/>
    <sheet name="Summary Differences " sheetId="3" r:id="rId3"/>
  </sheets>
  <definedNames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0">'State'!$A$1:$P$91</definedName>
    <definedName name="_xlnm.Print_Titles" localSheetId="1">'District Summary 09'!$A:$B</definedName>
    <definedName name="_xlnm.Print_Titles" localSheetId="2">'Summary Differences '!$A:$B</definedName>
    <definedName name="X" hidden="1">{"'AssumptionsHTML'!$B$9:$E$357","'SummationHTML'!$A$4:$J$93","'Difference'!$A$11:$K$101","'DifferenceFTE'!$A$11:$K$101","'Detail1'!$A$11:$I$97","'Detail2'!$A$11:$J$97","'Detail3'!$A$11:$J$97","'Categorical1'!$A$11:$L$97"}</definedName>
  </definedNames>
  <calcPr fullCalcOnLoad="1"/>
</workbook>
</file>

<file path=xl/sharedStrings.xml><?xml version="1.0" encoding="utf-8"?>
<sst xmlns="http://schemas.openxmlformats.org/spreadsheetml/2006/main" count="263" uniqueCount="164">
  <si>
    <t>D#</t>
  </si>
  <si>
    <t>District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</si>
  <si>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</si>
  <si>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</si>
  <si>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</si>
  <si>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</si>
  <si>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</si>
  <si>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</si>
  <si>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</si>
  <si>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</si>
  <si>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</si>
  <si>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</si>
  <si>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</si>
  <si>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</si>
  <si>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</si>
  <si>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</si>
  <si>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</si>
  <si>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</si>
  <si>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</si>
  <si>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</si>
  <si>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</si>
  <si>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</si>
  <si>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</si>
  <si>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</si>
  <si>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</si>
  <si>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</si>
  <si>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</si>
  <si>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</si>
  <si>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</si>
  <si>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</si>
  <si>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</si>
  <si>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</si>
  <si>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</si>
  <si>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</si>
  <si>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</si>
  <si>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</si>
  <si>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</si>
  <si>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</si>
  <si>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</si>
  <si>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</si>
  <si>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</si>
  <si>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</si>
  <si>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</si>
  <si>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</si>
  <si>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</si>
  <si>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</si>
  <si>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</si>
  <si>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</si>
  <si>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</si>
  <si>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</si>
  <si>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</si>
  <si>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</si>
  <si>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</si>
  <si>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</si>
  <si>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</si>
  <si>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</si>
  <si>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</si>
  <si>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</si>
  <si>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</si>
  <si>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</si>
  <si>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</si>
  <si>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</si>
  <si>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</si>
  <si>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</si>
  <si>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</si>
  <si>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</si>
  <si>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</si>
  <si>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</si>
  <si>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</si>
  <si>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</si>
  <si>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</si>
  <si>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</si>
  <si>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</si>
  <si>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</si>
  <si>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</si>
  <si>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</si>
  <si>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</si>
  <si>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</si>
  <si>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</si>
  <si>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</si>
  <si>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</si>
  <si>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</si>
  <si>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</si>
  <si>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 Spec</t>
  </si>
  <si>
    <t>FAMU</t>
  </si>
  <si>
    <t>FAU PB</t>
  </si>
  <si>
    <t>FAU STL</t>
  </si>
  <si>
    <t>FSU Brow</t>
  </si>
  <si>
    <t>FSU Leon</t>
  </si>
  <si>
    <t>UF</t>
  </si>
  <si>
    <t>FLVS</t>
  </si>
  <si>
    <t>Florida</t>
  </si>
  <si>
    <t>COFTE Differences Between 2009 Forecast and 2008 Forecast</t>
  </si>
  <si>
    <t>Statewide Total</t>
  </si>
  <si>
    <t>2009 Capital Outlay FTE Forecast</t>
  </si>
  <si>
    <t>Grade</t>
  </si>
  <si>
    <t>Actual
2006-2007</t>
  </si>
  <si>
    <t>Actual
2007-2008</t>
  </si>
  <si>
    <t>Actual
2008-2009</t>
  </si>
  <si>
    <t>Projected
2009-2010</t>
  </si>
  <si>
    <t>Projected
2010-2011</t>
  </si>
  <si>
    <t>Projected
2011-2012</t>
  </si>
  <si>
    <t>Projected
2012-2013</t>
  </si>
  <si>
    <t>Projected
2013-2014</t>
  </si>
  <si>
    <t>Projected
2014-2015</t>
  </si>
  <si>
    <t>Projected
2015-2016</t>
  </si>
  <si>
    <t>Projected
2016-2017</t>
  </si>
  <si>
    <t>Projected
2017-2018</t>
  </si>
  <si>
    <t>Projected
2018-2019</t>
  </si>
  <si>
    <t>Projected 
2019-2020</t>
  </si>
  <si>
    <t>Lagged Birth Data for KG</t>
  </si>
  <si>
    <t>C06-07</t>
  </si>
  <si>
    <t>C07-08</t>
  </si>
  <si>
    <t>C08-09</t>
  </si>
  <si>
    <t>C09-10</t>
  </si>
  <si>
    <t>C10-11</t>
  </si>
  <si>
    <t>C11-12</t>
  </si>
  <si>
    <t>C12-13</t>
  </si>
  <si>
    <t>C13-14</t>
  </si>
  <si>
    <t>C14-15</t>
  </si>
  <si>
    <t>C15-16</t>
  </si>
  <si>
    <t>C16-17</t>
  </si>
  <si>
    <t>C17-18</t>
  </si>
  <si>
    <t>C18-19</t>
  </si>
  <si>
    <t>C19-20</t>
  </si>
  <si>
    <t>C05-06</t>
  </si>
  <si>
    <t>PK</t>
  </si>
  <si>
    <t>KG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</si>
  <si>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</si>
  <si>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</si>
  <si>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</si>
  <si>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</si>
  <si>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</si>
  <si>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</si>
  <si>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</si>
  <si>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</si>
  <si>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</si>
  <si>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</si>
  <si>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</si>
  <si>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</si>
  <si>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PreK-12</t>
  </si>
  <si>
    <t xml:space="preserve"> 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</si>
  <si>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</si>
  <si>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</si>
  <si>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</si>
  <si>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</si>
  <si>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</si>
  <si>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</si>
  <si>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</si>
  <si>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</si>
  <si>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</si>
  <si>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</si>
  <si>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</si>
  <si>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</si>
  <si>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</si>
  <si>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</si>
  <si>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Grade Level Summary</t>
  </si>
  <si>
    <t>PreK-5</t>
  </si>
  <si>
    <t>6-8</t>
  </si>
  <si>
    <t>9-12</t>
  </si>
  <si>
    <t>Growth Summary *</t>
  </si>
  <si>
    <t>*  Growth is the difference between the current year and the highest of the three previous years.</t>
  </si>
  <si>
    <t>Negative differences are shown as 0.</t>
  </si>
  <si>
    <t>Diff 75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</si>
</sst>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0.0%"/>
  </numFmts>
  <fonts count="64">
    <font>
      <sz val="10"/>
      <name val="Arial"/>
      <family val="0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9"/>
      <name val="Arial Condensed Bold"/>
      <family val="0"/>
    </font>
    <font>
      <b/>
      <sz val="12"/>
      <name val="Arial Condensed Bold"/>
      <family val="0"/>
    </font>
    <font>
      <sz val="12"/>
      <name val="Arial Condensed Bold"/>
      <family val="0"/>
    </font>
    <font>
      <sz val="13"/>
      <name val="Arial Condensed Bold"/>
      <family val="0"/>
    </font>
    <font>
      <sz val="13"/>
      <name val="Arial"/>
      <family val="2"/>
    </font>
    <font>
      <sz val="13"/>
      <name val="Bookman"/>
      <family val="1"/>
    </font>
    <font>
      <sz val="21.5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9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3"/>
      <color indexed="10"/>
      <name val="Calibri"/>
      <family val="2"/>
    </font>
    <font>
      <sz val="13"/>
      <color indexed="9"/>
      <name val="Calibri"/>
      <family val="2"/>
    </font>
    <font>
      <u val="single"/>
      <sz val="13"/>
      <name val="Calibri"/>
      <family val="2"/>
    </font>
    <font>
      <b/>
      <sz val="23.75"/>
      <color indexed="8"/>
      <name val="Arial"/>
      <family val="0"/>
    </font>
    <font>
      <b/>
      <sz val="15.75"/>
      <color indexed="8"/>
      <name val="Arial"/>
      <family val="0"/>
    </font>
    <font>
      <b/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Calibri"/>
      <family val="2"/>
    </font>
    <font>
      <sz val="13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4E4F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43" fontId="0" fillId="0" borderId="0" xfId="45" applyFont="1" applyAlignment="1">
      <alignment/>
    </xf>
    <xf numFmtId="43" fontId="0" fillId="0" borderId="0" xfId="45" applyFont="1" applyFill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/>
    </xf>
    <xf numFmtId="43" fontId="2" fillId="34" borderId="0" xfId="45" applyFont="1" applyFill="1" applyAlignment="1">
      <alignment/>
    </xf>
    <xf numFmtId="43" fontId="2" fillId="35" borderId="0" xfId="45" applyFont="1" applyFill="1" applyAlignment="1">
      <alignment/>
    </xf>
    <xf numFmtId="43" fontId="2" fillId="36" borderId="0" xfId="45" applyFont="1" applyFill="1" applyAlignment="1">
      <alignment/>
    </xf>
    <xf numFmtId="0" fontId="29" fillId="0" borderId="0" xfId="0" applyFont="1" applyAlignment="1">
      <alignment/>
    </xf>
    <xf numFmtId="164" fontId="30" fillId="0" borderId="0" xfId="0" applyNumberFormat="1" applyFont="1" applyAlignment="1">
      <alignment horizontal="center"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32" fillId="35" borderId="0" xfId="0" applyFont="1" applyFill="1" applyAlignment="1">
      <alignment horizontal="center"/>
    </xf>
    <xf numFmtId="0" fontId="32" fillId="36" borderId="0" xfId="0" applyFont="1" applyFill="1" applyAlignment="1">
      <alignment horizontal="center"/>
    </xf>
    <xf numFmtId="0" fontId="33" fillId="0" borderId="0" xfId="0" applyFont="1" applyAlignment="1">
      <alignment/>
    </xf>
    <xf numFmtId="43" fontId="33" fillId="0" borderId="0" xfId="0" applyNumberFormat="1" applyFont="1" applyAlignment="1">
      <alignment/>
    </xf>
    <xf numFmtId="0" fontId="33" fillId="37" borderId="0" xfId="0" applyFont="1" applyFill="1" applyAlignment="1">
      <alignment/>
    </xf>
    <xf numFmtId="43" fontId="33" fillId="37" borderId="0" xfId="0" applyNumberFormat="1" applyFont="1" applyFill="1" applyAlignment="1">
      <alignment/>
    </xf>
    <xf numFmtId="0" fontId="33" fillId="32" borderId="0" xfId="0" applyFont="1" applyFill="1" applyAlignment="1">
      <alignment/>
    </xf>
    <xf numFmtId="43" fontId="33" fillId="32" borderId="0" xfId="0" applyNumberFormat="1" applyFont="1" applyFill="1" applyAlignment="1">
      <alignment/>
    </xf>
    <xf numFmtId="3" fontId="3" fillId="0" borderId="0" xfId="57" applyNumberFormat="1" applyFont="1" applyFill="1" applyBorder="1" applyAlignment="1">
      <alignment horizontal="center"/>
      <protection/>
    </xf>
    <xf numFmtId="3" fontId="34" fillId="0" borderId="0" xfId="57" applyNumberFormat="1" applyFont="1" applyFill="1" applyBorder="1" applyAlignment="1">
      <alignment horizontal="centerContinuous" vertical="center"/>
      <protection/>
    </xf>
    <xf numFmtId="0" fontId="0" fillId="0" borderId="0" xfId="57" applyAlignment="1">
      <alignment horizontal="centerContinuous" vertical="center"/>
      <protection/>
    </xf>
    <xf numFmtId="3" fontId="4" fillId="0" borderId="0" xfId="57" applyNumberFormat="1" applyFont="1" applyFill="1" applyBorder="1" applyAlignment="1">
      <alignment horizontal="centerContinuous" vertical="center"/>
      <protection/>
    </xf>
    <xf numFmtId="0" fontId="0" fillId="0" borderId="0" xfId="57">
      <alignment/>
      <protection/>
    </xf>
    <xf numFmtId="3" fontId="3" fillId="0" borderId="0" xfId="57" applyNumberFormat="1" applyFont="1" applyFill="1" applyBorder="1">
      <alignment/>
      <protection/>
    </xf>
    <xf numFmtId="3" fontId="30" fillId="0" borderId="0" xfId="57" applyNumberFormat="1" applyFont="1" applyFill="1" applyBorder="1" applyAlignment="1">
      <alignment horizontal="centerContinuous" vertical="center"/>
      <protection/>
    </xf>
    <xf numFmtId="3" fontId="5" fillId="0" borderId="0" xfId="57" applyNumberFormat="1" applyFont="1" applyFill="1" applyBorder="1">
      <alignment/>
      <protection/>
    </xf>
    <xf numFmtId="3" fontId="5" fillId="0" borderId="0" xfId="57" applyNumberFormat="1" applyFont="1" applyFill="1" applyBorder="1" applyAlignment="1">
      <alignment horizontal="center"/>
      <protection/>
    </xf>
    <xf numFmtId="3" fontId="35" fillId="0" borderId="10" xfId="57" applyNumberFormat="1" applyFont="1" applyFill="1" applyBorder="1" applyAlignment="1">
      <alignment horizontal="left"/>
      <protection/>
    </xf>
    <xf numFmtId="3" fontId="36" fillId="0" borderId="10" xfId="57" applyNumberFormat="1" applyFont="1" applyFill="1" applyBorder="1" applyAlignment="1">
      <alignment horizontal="center" wrapText="1"/>
      <protection/>
    </xf>
    <xf numFmtId="3" fontId="35" fillId="0" borderId="10" xfId="57" applyNumberFormat="1" applyFont="1" applyFill="1" applyBorder="1" applyAlignment="1">
      <alignment horizontal="center" wrapText="1"/>
      <protection/>
    </xf>
    <xf numFmtId="3" fontId="29" fillId="0" borderId="0" xfId="57" applyNumberFormat="1" applyFont="1" applyFill="1" applyBorder="1" applyAlignment="1">
      <alignment horizontal="left"/>
      <protection/>
    </xf>
    <xf numFmtId="3" fontId="29" fillId="0" borderId="0" xfId="57" applyNumberFormat="1" applyFont="1" applyFill="1" applyBorder="1" applyAlignment="1">
      <alignment horizontal="center"/>
      <protection/>
    </xf>
    <xf numFmtId="3" fontId="29" fillId="0" borderId="0" xfId="57" applyNumberFormat="1" applyFont="1" applyFill="1" applyBorder="1">
      <alignment/>
      <protection/>
    </xf>
    <xf numFmtId="0" fontId="37" fillId="0" borderId="0" xfId="57" applyFont="1">
      <alignment/>
      <protection/>
    </xf>
    <xf numFmtId="3" fontId="29" fillId="0" borderId="10" xfId="57" applyNumberFormat="1" applyFont="1" applyFill="1" applyBorder="1" applyAlignment="1">
      <alignment horizontal="center" vertical="center" wrapText="1"/>
      <protection/>
    </xf>
    <xf numFmtId="3" fontId="35" fillId="0" borderId="10" xfId="57" applyNumberFormat="1" applyFont="1" applyFill="1" applyBorder="1" applyAlignment="1">
      <alignment horizontal="center" vertical="center"/>
      <protection/>
    </xf>
    <xf numFmtId="0" fontId="0" fillId="0" borderId="0" xfId="57" quotePrefix="1">
      <alignment/>
      <protection/>
    </xf>
    <xf numFmtId="0" fontId="38" fillId="0" borderId="0" xfId="57" applyFont="1" applyAlignment="1">
      <alignment horizontal="center"/>
      <protection/>
    </xf>
    <xf numFmtId="3" fontId="35" fillId="0" borderId="0" xfId="57" applyNumberFormat="1" applyFont="1" applyFill="1" applyBorder="1" applyAlignment="1">
      <alignment horizontal="left"/>
      <protection/>
    </xf>
    <xf numFmtId="43" fontId="35" fillId="0" borderId="0" xfId="45" applyFont="1" applyFill="1" applyBorder="1" applyAlignment="1">
      <alignment horizontal="right" indent="2"/>
    </xf>
    <xf numFmtId="3" fontId="36" fillId="0" borderId="11" xfId="57" applyNumberFormat="1" applyFont="1" applyFill="1" applyBorder="1" applyAlignment="1">
      <alignment horizontal="left"/>
      <protection/>
    </xf>
    <xf numFmtId="43" fontId="36" fillId="0" borderId="11" xfId="45" applyFont="1" applyFill="1" applyBorder="1" applyAlignment="1">
      <alignment horizontal="left" indent="1"/>
    </xf>
    <xf numFmtId="3" fontId="62" fillId="0" borderId="0" xfId="57" applyNumberFormat="1" applyFont="1" applyFill="1" applyBorder="1">
      <alignment/>
      <protection/>
    </xf>
    <xf numFmtId="3" fontId="62" fillId="0" borderId="0" xfId="57" applyNumberFormat="1" applyFont="1" applyFill="1" applyBorder="1" applyAlignment="1">
      <alignment horizontal="center"/>
      <protection/>
    </xf>
    <xf numFmtId="43" fontId="63" fillId="0" borderId="0" xfId="42" applyFont="1" applyFill="1" applyBorder="1" applyAlignment="1">
      <alignment/>
    </xf>
    <xf numFmtId="0" fontId="62" fillId="0" borderId="0" xfId="57" applyFont="1">
      <alignment/>
      <protection/>
    </xf>
    <xf numFmtId="43" fontId="63" fillId="0" borderId="0" xfId="42" applyFont="1" applyFill="1" applyBorder="1" applyAlignment="1">
      <alignment horizontal="center"/>
    </xf>
    <xf numFmtId="165" fontId="5" fillId="0" borderId="0" xfId="57" applyNumberFormat="1" applyFont="1" applyFill="1" applyBorder="1">
      <alignment/>
      <protection/>
    </xf>
    <xf numFmtId="165" fontId="35" fillId="0" borderId="0" xfId="57" applyNumberFormat="1" applyFont="1" applyFill="1" applyBorder="1" applyAlignment="1">
      <alignment horizontal="center"/>
      <protection/>
    </xf>
    <xf numFmtId="3" fontId="40" fillId="0" borderId="0" xfId="57" applyNumberFormat="1" applyFont="1" applyFill="1" applyBorder="1" quotePrefix="1">
      <alignment/>
      <protection/>
    </xf>
    <xf numFmtId="0" fontId="35" fillId="0" borderId="0" xfId="57" applyFont="1">
      <alignment/>
      <protection/>
    </xf>
    <xf numFmtId="3" fontId="35" fillId="0" borderId="0" xfId="57" applyNumberFormat="1" applyFont="1" applyFill="1" applyBorder="1">
      <alignment/>
      <protection/>
    </xf>
    <xf numFmtId="43" fontId="35" fillId="0" borderId="0" xfId="42" applyFont="1" applyFill="1" applyBorder="1" applyAlignment="1">
      <alignment horizontal="right" indent="2"/>
    </xf>
    <xf numFmtId="3" fontId="35" fillId="0" borderId="10" xfId="57" applyNumberFormat="1" applyFont="1" applyFill="1" applyBorder="1">
      <alignment/>
      <protection/>
    </xf>
    <xf numFmtId="3" fontId="36" fillId="0" borderId="0" xfId="57" applyNumberFormat="1" applyFont="1" applyFill="1" applyBorder="1">
      <alignment/>
      <protection/>
    </xf>
    <xf numFmtId="43" fontId="36" fillId="0" borderId="0" xfId="42" applyFont="1" applyFill="1" applyBorder="1" applyAlignment="1">
      <alignment horizontal="right" indent="2"/>
    </xf>
    <xf numFmtId="4" fontId="35" fillId="0" borderId="0" xfId="57" applyNumberFormat="1" applyFont="1">
      <alignment/>
      <protection/>
    </xf>
    <xf numFmtId="3" fontId="41" fillId="0" borderId="0" xfId="57" applyNumberFormat="1" applyFont="1" applyFill="1" applyBorder="1">
      <alignment/>
      <protection/>
    </xf>
    <xf numFmtId="4" fontId="35" fillId="0" borderId="0" xfId="57" applyNumberFormat="1" applyFont="1" applyFill="1" applyBorder="1">
      <alignment/>
      <protection/>
    </xf>
    <xf numFmtId="43" fontId="35" fillId="0" borderId="0" xfId="42" applyFont="1" applyFill="1" applyBorder="1" applyAlignment="1">
      <alignment horizontal="center"/>
    </xf>
    <xf numFmtId="4" fontId="35" fillId="0" borderId="10" xfId="57" applyNumberFormat="1" applyFont="1" applyFill="1" applyBorder="1">
      <alignment/>
      <protection/>
    </xf>
    <xf numFmtId="43" fontId="35" fillId="0" borderId="10" xfId="42" applyFont="1" applyFill="1" applyBorder="1" applyAlignment="1">
      <alignment horizontal="right" indent="2"/>
    </xf>
    <xf numFmtId="43" fontId="35" fillId="0" borderId="10" xfId="42" applyFont="1" applyFill="1" applyBorder="1" applyAlignment="1">
      <alignment horizontal="center"/>
    </xf>
    <xf numFmtId="4" fontId="36" fillId="0" borderId="0" xfId="57" applyNumberFormat="1" applyFont="1" applyFill="1" applyBorder="1">
      <alignment/>
      <protection/>
    </xf>
    <xf numFmtId="3" fontId="6" fillId="0" borderId="0" xfId="57" applyNumberFormat="1" applyFont="1" applyFill="1" applyBorder="1">
      <alignment/>
      <protection/>
    </xf>
    <xf numFmtId="0" fontId="7" fillId="0" borderId="0" xfId="57" applyFont="1">
      <alignment/>
      <protection/>
    </xf>
    <xf numFmtId="3" fontId="8" fillId="0" borderId="0" xfId="57" applyNumberFormat="1" applyFont="1" applyFill="1" applyBorder="1">
      <alignment/>
      <protection/>
    </xf>
    <xf numFmtId="0" fontId="36" fillId="0" borderId="0" xfId="57" applyFont="1">
      <alignment/>
      <protection/>
    </xf>
    <xf numFmtId="43" fontId="36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COFTE By Grade 2006-07 to 2019-20</a:t>
            </a:r>
          </a:p>
        </c:rich>
      </c:tx>
      <c:layout>
        <c:manualLayout>
          <c:xMode val="factor"/>
          <c:yMode val="factor"/>
          <c:x val="-0.004"/>
          <c:y val="0.011"/>
        </c:manualLayout>
      </c:layout>
      <c:spPr>
        <a:solidFill>
          <a:srgbClr val="E0E0E0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1485"/>
          <c:w val="0.970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/>
            </c:strRef>
          </c:cat>
          <c:val>
            <c:numRef>
              <c:f>State!$C$28:$P$28</c:f>
              <c:numCache/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State!$C$26:$P$26</c:f>
              <c:strCache/>
            </c:strRef>
          </c:cat>
          <c:val>
            <c:numRef>
              <c:f>State!$C$29:$P$29</c:f>
              <c:numCache/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/>
            </c:strRef>
          </c:cat>
          <c:val>
            <c:numRef>
              <c:f>State!$C$30:$P$30</c:f>
              <c:numCache/>
            </c:numRef>
          </c:val>
        </c:ser>
        <c:axId val="46971239"/>
        <c:axId val="20087968"/>
      </c:barChart>
      <c:catAx>
        <c:axId val="46971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7968"/>
        <c:crosses val="autoZero"/>
        <c:auto val="1"/>
        <c:lblOffset val="100"/>
        <c:tickLblSkip val="1"/>
        <c:noMultiLvlLbl val="0"/>
      </c:catAx>
      <c:valAx>
        <c:axId val="20087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COFTE (Thousands)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1239"/>
        <c:crossesAt val="1"/>
        <c:crossBetween val="between"/>
        <c:dispUnits>
          <c:builtInUnit val="thousands"/>
        </c:dispUnits>
      </c:valAx>
      <c:spPr>
        <a:solidFill>
          <a:srgbClr val="E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05"/>
          <c:y val="0.91575"/>
          <c:w val="0.166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51</xdr:row>
      <xdr:rowOff>142875</xdr:rowOff>
    </xdr:from>
    <xdr:to>
      <xdr:col>16</xdr:col>
      <xdr:colOff>0</xdr:colOff>
      <xdr:row>90</xdr:row>
      <xdr:rowOff>19050</xdr:rowOff>
    </xdr:to>
    <xdr:graphicFrame>
      <xdr:nvGraphicFramePr>
        <xdr:cNvPr id="1" name="Chart 1"/>
        <xdr:cNvGraphicFramePr/>
      </xdr:nvGraphicFramePr>
      <xdr:xfrm>
        <a:off x="333375" y="11372850"/>
        <a:ext cx="197453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44"/>
  <sheetViews>
    <sheetView tabSelected="1" zoomScaleSheetLayoutView="75" zoomScalePageLayoutView="0" workbookViewId="0" topLeftCell="A1">
      <selection activeCell="D12" sqref="D12"/>
    </sheetView>
  </sheetViews>
  <sheetFormatPr defaultColWidth="9.140625" defaultRowHeight="12.75"/>
  <cols>
    <col min="1" max="1" width="4.28125" style="30" bestFit="1" customWidth="1"/>
    <col min="2" max="2" width="11.8515625" style="30" customWidth="1"/>
    <col min="3" max="3" width="21.28125" style="30" customWidth="1"/>
    <col min="4" max="5" width="20.28125" style="30" bestFit="1" customWidth="1"/>
    <col min="6" max="6" width="20.28125" style="30" customWidth="1"/>
    <col min="7" max="16" width="20.28125" style="30" bestFit="1" customWidth="1"/>
    <col min="17" max="16384" width="9.140625" style="30" customWidth="1"/>
  </cols>
  <sheetData>
    <row r="1" spans="1:15" ht="18.75">
      <c r="A1" s="26">
        <v>77</v>
      </c>
      <c r="B1" s="27" t="s">
        <v>93</v>
      </c>
      <c r="C1" s="28"/>
      <c r="D1" s="29"/>
      <c r="E1" s="29"/>
      <c r="F1" s="29"/>
      <c r="G1" s="29"/>
      <c r="H1" s="29"/>
      <c r="I1" s="29"/>
      <c r="J1" s="29"/>
      <c r="K1" s="29"/>
      <c r="L1" s="28"/>
      <c r="M1" s="28"/>
      <c r="N1" s="28"/>
      <c r="O1" s="28"/>
    </row>
    <row r="2" spans="1:15" ht="15.75">
      <c r="A2" s="31"/>
      <c r="B2" s="32" t="s">
        <v>94</v>
      </c>
      <c r="C2" s="28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</row>
    <row r="3" spans="1:11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6" ht="34.5">
      <c r="A4" s="34"/>
      <c r="B4" s="35" t="s">
        <v>95</v>
      </c>
      <c r="C4" s="36" t="s">
        <v>96</v>
      </c>
      <c r="D4" s="36" t="s">
        <v>97</v>
      </c>
      <c r="E4" s="36" t="s">
        <v>98</v>
      </c>
      <c r="F4" s="37" t="s">
        <v>99</v>
      </c>
      <c r="G4" s="37" t="s">
        <v>100</v>
      </c>
      <c r="H4" s="37" t="s">
        <v>101</v>
      </c>
      <c r="I4" s="37" t="s">
        <v>102</v>
      </c>
      <c r="J4" s="37" t="s">
        <v>103</v>
      </c>
      <c r="K4" s="37" t="s">
        <v>104</v>
      </c>
      <c r="L4" s="37" t="s">
        <v>105</v>
      </c>
      <c r="M4" s="37" t="s">
        <v>106</v>
      </c>
      <c r="N4" s="37" t="s">
        <v>107</v>
      </c>
      <c r="O4" s="37" t="s">
        <v>108</v>
      </c>
      <c r="P4" s="37" t="s">
        <v>109</v>
      </c>
    </row>
    <row r="5" spans="1:16" ht="15.75">
      <c r="A5" s="33"/>
      <c r="B5" s="38"/>
      <c r="C5" s="39"/>
      <c r="D5" s="39"/>
      <c r="E5" s="39"/>
      <c r="F5" s="39"/>
      <c r="G5" s="39"/>
      <c r="H5" s="39"/>
      <c r="I5" s="40"/>
      <c r="J5" s="40"/>
      <c r="K5" s="40"/>
      <c r="L5" s="41"/>
      <c r="M5" s="41"/>
      <c r="N5" s="41"/>
      <c r="O5" s="41"/>
      <c r="P5" s="41"/>
    </row>
    <row r="6" spans="1:21" ht="47.25">
      <c r="A6" s="33"/>
      <c r="B6" s="42" t="s">
        <v>110</v>
      </c>
      <c r="C6" s="43">
        <v>206212</v>
      </c>
      <c r="D6" s="43">
        <v>205443</v>
      </c>
      <c r="E6" s="43">
        <v>208765</v>
      </c>
      <c r="F6" s="43">
        <v>215971</v>
      </c>
      <c r="G6" s="43">
        <v>223110</v>
      </c>
      <c r="H6" s="43">
        <v>232930</v>
      </c>
      <c r="I6" s="43">
        <v>241782</v>
      </c>
      <c r="J6" s="43">
        <v>234177</v>
      </c>
      <c r="K6" s="43">
        <v>233894</v>
      </c>
      <c r="L6" s="43">
        <v>235730</v>
      </c>
      <c r="M6" s="43">
        <v>237259</v>
      </c>
      <c r="N6" s="43">
        <v>238564</v>
      </c>
      <c r="O6" s="43">
        <v>240637</v>
      </c>
      <c r="P6" s="43">
        <v>243555</v>
      </c>
      <c r="U6" s="44"/>
    </row>
    <row r="7" spans="1:21" ht="15.75">
      <c r="A7" s="33"/>
      <c r="B7" s="38"/>
      <c r="C7" s="45" t="s">
        <v>111</v>
      </c>
      <c r="D7" s="45" t="s">
        <v>112</v>
      </c>
      <c r="E7" s="45" t="s">
        <v>113</v>
      </c>
      <c r="F7" s="45" t="s">
        <v>114</v>
      </c>
      <c r="G7" s="45" t="s">
        <v>115</v>
      </c>
      <c r="H7" s="45" t="s">
        <v>116</v>
      </c>
      <c r="I7" s="45" t="s">
        <v>117</v>
      </c>
      <c r="J7" s="45" t="s">
        <v>118</v>
      </c>
      <c r="K7" s="45" t="s">
        <v>119</v>
      </c>
      <c r="L7" s="45" t="s">
        <v>120</v>
      </c>
      <c r="M7" s="45" t="s">
        <v>121</v>
      </c>
      <c r="N7" s="45" t="s">
        <v>122</v>
      </c>
      <c r="O7" s="45" t="s">
        <v>123</v>
      </c>
      <c r="P7" s="45" t="s">
        <v>124</v>
      </c>
      <c r="U7" s="44"/>
    </row>
    <row r="8" spans="1:21" ht="15.75">
      <c r="A8" s="33"/>
      <c r="B8" s="38"/>
      <c r="C8" s="45" t="s">
        <v>125</v>
      </c>
      <c r="D8" s="45" t="s">
        <v>111</v>
      </c>
      <c r="E8" s="45" t="s">
        <v>112</v>
      </c>
      <c r="F8" s="45" t="s">
        <v>113</v>
      </c>
      <c r="G8" s="45" t="s">
        <v>114</v>
      </c>
      <c r="H8" s="45" t="s">
        <v>115</v>
      </c>
      <c r="I8" s="41"/>
      <c r="J8" s="41"/>
      <c r="K8" s="41"/>
      <c r="L8" s="41"/>
      <c r="M8" s="41"/>
      <c r="N8" s="41"/>
      <c r="O8" s="41"/>
      <c r="P8" s="41"/>
      <c r="U8" s="44"/>
    </row>
    <row r="9" spans="1:21" ht="17.25">
      <c r="A9" s="31">
        <v>3</v>
      </c>
      <c r="B9" s="46" t="s">
        <v>126</v>
      </c>
      <c r="C9" s="47">
        <v>15825.45</v>
      </c>
      <c r="D9" s="47">
        <v>16123.480000000001</v>
      </c>
      <c r="E9" s="47">
        <v>16607.94</v>
      </c>
      <c r="F9" s="47">
        <v>17248.41</v>
      </c>
      <c r="G9" s="47">
        <v>18029.149999999994</v>
      </c>
      <c r="H9" s="47">
        <v>18105.179999999997</v>
      </c>
      <c r="I9" s="47">
        <v>17807.12</v>
      </c>
      <c r="J9" s="47">
        <v>17881.819999999996</v>
      </c>
      <c r="K9" s="47">
        <v>18033.140000000003</v>
      </c>
      <c r="L9" s="47">
        <v>18163.270000000008</v>
      </c>
      <c r="M9" s="47">
        <v>18308.660000000007</v>
      </c>
      <c r="N9" s="47">
        <v>18514.39</v>
      </c>
      <c r="O9" s="47">
        <v>18760.959999999992</v>
      </c>
      <c r="P9" s="47">
        <v>19011.539999999997</v>
      </c>
      <c r="U9" s="44"/>
    </row>
    <row r="10" spans="1:21" ht="17.25">
      <c r="A10" s="31">
        <v>4</v>
      </c>
      <c r="B10" s="46" t="s">
        <v>127</v>
      </c>
      <c r="C10" s="47">
        <v>194109.14</v>
      </c>
      <c r="D10" s="47">
        <v>189002.59999999998</v>
      </c>
      <c r="E10" s="47">
        <v>184214.00999999998</v>
      </c>
      <c r="F10" s="47">
        <v>190186.44</v>
      </c>
      <c r="G10" s="47">
        <v>194728.35000000006</v>
      </c>
      <c r="H10" s="47">
        <v>204096.05000000002</v>
      </c>
      <c r="I10" s="47">
        <v>213010.72</v>
      </c>
      <c r="J10" s="47">
        <v>207482.14999999997</v>
      </c>
      <c r="K10" s="47">
        <v>207494.48999999996</v>
      </c>
      <c r="L10" s="47">
        <v>209733.40000000005</v>
      </c>
      <c r="M10" s="47">
        <v>211367.55000000008</v>
      </c>
      <c r="N10" s="47">
        <v>212758.77000000005</v>
      </c>
      <c r="O10" s="47">
        <v>214777.29000000004</v>
      </c>
      <c r="P10" s="47">
        <v>217525.69000000003</v>
      </c>
      <c r="U10" s="44"/>
    </row>
    <row r="11" spans="1:21" ht="17.25">
      <c r="A11" s="31">
        <v>5</v>
      </c>
      <c r="B11" s="46" t="s">
        <v>128</v>
      </c>
      <c r="C11" s="47">
        <v>199377.3699999999</v>
      </c>
      <c r="D11" s="47">
        <v>197694.46000000008</v>
      </c>
      <c r="E11" s="47">
        <v>191635.31</v>
      </c>
      <c r="F11" s="47">
        <v>186529.26</v>
      </c>
      <c r="G11" s="47">
        <v>191892.74999999997</v>
      </c>
      <c r="H11" s="47">
        <v>197228.68999999997</v>
      </c>
      <c r="I11" s="47">
        <v>207206.26999999993</v>
      </c>
      <c r="J11" s="47">
        <v>217100.26000000004</v>
      </c>
      <c r="K11" s="47">
        <v>213183.38</v>
      </c>
      <c r="L11" s="47">
        <v>213711</v>
      </c>
      <c r="M11" s="47">
        <v>215914.31999999995</v>
      </c>
      <c r="N11" s="47">
        <v>217645.14000000004</v>
      </c>
      <c r="O11" s="47">
        <v>219097.56999999998</v>
      </c>
      <c r="P11" s="47">
        <v>221148.79000000004</v>
      </c>
      <c r="U11" s="44"/>
    </row>
    <row r="12" spans="1:21" ht="17.25">
      <c r="A12" s="31">
        <v>6</v>
      </c>
      <c r="B12" s="46" t="s">
        <v>129</v>
      </c>
      <c r="C12" s="47">
        <v>193942.36</v>
      </c>
      <c r="D12" s="47">
        <v>194974.84999999995</v>
      </c>
      <c r="E12" s="47">
        <v>193471.27</v>
      </c>
      <c r="F12" s="47">
        <v>187274.34999999998</v>
      </c>
      <c r="G12" s="47">
        <v>182597.78000000003</v>
      </c>
      <c r="H12" s="47">
        <v>188103.8199999999</v>
      </c>
      <c r="I12" s="47">
        <v>193997.06999999998</v>
      </c>
      <c r="J12" s="47">
        <v>204367.11000000004</v>
      </c>
      <c r="K12" s="47">
        <v>214932.69999999995</v>
      </c>
      <c r="L12" s="47">
        <v>212174.8300000001</v>
      </c>
      <c r="M12" s="47">
        <v>212592.93999999994</v>
      </c>
      <c r="N12" s="47">
        <v>214745.03000000003</v>
      </c>
      <c r="O12" s="47">
        <v>216503.93000000002</v>
      </c>
      <c r="P12" s="47">
        <v>217982.85999999996</v>
      </c>
      <c r="U12" s="44"/>
    </row>
    <row r="13" spans="1:21" ht="17.25">
      <c r="A13" s="31">
        <v>7</v>
      </c>
      <c r="B13" s="46" t="s">
        <v>130</v>
      </c>
      <c r="C13" s="47">
        <v>197996.02000000008</v>
      </c>
      <c r="D13" s="47">
        <v>199465.62</v>
      </c>
      <c r="E13" s="47">
        <v>199084.03999999995</v>
      </c>
      <c r="F13" s="47">
        <v>196404.99999999994</v>
      </c>
      <c r="G13" s="47">
        <v>191350.84999999998</v>
      </c>
      <c r="H13" s="47">
        <v>187281.49999999997</v>
      </c>
      <c r="I13" s="47">
        <v>192958.99999999997</v>
      </c>
      <c r="J13" s="47">
        <v>199805.00999999998</v>
      </c>
      <c r="K13" s="47">
        <v>211066.75999999995</v>
      </c>
      <c r="L13" s="47">
        <v>222899.62000000002</v>
      </c>
      <c r="M13" s="47">
        <v>220958.59999999998</v>
      </c>
      <c r="N13" s="47">
        <v>221273.19999999995</v>
      </c>
      <c r="O13" s="47">
        <v>223395.95000000007</v>
      </c>
      <c r="P13" s="47">
        <v>225247.67000000004</v>
      </c>
      <c r="U13" s="44"/>
    </row>
    <row r="14" spans="1:21" ht="17.25">
      <c r="A14" s="31">
        <v>8</v>
      </c>
      <c r="B14" s="46" t="s">
        <v>131</v>
      </c>
      <c r="C14" s="47">
        <v>192112.29000000007</v>
      </c>
      <c r="D14" s="47">
        <v>187632.36</v>
      </c>
      <c r="E14" s="47">
        <v>189842.72</v>
      </c>
      <c r="F14" s="47">
        <v>189413.79000000004</v>
      </c>
      <c r="G14" s="47">
        <v>186698.57</v>
      </c>
      <c r="H14" s="47">
        <v>182369.68000000008</v>
      </c>
      <c r="I14" s="47">
        <v>178958.74000000005</v>
      </c>
      <c r="J14" s="47">
        <v>184727.70000000004</v>
      </c>
      <c r="K14" s="47">
        <v>191822.21000000008</v>
      </c>
      <c r="L14" s="47">
        <v>203135.34999999995</v>
      </c>
      <c r="M14" s="47">
        <v>214641.35</v>
      </c>
      <c r="N14" s="47">
        <v>212926.41</v>
      </c>
      <c r="O14" s="47">
        <v>213250.71000000002</v>
      </c>
      <c r="P14" s="47">
        <v>215323.51999999996</v>
      </c>
      <c r="U14" s="44"/>
    </row>
    <row r="15" spans="1:21" ht="17.25">
      <c r="A15" s="31">
        <v>9</v>
      </c>
      <c r="B15" s="46" t="s">
        <v>132</v>
      </c>
      <c r="C15" s="47">
        <v>188652.3</v>
      </c>
      <c r="D15" s="47">
        <v>190840.55</v>
      </c>
      <c r="E15" s="47">
        <v>187064.25000000003</v>
      </c>
      <c r="F15" s="47">
        <v>187499.28</v>
      </c>
      <c r="G15" s="47">
        <v>188713.2100000001</v>
      </c>
      <c r="H15" s="47">
        <v>186446.85000000003</v>
      </c>
      <c r="I15" s="47">
        <v>182603.55</v>
      </c>
      <c r="J15" s="47">
        <v>179610.29999999996</v>
      </c>
      <c r="K15" s="47">
        <v>185779.61000000004</v>
      </c>
      <c r="L15" s="47">
        <v>193355.77000000005</v>
      </c>
      <c r="M15" s="47">
        <v>204814.79</v>
      </c>
      <c r="N15" s="47">
        <v>216510.83000000005</v>
      </c>
      <c r="O15" s="47">
        <v>214872.78999999998</v>
      </c>
      <c r="P15" s="47">
        <v>215207.69</v>
      </c>
      <c r="U15" s="44"/>
    </row>
    <row r="16" spans="1:21" ht="17.25">
      <c r="A16" s="31">
        <v>10</v>
      </c>
      <c r="B16" s="46" t="s">
        <v>133</v>
      </c>
      <c r="C16" s="47">
        <v>193107.32000000004</v>
      </c>
      <c r="D16" s="47">
        <v>187356.39</v>
      </c>
      <c r="E16" s="47">
        <v>189313.62999999995</v>
      </c>
      <c r="F16" s="47">
        <v>183689.97000000006</v>
      </c>
      <c r="G16" s="47">
        <v>185875.0400000001</v>
      </c>
      <c r="H16" s="47">
        <v>187582.45000000004</v>
      </c>
      <c r="I16" s="47">
        <v>185935.51</v>
      </c>
      <c r="J16" s="47">
        <v>182606.80000000005</v>
      </c>
      <c r="K16" s="47">
        <v>180073.05000000008</v>
      </c>
      <c r="L16" s="47">
        <v>186500.48</v>
      </c>
      <c r="M16" s="47">
        <v>194241.47</v>
      </c>
      <c r="N16" s="47">
        <v>205765.83</v>
      </c>
      <c r="O16" s="47">
        <v>217666.57</v>
      </c>
      <c r="P16" s="47">
        <v>216382.36000000004</v>
      </c>
      <c r="U16" s="44"/>
    </row>
    <row r="17" spans="1:21" ht="17.25">
      <c r="A17" s="31">
        <v>11</v>
      </c>
      <c r="B17" s="46" t="s">
        <v>134</v>
      </c>
      <c r="C17" s="47">
        <v>184515.09999999995</v>
      </c>
      <c r="D17" s="47">
        <v>192369.90000000002</v>
      </c>
      <c r="E17" s="47">
        <v>187387.69999999995</v>
      </c>
      <c r="F17" s="47">
        <v>188166.94999999998</v>
      </c>
      <c r="G17" s="47">
        <v>183560.96000000005</v>
      </c>
      <c r="H17" s="47">
        <v>185893.58</v>
      </c>
      <c r="I17" s="47">
        <v>188025.71999999994</v>
      </c>
      <c r="J17" s="47">
        <v>186841.14000000007</v>
      </c>
      <c r="K17" s="47">
        <v>183921.95999999996</v>
      </c>
      <c r="L17" s="47">
        <v>181664.22</v>
      </c>
      <c r="M17" s="47">
        <v>187849.4799999999</v>
      </c>
      <c r="N17" s="47">
        <v>195696.31000000003</v>
      </c>
      <c r="O17" s="47">
        <v>207206.09</v>
      </c>
      <c r="P17" s="47">
        <v>219251.09999999995</v>
      </c>
      <c r="U17" s="44"/>
    </row>
    <row r="18" spans="1:21" ht="17.25">
      <c r="A18" s="31">
        <v>12</v>
      </c>
      <c r="B18" s="46" t="s">
        <v>135</v>
      </c>
      <c r="C18" s="47">
        <v>196132.78999999995</v>
      </c>
      <c r="D18" s="47">
        <v>182784.71000000002</v>
      </c>
      <c r="E18" s="47">
        <v>189363.64999999994</v>
      </c>
      <c r="F18" s="47">
        <v>183623.91999999998</v>
      </c>
      <c r="G18" s="47">
        <v>185062.39000000004</v>
      </c>
      <c r="H18" s="47">
        <v>181002.83000000002</v>
      </c>
      <c r="I18" s="47">
        <v>183481.94999999998</v>
      </c>
      <c r="J18" s="47">
        <v>185935.11000000004</v>
      </c>
      <c r="K18" s="47">
        <v>185244.41000000012</v>
      </c>
      <c r="L18" s="47">
        <v>182734.41000000006</v>
      </c>
      <c r="M18" s="47">
        <v>180536.7</v>
      </c>
      <c r="N18" s="47">
        <v>186453.94999999998</v>
      </c>
      <c r="O18" s="47">
        <v>194316.2</v>
      </c>
      <c r="P18" s="47">
        <v>205728.55</v>
      </c>
      <c r="U18" s="44"/>
    </row>
    <row r="19" spans="1:21" ht="17.25">
      <c r="A19" s="31">
        <v>13</v>
      </c>
      <c r="B19" s="46" t="s">
        <v>136</v>
      </c>
      <c r="C19" s="47">
        <v>218297.64000000004</v>
      </c>
      <c r="D19" s="47">
        <v>211955.41999999998</v>
      </c>
      <c r="E19" s="47">
        <v>196887.02000000014</v>
      </c>
      <c r="F19" s="47">
        <v>201410.90000000002</v>
      </c>
      <c r="G19" s="47">
        <v>196875.0300000001</v>
      </c>
      <c r="H19" s="47">
        <v>198005.72000000003</v>
      </c>
      <c r="I19" s="47">
        <v>194667.74000000002</v>
      </c>
      <c r="J19" s="47">
        <v>197341.53000000006</v>
      </c>
      <c r="K19" s="47">
        <v>200540.6700000001</v>
      </c>
      <c r="L19" s="47">
        <v>201073.82</v>
      </c>
      <c r="M19" s="47">
        <v>198762.88999999998</v>
      </c>
      <c r="N19" s="47">
        <v>196384.75</v>
      </c>
      <c r="O19" s="47">
        <v>201971.1</v>
      </c>
      <c r="P19" s="47">
        <v>210350.70000000007</v>
      </c>
      <c r="U19" s="44"/>
    </row>
    <row r="20" spans="1:16" ht="17.25">
      <c r="A20" s="31">
        <v>14</v>
      </c>
      <c r="B20" s="46" t="s">
        <v>137</v>
      </c>
      <c r="C20" s="47">
        <v>196608.86000000002</v>
      </c>
      <c r="D20" s="47">
        <v>194700.58999999997</v>
      </c>
      <c r="E20" s="47">
        <v>191754.66999999995</v>
      </c>
      <c r="F20" s="47">
        <v>180500.29999999987</v>
      </c>
      <c r="G20" s="47">
        <v>181757.96999999986</v>
      </c>
      <c r="H20" s="47">
        <v>177812.78999999992</v>
      </c>
      <c r="I20" s="47">
        <v>177635.19</v>
      </c>
      <c r="J20" s="47">
        <v>174288.06999999998</v>
      </c>
      <c r="K20" s="47">
        <v>175597.79999999996</v>
      </c>
      <c r="L20" s="47">
        <v>177629.90000000002</v>
      </c>
      <c r="M20" s="47">
        <v>178321.96</v>
      </c>
      <c r="N20" s="47">
        <v>176580.81999999998</v>
      </c>
      <c r="O20" s="47">
        <v>174460.19</v>
      </c>
      <c r="P20" s="47">
        <v>178745.63999999998</v>
      </c>
    </row>
    <row r="21" spans="1:16" ht="17.25">
      <c r="A21" s="31">
        <v>15</v>
      </c>
      <c r="B21" s="46" t="s">
        <v>138</v>
      </c>
      <c r="C21" s="47">
        <v>173863.95000000007</v>
      </c>
      <c r="D21" s="47">
        <v>175691.68999999994</v>
      </c>
      <c r="E21" s="47">
        <v>173287.26000000007</v>
      </c>
      <c r="F21" s="47">
        <v>171627.34999999995</v>
      </c>
      <c r="G21" s="47">
        <v>161818.53999999998</v>
      </c>
      <c r="H21" s="47">
        <v>162535.29999999996</v>
      </c>
      <c r="I21" s="47">
        <v>160033.24</v>
      </c>
      <c r="J21" s="47">
        <v>160129.34999999998</v>
      </c>
      <c r="K21" s="47">
        <v>157820.82999999996</v>
      </c>
      <c r="L21" s="47">
        <v>159165.99999999994</v>
      </c>
      <c r="M21" s="47">
        <v>160879.66999999995</v>
      </c>
      <c r="N21" s="47">
        <v>161660.28999999995</v>
      </c>
      <c r="O21" s="47">
        <v>160297.0399999999</v>
      </c>
      <c r="P21" s="47">
        <v>158406.37999999998</v>
      </c>
    </row>
    <row r="22" spans="1:16" ht="17.25">
      <c r="A22" s="31">
        <v>16</v>
      </c>
      <c r="B22" s="46" t="s">
        <v>139</v>
      </c>
      <c r="C22" s="47">
        <v>148561.96</v>
      </c>
      <c r="D22" s="47">
        <v>151952.46</v>
      </c>
      <c r="E22" s="47">
        <v>153071.03000000006</v>
      </c>
      <c r="F22" s="47">
        <v>150968.79</v>
      </c>
      <c r="G22" s="47">
        <v>149868.98999999996</v>
      </c>
      <c r="H22" s="47">
        <v>141884.58999999997</v>
      </c>
      <c r="I22" s="47">
        <v>143192.75</v>
      </c>
      <c r="J22" s="47">
        <v>141613.25999999995</v>
      </c>
      <c r="K22" s="47">
        <v>142373.69999999998</v>
      </c>
      <c r="L22" s="47">
        <v>140573.57</v>
      </c>
      <c r="M22" s="47">
        <v>141741.07000000004</v>
      </c>
      <c r="N22" s="47">
        <v>143230.59999999995</v>
      </c>
      <c r="O22" s="47">
        <v>143898.46999999994</v>
      </c>
      <c r="P22" s="47">
        <v>142681.74000000008</v>
      </c>
    </row>
    <row r="23" spans="1:16" ht="17.25">
      <c r="A23" s="33"/>
      <c r="B23" s="48" t="s">
        <v>140</v>
      </c>
      <c r="C23" s="49">
        <v>2493102.5500000003</v>
      </c>
      <c r="D23" s="49">
        <v>2472545.0799999996</v>
      </c>
      <c r="E23" s="49">
        <v>2442984.5000000005</v>
      </c>
      <c r="F23" s="49">
        <v>2414544.71</v>
      </c>
      <c r="G23" s="49">
        <v>2398829.58</v>
      </c>
      <c r="H23" s="49">
        <v>2398349.03</v>
      </c>
      <c r="I23" s="49">
        <v>2419514.5700000003</v>
      </c>
      <c r="J23" s="49">
        <v>2439729.6100000003</v>
      </c>
      <c r="K23" s="49">
        <v>2467884.710000001</v>
      </c>
      <c r="L23" s="49">
        <v>2502515.64</v>
      </c>
      <c r="M23" s="49">
        <v>2540931.4499999997</v>
      </c>
      <c r="N23" s="49">
        <f>SUM(N9:N22)</f>
        <v>2580146.3200000003</v>
      </c>
      <c r="O23" s="49">
        <f>SUM(O9:O22)</f>
        <v>2620474.86</v>
      </c>
      <c r="P23" s="49">
        <f>SUM(P9:P22)</f>
        <v>2662994.2300000004</v>
      </c>
    </row>
    <row r="24" spans="1:16" ht="17.25">
      <c r="A24" s="33"/>
      <c r="B24" s="46"/>
      <c r="C24" s="50"/>
      <c r="D24" s="50"/>
      <c r="E24" s="51"/>
      <c r="F24" s="52">
        <v>6173.25</v>
      </c>
      <c r="G24" s="52">
        <v>6173.25</v>
      </c>
      <c r="H24" s="52">
        <v>6173.25</v>
      </c>
      <c r="I24" s="52">
        <v>6173.25</v>
      </c>
      <c r="J24" s="52">
        <v>6173.25</v>
      </c>
      <c r="K24" s="52">
        <v>6173.25</v>
      </c>
      <c r="L24" s="52">
        <v>6173.25</v>
      </c>
      <c r="M24" s="52">
        <v>6173.25</v>
      </c>
      <c r="N24" s="52">
        <v>6173.25</v>
      </c>
      <c r="O24" s="52">
        <v>6173.25</v>
      </c>
      <c r="P24" s="52">
        <v>6173.25</v>
      </c>
    </row>
    <row r="25" spans="1:16" ht="17.25">
      <c r="A25" s="33"/>
      <c r="B25" s="46"/>
      <c r="C25" s="51"/>
      <c r="D25" s="51"/>
      <c r="E25" s="53"/>
      <c r="F25" s="54">
        <v>2408371.46</v>
      </c>
      <c r="G25" s="54">
        <v>2392656.33</v>
      </c>
      <c r="H25" s="54">
        <v>2392175.78</v>
      </c>
      <c r="I25" s="54">
        <v>2413341.3200000003</v>
      </c>
      <c r="J25" s="54">
        <v>2433556.3600000003</v>
      </c>
      <c r="K25" s="54">
        <v>2461711.460000001</v>
      </c>
      <c r="L25" s="54">
        <v>2496342.39</v>
      </c>
      <c r="M25" s="54">
        <v>2534758.1999999997</v>
      </c>
      <c r="N25" s="54">
        <f>N23-N24</f>
        <v>2573973.0700000003</v>
      </c>
      <c r="O25" s="54">
        <f>O23-O24</f>
        <v>2614301.61</v>
      </c>
      <c r="P25" s="54">
        <f>P23-P24</f>
        <v>2656820.9800000004</v>
      </c>
    </row>
    <row r="26" spans="1:16" ht="17.25">
      <c r="A26" s="55"/>
      <c r="B26" s="56" t="s">
        <v>141</v>
      </c>
      <c r="C26" s="57" t="s">
        <v>142</v>
      </c>
      <c r="D26" s="57" t="s">
        <v>143</v>
      </c>
      <c r="E26" s="57" t="s">
        <v>144</v>
      </c>
      <c r="F26" s="57" t="s">
        <v>145</v>
      </c>
      <c r="G26" s="57" t="s">
        <v>146</v>
      </c>
      <c r="H26" s="57" t="s">
        <v>147</v>
      </c>
      <c r="I26" s="57" t="s">
        <v>148</v>
      </c>
      <c r="J26" s="57" t="s">
        <v>149</v>
      </c>
      <c r="K26" s="57" t="s">
        <v>150</v>
      </c>
      <c r="L26" s="57" t="s">
        <v>151</v>
      </c>
      <c r="M26" s="57" t="s">
        <v>152</v>
      </c>
      <c r="N26" s="57" t="s">
        <v>153</v>
      </c>
      <c r="O26" s="57" t="s">
        <v>154</v>
      </c>
      <c r="P26" s="57" t="s">
        <v>155</v>
      </c>
    </row>
    <row r="27" spans="1:16" ht="17.25">
      <c r="A27" s="33"/>
      <c r="B27" s="46" t="s">
        <v>156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ht="17.25">
      <c r="A28" s="33"/>
      <c r="B28" s="59" t="s">
        <v>157</v>
      </c>
      <c r="C28" s="60">
        <f aca="true" t="shared" si="0" ref="C28:O28">SUM(C9:C15)</f>
        <v>1182014.9300000002</v>
      </c>
      <c r="D28" s="60">
        <f t="shared" si="0"/>
        <v>1175733.92</v>
      </c>
      <c r="E28" s="60">
        <f t="shared" si="0"/>
        <v>1161919.54</v>
      </c>
      <c r="F28" s="60">
        <f t="shared" si="0"/>
        <v>1154556.53</v>
      </c>
      <c r="G28" s="60">
        <f t="shared" si="0"/>
        <v>1154010.6600000001</v>
      </c>
      <c r="H28" s="60">
        <f t="shared" si="0"/>
        <v>1163631.77</v>
      </c>
      <c r="I28" s="60">
        <f t="shared" si="0"/>
        <v>1186542.47</v>
      </c>
      <c r="J28" s="60">
        <f t="shared" si="0"/>
        <v>1210974.35</v>
      </c>
      <c r="K28" s="60">
        <f t="shared" si="0"/>
        <v>1242312.2900000003</v>
      </c>
      <c r="L28" s="60">
        <f t="shared" si="0"/>
        <v>1273173.24</v>
      </c>
      <c r="M28" s="60">
        <f t="shared" si="0"/>
        <v>1298598.21</v>
      </c>
      <c r="N28" s="60">
        <f t="shared" si="0"/>
        <v>1314373.77</v>
      </c>
      <c r="O28" s="60">
        <f t="shared" si="0"/>
        <v>1320659.2000000002</v>
      </c>
      <c r="P28" s="60">
        <f>SUM(P9:P15)</f>
        <v>1331447.76</v>
      </c>
    </row>
    <row r="29" spans="1:16" ht="17.25">
      <c r="A29" s="33"/>
      <c r="B29" s="59" t="s">
        <v>158</v>
      </c>
      <c r="C29" s="60">
        <f aca="true" t="shared" si="1" ref="C29:O29">SUM(C16:C18)</f>
        <v>573755.21</v>
      </c>
      <c r="D29" s="60">
        <f t="shared" si="1"/>
        <v>562511</v>
      </c>
      <c r="E29" s="60">
        <f t="shared" si="1"/>
        <v>566064.9799999999</v>
      </c>
      <c r="F29" s="60">
        <f t="shared" si="1"/>
        <v>555480.8400000001</v>
      </c>
      <c r="G29" s="60">
        <f t="shared" si="1"/>
        <v>554498.3900000001</v>
      </c>
      <c r="H29" s="60">
        <f t="shared" si="1"/>
        <v>554478.8600000001</v>
      </c>
      <c r="I29" s="60">
        <f t="shared" si="1"/>
        <v>557443.1799999999</v>
      </c>
      <c r="J29" s="60">
        <f t="shared" si="1"/>
        <v>555383.0500000002</v>
      </c>
      <c r="K29" s="60">
        <f t="shared" si="1"/>
        <v>549239.4200000002</v>
      </c>
      <c r="L29" s="60">
        <f t="shared" si="1"/>
        <v>550899.1100000001</v>
      </c>
      <c r="M29" s="60">
        <f t="shared" si="1"/>
        <v>562627.6499999999</v>
      </c>
      <c r="N29" s="60">
        <f t="shared" si="1"/>
        <v>587916.09</v>
      </c>
      <c r="O29" s="60">
        <f t="shared" si="1"/>
        <v>619188.8600000001</v>
      </c>
      <c r="P29" s="60">
        <f>SUM(P16:P18)</f>
        <v>641362.01</v>
      </c>
    </row>
    <row r="30" spans="1:16" ht="17.25">
      <c r="A30" s="33"/>
      <c r="B30" s="61" t="s">
        <v>159</v>
      </c>
      <c r="C30" s="60">
        <f aca="true" t="shared" si="2" ref="C30:O30">SUM(C19:C22)</f>
        <v>737332.4100000001</v>
      </c>
      <c r="D30" s="60">
        <f t="shared" si="2"/>
        <v>734300.1599999999</v>
      </c>
      <c r="E30" s="60">
        <f t="shared" si="2"/>
        <v>714999.9800000002</v>
      </c>
      <c r="F30" s="60">
        <f t="shared" si="2"/>
        <v>704507.3399999999</v>
      </c>
      <c r="G30" s="60">
        <f t="shared" si="2"/>
        <v>690320.5299999999</v>
      </c>
      <c r="H30" s="60">
        <f t="shared" si="2"/>
        <v>680238.3999999999</v>
      </c>
      <c r="I30" s="60">
        <f t="shared" si="2"/>
        <v>675528.92</v>
      </c>
      <c r="J30" s="60">
        <f t="shared" si="2"/>
        <v>673372.21</v>
      </c>
      <c r="K30" s="60">
        <f t="shared" si="2"/>
        <v>676333</v>
      </c>
      <c r="L30" s="60">
        <f t="shared" si="2"/>
        <v>678443.29</v>
      </c>
      <c r="M30" s="60">
        <f t="shared" si="2"/>
        <v>679705.59</v>
      </c>
      <c r="N30" s="60">
        <f t="shared" si="2"/>
        <v>677856.4599999998</v>
      </c>
      <c r="O30" s="60">
        <f t="shared" si="2"/>
        <v>680626.7999999999</v>
      </c>
      <c r="P30" s="60">
        <f>SUM(P19:P22)</f>
        <v>690184.4600000002</v>
      </c>
    </row>
    <row r="31" spans="1:16" ht="17.25">
      <c r="A31" s="33"/>
      <c r="B31" s="62" t="s">
        <v>140</v>
      </c>
      <c r="C31" s="63">
        <v>2493102.5500000003</v>
      </c>
      <c r="D31" s="63">
        <v>2472545.08</v>
      </c>
      <c r="E31" s="63">
        <v>2442984.5</v>
      </c>
      <c r="F31" s="63">
        <v>2414544.71</v>
      </c>
      <c r="G31" s="63">
        <v>2398829.58</v>
      </c>
      <c r="H31" s="63">
        <v>2398349.0300000003</v>
      </c>
      <c r="I31" s="63">
        <v>2419514.57</v>
      </c>
      <c r="J31" s="63">
        <v>2439729.6100000003</v>
      </c>
      <c r="K31" s="63">
        <v>2467884.7100000004</v>
      </c>
      <c r="L31" s="63">
        <v>2502515.64</v>
      </c>
      <c r="M31" s="63">
        <v>2540931.4499999997</v>
      </c>
      <c r="N31" s="63">
        <f>SUM(N28:N30)</f>
        <v>2580146.32</v>
      </c>
      <c r="O31" s="63">
        <f>SUM(O28:O30)</f>
        <v>2620474.8600000003</v>
      </c>
      <c r="P31" s="63">
        <f>SUM(P28:P30)</f>
        <v>2662994.2300000004</v>
      </c>
    </row>
    <row r="32" spans="1:16" ht="17.25">
      <c r="A32" s="33"/>
      <c r="B32" s="59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16" ht="17.25">
      <c r="A33" s="33"/>
      <c r="B33" s="65" t="s">
        <v>160</v>
      </c>
      <c r="C33" s="66"/>
      <c r="D33" s="66"/>
      <c r="E33" s="66"/>
      <c r="F33" s="66"/>
      <c r="G33" s="66"/>
      <c r="H33" s="66"/>
      <c r="I33" s="66"/>
      <c r="J33" s="66"/>
      <c r="K33" s="66"/>
      <c r="L33" s="64"/>
      <c r="M33" s="64"/>
      <c r="N33" s="64"/>
      <c r="O33" s="64"/>
      <c r="P33" s="64"/>
    </row>
    <row r="34" spans="1:16" ht="17.25">
      <c r="A34" s="33"/>
      <c r="B34" s="59" t="s">
        <v>157</v>
      </c>
      <c r="C34" s="66"/>
      <c r="D34" s="66"/>
      <c r="E34" s="66"/>
      <c r="F34" s="60">
        <v>0</v>
      </c>
      <c r="G34" s="60">
        <v>0</v>
      </c>
      <c r="H34" s="60">
        <v>1712.2299999999814</v>
      </c>
      <c r="I34" s="60">
        <v>22910.699999999953</v>
      </c>
      <c r="J34" s="60">
        <v>24431.88000000012</v>
      </c>
      <c r="K34" s="60">
        <v>31337.940000000177</v>
      </c>
      <c r="L34" s="60">
        <v>30860.94999999972</v>
      </c>
      <c r="M34" s="67">
        <v>25424.969999999972</v>
      </c>
      <c r="N34" s="60">
        <v>15775.560000000056</v>
      </c>
      <c r="O34" s="60">
        <f aca="true" t="shared" si="3" ref="O34:P36">MAX(0,O28-MAX(L28:N28))</f>
        <v>6285.430000000168</v>
      </c>
      <c r="P34" s="60">
        <f t="shared" si="3"/>
        <v>10788.559999999823</v>
      </c>
    </row>
    <row r="35" spans="1:16" ht="17.25">
      <c r="A35" s="33"/>
      <c r="B35" s="59" t="s">
        <v>158</v>
      </c>
      <c r="C35" s="66"/>
      <c r="D35" s="66"/>
      <c r="E35" s="66"/>
      <c r="F35" s="60">
        <v>0</v>
      </c>
      <c r="G35" s="60">
        <v>0</v>
      </c>
      <c r="H35" s="60">
        <v>0</v>
      </c>
      <c r="I35" s="60">
        <v>1962.339999999851</v>
      </c>
      <c r="J35" s="60">
        <v>0</v>
      </c>
      <c r="K35" s="60">
        <v>0</v>
      </c>
      <c r="L35" s="60">
        <v>0</v>
      </c>
      <c r="M35" s="67">
        <v>7244.599999999744</v>
      </c>
      <c r="N35" s="60">
        <v>25288.44000000006</v>
      </c>
      <c r="O35" s="60">
        <f t="shared" si="3"/>
        <v>31272.770000000135</v>
      </c>
      <c r="P35" s="60">
        <f t="shared" si="3"/>
        <v>22173.149999999907</v>
      </c>
    </row>
    <row r="36" spans="1:16" ht="17.25">
      <c r="A36" s="33"/>
      <c r="B36" s="61" t="s">
        <v>159</v>
      </c>
      <c r="C36" s="68"/>
      <c r="D36" s="68"/>
      <c r="E36" s="68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2110.2900000000373</v>
      </c>
      <c r="M36" s="70">
        <v>1262.2999999999302</v>
      </c>
      <c r="N36" s="69">
        <v>0</v>
      </c>
      <c r="O36" s="69">
        <f t="shared" si="3"/>
        <v>921.2099999999627</v>
      </c>
      <c r="P36" s="69">
        <f t="shared" si="3"/>
        <v>9557.660000000265</v>
      </c>
    </row>
    <row r="37" spans="1:16" ht="17.25">
      <c r="A37" s="33"/>
      <c r="B37" s="62" t="s">
        <v>140</v>
      </c>
      <c r="C37" s="71"/>
      <c r="D37" s="71"/>
      <c r="E37" s="71"/>
      <c r="F37" s="63">
        <v>0</v>
      </c>
      <c r="G37" s="63">
        <v>0</v>
      </c>
      <c r="H37" s="63">
        <v>1712.2299999999814</v>
      </c>
      <c r="I37" s="63">
        <v>24873.039999999804</v>
      </c>
      <c r="J37" s="63">
        <v>24431.88000000012</v>
      </c>
      <c r="K37" s="63">
        <v>31337.940000000177</v>
      </c>
      <c r="L37" s="63">
        <v>32971.23999999976</v>
      </c>
      <c r="M37" s="63">
        <v>33931.869999999646</v>
      </c>
      <c r="N37" s="63">
        <f>SUM(N34:N36)</f>
        <v>41064.00000000012</v>
      </c>
      <c r="O37" s="63">
        <f>SUM(O34:O36)</f>
        <v>38479.410000000265</v>
      </c>
      <c r="P37" s="63">
        <f>SUM(P34:P36)</f>
        <v>42519.369999999995</v>
      </c>
    </row>
    <row r="38" spans="1:16" ht="16.5">
      <c r="A38" s="33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3"/>
      <c r="M38" s="73"/>
      <c r="N38" s="73"/>
      <c r="O38" s="73"/>
      <c r="P38" s="73"/>
    </row>
    <row r="39" spans="1:16" ht="16.5">
      <c r="A39" s="33"/>
      <c r="B39" s="74" t="s">
        <v>161</v>
      </c>
      <c r="C39" s="72"/>
      <c r="D39" s="72"/>
      <c r="E39" s="72"/>
      <c r="F39" s="72"/>
      <c r="G39" s="72"/>
      <c r="H39" s="72"/>
      <c r="I39" s="72"/>
      <c r="J39" s="72"/>
      <c r="K39" s="72"/>
      <c r="L39" s="73"/>
      <c r="M39" s="73"/>
      <c r="N39" s="73"/>
      <c r="O39" s="73"/>
      <c r="P39" s="73"/>
    </row>
    <row r="40" spans="1:16" ht="16.5">
      <c r="A40" s="33"/>
      <c r="B40" s="74" t="s">
        <v>162</v>
      </c>
      <c r="C40" s="72"/>
      <c r="D40" s="72"/>
      <c r="E40" s="72"/>
      <c r="F40" s="72"/>
      <c r="G40" s="72"/>
      <c r="H40" s="72"/>
      <c r="I40" s="72"/>
      <c r="J40" s="72"/>
      <c r="K40" s="72"/>
      <c r="L40" s="73"/>
      <c r="M40" s="73"/>
      <c r="N40" s="73"/>
      <c r="O40" s="73"/>
      <c r="P40" s="73"/>
    </row>
    <row r="41" spans="1:16" ht="16.5">
      <c r="A41" s="33"/>
      <c r="B41" s="73"/>
      <c r="C41" s="72"/>
      <c r="D41" s="72"/>
      <c r="E41" s="72"/>
      <c r="F41" s="72"/>
      <c r="G41" s="72"/>
      <c r="H41" s="72"/>
      <c r="I41" s="72"/>
      <c r="J41" s="72"/>
      <c r="K41" s="72"/>
      <c r="L41" s="73"/>
      <c r="M41" s="73"/>
      <c r="N41" s="73"/>
      <c r="O41" s="73"/>
      <c r="P41" s="73"/>
    </row>
    <row r="42" spans="1:16" ht="16.5">
      <c r="A42" s="33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73"/>
      <c r="N42" s="73"/>
      <c r="O42" s="73"/>
      <c r="P42" s="73"/>
    </row>
    <row r="43" spans="2:16" ht="16.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 ht="17.25">
      <c r="B44" s="75" t="s">
        <v>163</v>
      </c>
      <c r="C44" s="58"/>
      <c r="D44" s="76">
        <f>D23-C23</f>
        <v>-20557.47000000067</v>
      </c>
      <c r="E44" s="76">
        <f aca="true" t="shared" si="4" ref="E44:P44">E23-D23</f>
        <v>-29560.579999999143</v>
      </c>
      <c r="F44" s="76">
        <f t="shared" si="4"/>
        <v>-28439.790000000503</v>
      </c>
      <c r="G44" s="76">
        <f t="shared" si="4"/>
        <v>-15715.129999999888</v>
      </c>
      <c r="H44" s="76">
        <f t="shared" si="4"/>
        <v>-480.5500000002794</v>
      </c>
      <c r="I44" s="76">
        <f t="shared" si="4"/>
        <v>21165.540000000503</v>
      </c>
      <c r="J44" s="76">
        <f t="shared" si="4"/>
        <v>20215.040000000037</v>
      </c>
      <c r="K44" s="76">
        <f t="shared" si="4"/>
        <v>28155.10000000056</v>
      </c>
      <c r="L44" s="76">
        <f t="shared" si="4"/>
        <v>34630.929999999236</v>
      </c>
      <c r="M44" s="76">
        <f t="shared" si="4"/>
        <v>38415.80999999959</v>
      </c>
      <c r="N44" s="76">
        <f t="shared" si="4"/>
        <v>39214.87000000058</v>
      </c>
      <c r="O44" s="76">
        <f t="shared" si="4"/>
        <v>40328.53999999957</v>
      </c>
      <c r="P44" s="76">
        <f t="shared" si="4"/>
        <v>42519.37000000058</v>
      </c>
    </row>
  </sheetData>
  <sheetProtection/>
  <printOptions horizontalCentered="1" verticalCentered="1"/>
  <pageMargins left="0.45" right="0.45" top="0.5" bottom="0.5" header="0.3" footer="0.3"/>
  <pageSetup fitToHeight="2" horizontalDpi="600" verticalDpi="600" orientation="landscape" paperSize="5" scale="56" r:id="rId2"/>
  <headerFooter>
    <oddHeader>&amp;LCOFTE Summary 2006-07 to 2019-20</oddHeader>
  </headerFooter>
  <rowBreaks count="1" manualBreakCount="1">
    <brk id="47" max="255" man="1"/>
  </rowBreaks>
  <ignoredErrors>
    <ignoredError sqref="C28 C29:P30 D28:P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77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4.00390625" style="0" bestFit="1" customWidth="1"/>
    <col min="2" max="2" width="11.421875" style="0" bestFit="1" customWidth="1"/>
    <col min="3" max="5" width="15.57421875" style="0" bestFit="1" customWidth="1"/>
    <col min="6" max="6" width="15.421875" style="0" bestFit="1" customWidth="1"/>
    <col min="7" max="16" width="15.57421875" style="0" bestFit="1" customWidth="1"/>
    <col min="18" max="18" width="11.28125" style="0" bestFit="1" customWidth="1"/>
  </cols>
  <sheetData>
    <row r="1" spans="1:16" ht="15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8" ht="12.75">
      <c r="A2">
        <v>1</v>
      </c>
      <c r="B2" t="s">
        <v>16</v>
      </c>
      <c r="C2" s="6">
        <v>26254.34</v>
      </c>
      <c r="D2" s="6">
        <v>25603.159999999993</v>
      </c>
      <c r="E2" s="7">
        <v>25325.480000000003</v>
      </c>
      <c r="F2" s="7">
        <v>24890.22</v>
      </c>
      <c r="G2" s="7">
        <v>24952.100000000002</v>
      </c>
      <c r="H2" s="7">
        <v>24801.279999999995</v>
      </c>
      <c r="I2" s="7">
        <v>25011.67</v>
      </c>
      <c r="J2" s="7">
        <v>25269.2</v>
      </c>
      <c r="K2" s="7">
        <v>25602.950000000008</v>
      </c>
      <c r="L2" s="6">
        <v>26039.739999999998</v>
      </c>
      <c r="M2" s="6">
        <v>26501.870000000003</v>
      </c>
      <c r="N2" s="6">
        <v>26933.579999999998</v>
      </c>
      <c r="O2" s="6">
        <v>27384.109999999997</v>
      </c>
      <c r="P2" s="6">
        <v>27805.640000000003</v>
      </c>
      <c r="R2" s="8"/>
    </row>
    <row r="3" spans="1:18" ht="12.75">
      <c r="A3">
        <v>2</v>
      </c>
      <c r="B3" t="s">
        <v>17</v>
      </c>
      <c r="C3" s="6">
        <v>4775.150000000001</v>
      </c>
      <c r="D3" s="6">
        <v>4845.6799999999985</v>
      </c>
      <c r="E3" s="7">
        <v>4915.62</v>
      </c>
      <c r="F3" s="7">
        <v>4856.959999999999</v>
      </c>
      <c r="G3" s="7">
        <v>4981.899999999999</v>
      </c>
      <c r="H3" s="7">
        <v>5078.53</v>
      </c>
      <c r="I3" s="7">
        <v>5243.49</v>
      </c>
      <c r="J3" s="7">
        <v>5363.52</v>
      </c>
      <c r="K3" s="7">
        <v>5505.4</v>
      </c>
      <c r="L3" s="6">
        <v>5594.64</v>
      </c>
      <c r="M3" s="6">
        <v>5672.660000000001</v>
      </c>
      <c r="N3" s="6">
        <v>5744.760000000001</v>
      </c>
      <c r="O3" s="6">
        <v>5805.070000000001</v>
      </c>
      <c r="P3" s="6">
        <v>5850.789999999999</v>
      </c>
      <c r="R3" s="8"/>
    </row>
    <row r="4" spans="1:18" ht="12.75">
      <c r="A4">
        <v>3</v>
      </c>
      <c r="B4" t="s">
        <v>18</v>
      </c>
      <c r="C4" s="6">
        <v>24823.250000000004</v>
      </c>
      <c r="D4" s="6">
        <v>24108.27000000001</v>
      </c>
      <c r="E4" s="7">
        <v>23580.509999999995</v>
      </c>
      <c r="F4" s="7">
        <v>23166.44</v>
      </c>
      <c r="G4" s="7">
        <v>23064.699999999997</v>
      </c>
      <c r="H4" s="7">
        <v>23094.14</v>
      </c>
      <c r="I4" s="7">
        <v>23203.360000000004</v>
      </c>
      <c r="J4" s="7">
        <v>23468.899999999998</v>
      </c>
      <c r="K4" s="7">
        <v>23760.920000000002</v>
      </c>
      <c r="L4" s="6">
        <v>24072.49</v>
      </c>
      <c r="M4" s="6">
        <v>24404.190000000006</v>
      </c>
      <c r="N4" s="6">
        <v>24689.13</v>
      </c>
      <c r="O4" s="6">
        <v>24945.510000000002</v>
      </c>
      <c r="P4" s="6">
        <v>25199.61</v>
      </c>
      <c r="R4" s="8"/>
    </row>
    <row r="5" spans="1:18" ht="12.75">
      <c r="A5">
        <v>4</v>
      </c>
      <c r="B5" t="s">
        <v>19</v>
      </c>
      <c r="C5" s="6">
        <v>3468.35</v>
      </c>
      <c r="D5" s="6">
        <v>3358.8699999999994</v>
      </c>
      <c r="E5" s="7">
        <v>3168.5999999999995</v>
      </c>
      <c r="F5" s="7">
        <v>3133.999999999999</v>
      </c>
      <c r="G5" s="7">
        <v>3164.0199999999995</v>
      </c>
      <c r="H5" s="7">
        <v>3125.18</v>
      </c>
      <c r="I5" s="7">
        <v>3155.17</v>
      </c>
      <c r="J5" s="7">
        <v>3169.9800000000005</v>
      </c>
      <c r="K5" s="7">
        <v>3193.3299999999995</v>
      </c>
      <c r="L5" s="6">
        <v>3213.0499999999997</v>
      </c>
      <c r="M5" s="6">
        <v>3233.58</v>
      </c>
      <c r="N5" s="6">
        <v>3259.7200000000003</v>
      </c>
      <c r="O5" s="6">
        <v>3286.1900000000005</v>
      </c>
      <c r="P5" s="6">
        <v>3316.8099999999995</v>
      </c>
      <c r="R5" s="8"/>
    </row>
    <row r="6" spans="1:18" ht="12.75">
      <c r="A6">
        <v>5</v>
      </c>
      <c r="B6" t="s">
        <v>20</v>
      </c>
      <c r="C6" s="6">
        <v>67131.02</v>
      </c>
      <c r="D6" s="6">
        <v>65543.50999999998</v>
      </c>
      <c r="E6" s="7">
        <v>64266.979999999996</v>
      </c>
      <c r="F6" s="7">
        <v>62739.28999999999</v>
      </c>
      <c r="G6" s="7">
        <v>62677.04</v>
      </c>
      <c r="H6" s="7">
        <v>62988.42999999999</v>
      </c>
      <c r="I6" s="7">
        <v>63528.31999999999</v>
      </c>
      <c r="J6" s="7">
        <v>64295.15999999999</v>
      </c>
      <c r="K6" s="7">
        <v>65397.47</v>
      </c>
      <c r="L6" s="6">
        <v>66658.09</v>
      </c>
      <c r="M6" s="6">
        <v>67874.91</v>
      </c>
      <c r="N6" s="6">
        <v>68929.84999999999</v>
      </c>
      <c r="O6" s="6">
        <v>69816.81</v>
      </c>
      <c r="P6" s="6">
        <v>70681.21999999999</v>
      </c>
      <c r="R6" s="8"/>
    </row>
    <row r="7" spans="1:18" ht="12.75">
      <c r="A7">
        <v>6</v>
      </c>
      <c r="B7" t="s">
        <v>21</v>
      </c>
      <c r="C7" s="6">
        <v>239480.88999999998</v>
      </c>
      <c r="D7" s="6">
        <v>234688.18</v>
      </c>
      <c r="E7" s="7">
        <v>230527.60000000003</v>
      </c>
      <c r="F7" s="7">
        <v>226860.12999999998</v>
      </c>
      <c r="G7" s="7">
        <v>223912.61</v>
      </c>
      <c r="H7" s="7">
        <v>221026.07</v>
      </c>
      <c r="I7" s="7">
        <v>218863.75000000003</v>
      </c>
      <c r="J7" s="7">
        <v>216370.31</v>
      </c>
      <c r="K7" s="7">
        <v>215018.31000000003</v>
      </c>
      <c r="L7" s="6">
        <v>213824.82000000004</v>
      </c>
      <c r="M7" s="6">
        <v>212971.89</v>
      </c>
      <c r="N7" s="6">
        <v>212387.32</v>
      </c>
      <c r="O7" s="6">
        <v>211989.79999999996</v>
      </c>
      <c r="P7" s="6">
        <v>212153.85000000003</v>
      </c>
      <c r="R7" s="8"/>
    </row>
    <row r="8" spans="1:18" ht="12.75">
      <c r="A8">
        <v>7</v>
      </c>
      <c r="B8" t="s">
        <v>22</v>
      </c>
      <c r="C8" s="6">
        <v>2183.75</v>
      </c>
      <c r="D8" s="6">
        <v>2158.3199999999997</v>
      </c>
      <c r="E8" s="7">
        <v>2184.65</v>
      </c>
      <c r="F8" s="7">
        <v>2125.42</v>
      </c>
      <c r="G8" s="7">
        <v>2120.39</v>
      </c>
      <c r="H8" s="7">
        <v>2112.1699999999996</v>
      </c>
      <c r="I8" s="7">
        <v>2127.05</v>
      </c>
      <c r="J8" s="7">
        <v>2146.9100000000003</v>
      </c>
      <c r="K8" s="7">
        <v>2163.98</v>
      </c>
      <c r="L8" s="6">
        <v>2175.1699999999996</v>
      </c>
      <c r="M8" s="6">
        <v>2193.58</v>
      </c>
      <c r="N8" s="6">
        <v>2217.58</v>
      </c>
      <c r="O8" s="6">
        <v>2236.55</v>
      </c>
      <c r="P8" s="6">
        <v>2262.12</v>
      </c>
      <c r="R8" s="8"/>
    </row>
    <row r="9" spans="1:18" ht="12.75">
      <c r="A9">
        <v>8</v>
      </c>
      <c r="B9" t="s">
        <v>23</v>
      </c>
      <c r="C9" s="6">
        <v>17280.27999999999</v>
      </c>
      <c r="D9" s="6">
        <v>17198.460000000003</v>
      </c>
      <c r="E9" s="7">
        <v>16736.649999999998</v>
      </c>
      <c r="F9" s="7">
        <v>16525.67</v>
      </c>
      <c r="G9" s="7">
        <v>16230.86</v>
      </c>
      <c r="H9" s="7">
        <v>16007.700000000003</v>
      </c>
      <c r="I9" s="7">
        <v>16058.57</v>
      </c>
      <c r="J9" s="7">
        <v>16065.130000000003</v>
      </c>
      <c r="K9" s="7">
        <v>16005.84</v>
      </c>
      <c r="L9" s="6">
        <v>16143.55</v>
      </c>
      <c r="M9" s="6">
        <v>16238.670000000002</v>
      </c>
      <c r="N9" s="6">
        <v>16388.910000000003</v>
      </c>
      <c r="O9" s="6">
        <v>16579.38</v>
      </c>
      <c r="P9" s="6">
        <v>16800.94</v>
      </c>
      <c r="R9" s="8"/>
    </row>
    <row r="10" spans="1:18" ht="12.75">
      <c r="A10">
        <v>9</v>
      </c>
      <c r="B10" t="s">
        <v>24</v>
      </c>
      <c r="C10" s="6">
        <v>15640.129999999997</v>
      </c>
      <c r="D10" s="6">
        <v>15566.16</v>
      </c>
      <c r="E10" s="7">
        <v>15461.05</v>
      </c>
      <c r="F10" s="7">
        <v>15199.960000000001</v>
      </c>
      <c r="G10" s="7">
        <v>15100.679999999998</v>
      </c>
      <c r="H10" s="7">
        <v>15327.02</v>
      </c>
      <c r="I10" s="7">
        <v>15669.169999999998</v>
      </c>
      <c r="J10" s="7">
        <v>16011.529999999997</v>
      </c>
      <c r="K10" s="7">
        <v>16371.14</v>
      </c>
      <c r="L10" s="6">
        <v>16832.28</v>
      </c>
      <c r="M10" s="6">
        <v>17329.63</v>
      </c>
      <c r="N10" s="6">
        <v>17868.85</v>
      </c>
      <c r="O10" s="6">
        <v>18410.649999999998</v>
      </c>
      <c r="P10" s="6">
        <v>19022.920000000002</v>
      </c>
      <c r="R10" s="8"/>
    </row>
    <row r="11" spans="1:18" ht="12.75">
      <c r="A11">
        <v>10</v>
      </c>
      <c r="B11" t="s">
        <v>25</v>
      </c>
      <c r="C11" s="6">
        <v>35192.77999999999</v>
      </c>
      <c r="D11" s="6">
        <v>35573.579999999994</v>
      </c>
      <c r="E11" s="7">
        <v>35393.68000000001</v>
      </c>
      <c r="F11" s="7">
        <v>35453.51000000001</v>
      </c>
      <c r="G11" s="7">
        <v>35102.25</v>
      </c>
      <c r="H11" s="7">
        <v>35178.21</v>
      </c>
      <c r="I11" s="7">
        <v>35683.09</v>
      </c>
      <c r="J11" s="7">
        <v>36260.36</v>
      </c>
      <c r="K11" s="7">
        <v>36992.98999999999</v>
      </c>
      <c r="L11" s="6">
        <v>38007.95</v>
      </c>
      <c r="M11" s="6">
        <v>38961.340000000004</v>
      </c>
      <c r="N11" s="6">
        <v>40037.53</v>
      </c>
      <c r="O11" s="6">
        <v>41149.43000000001</v>
      </c>
      <c r="P11" s="6">
        <v>42329.81000000001</v>
      </c>
      <c r="R11" s="8"/>
    </row>
    <row r="12" spans="1:18" ht="12.75">
      <c r="A12">
        <v>11</v>
      </c>
      <c r="B12" t="s">
        <v>26</v>
      </c>
      <c r="C12" s="6">
        <v>41417.14000000002</v>
      </c>
      <c r="D12" s="6">
        <v>40955.98999999999</v>
      </c>
      <c r="E12" s="7">
        <v>41376.00000000001</v>
      </c>
      <c r="F12" s="7">
        <v>41223.08</v>
      </c>
      <c r="G12" s="7">
        <v>40628.130000000005</v>
      </c>
      <c r="H12" s="7">
        <v>40987.63</v>
      </c>
      <c r="I12" s="7">
        <v>41762.29</v>
      </c>
      <c r="J12" s="7">
        <v>42149.89</v>
      </c>
      <c r="K12" s="7">
        <v>42799.509999999995</v>
      </c>
      <c r="L12" s="6">
        <v>43680.22</v>
      </c>
      <c r="M12" s="6">
        <v>44653.53</v>
      </c>
      <c r="N12" s="6">
        <v>45689.83</v>
      </c>
      <c r="O12" s="6">
        <v>46768.82</v>
      </c>
      <c r="P12" s="6">
        <v>47949.450000000004</v>
      </c>
      <c r="R12" s="8"/>
    </row>
    <row r="13" spans="1:18" ht="12.75">
      <c r="A13">
        <v>12</v>
      </c>
      <c r="B13" t="s">
        <v>27</v>
      </c>
      <c r="C13" s="6">
        <v>9809.920000000004</v>
      </c>
      <c r="D13" s="6">
        <v>9659.609999999999</v>
      </c>
      <c r="E13" s="7">
        <v>9693.53</v>
      </c>
      <c r="F13" s="7">
        <v>9898.140000000001</v>
      </c>
      <c r="G13" s="7">
        <v>9904.710000000001</v>
      </c>
      <c r="H13" s="7">
        <v>9952.739999999998</v>
      </c>
      <c r="I13" s="7">
        <v>10075.57</v>
      </c>
      <c r="J13" s="7">
        <v>10233.95</v>
      </c>
      <c r="K13" s="7">
        <v>10410.539999999999</v>
      </c>
      <c r="L13" s="6">
        <v>10609.269999999999</v>
      </c>
      <c r="M13" s="6">
        <v>10811.079999999998</v>
      </c>
      <c r="N13" s="6">
        <v>10996.1</v>
      </c>
      <c r="O13" s="6">
        <v>11146.260000000002</v>
      </c>
      <c r="P13" s="6">
        <v>11300.72</v>
      </c>
      <c r="R13" s="8"/>
    </row>
    <row r="14" spans="1:18" ht="12.75">
      <c r="A14">
        <v>13</v>
      </c>
      <c r="B14" t="s">
        <v>28</v>
      </c>
      <c r="C14" s="6">
        <v>320811.99000000005</v>
      </c>
      <c r="D14" s="6">
        <v>311537.54</v>
      </c>
      <c r="E14" s="7">
        <v>305779.26000000007</v>
      </c>
      <c r="F14" s="7">
        <v>300205.35</v>
      </c>
      <c r="G14" s="7">
        <v>296388.51999999996</v>
      </c>
      <c r="H14" s="7">
        <v>293766.65</v>
      </c>
      <c r="I14" s="7">
        <v>294443.13999999996</v>
      </c>
      <c r="J14" s="7">
        <v>293543.5</v>
      </c>
      <c r="K14" s="7">
        <v>292852.37</v>
      </c>
      <c r="L14" s="6">
        <v>291715.42</v>
      </c>
      <c r="M14" s="6">
        <v>290844.77</v>
      </c>
      <c r="N14" s="6">
        <v>290010.89999999997</v>
      </c>
      <c r="O14" s="6">
        <v>289023.89</v>
      </c>
      <c r="P14" s="6">
        <v>288622.84</v>
      </c>
      <c r="R14" s="8"/>
    </row>
    <row r="15" spans="1:18" ht="12.75">
      <c r="A15">
        <v>14</v>
      </c>
      <c r="B15" t="s">
        <v>29</v>
      </c>
      <c r="C15" s="6">
        <v>4582.109999999998</v>
      </c>
      <c r="D15" s="6">
        <v>4576.55</v>
      </c>
      <c r="E15" s="7">
        <v>4505.78</v>
      </c>
      <c r="F15" s="7">
        <v>4509.959999999999</v>
      </c>
      <c r="G15" s="7">
        <v>4567.75</v>
      </c>
      <c r="H15" s="7">
        <v>4669.669999999999</v>
      </c>
      <c r="I15" s="7">
        <v>4773.9800000000005</v>
      </c>
      <c r="J15" s="7">
        <v>4821.320000000001</v>
      </c>
      <c r="K15" s="7">
        <v>4897.110000000001</v>
      </c>
      <c r="L15" s="6">
        <v>4990.06</v>
      </c>
      <c r="M15" s="6">
        <v>5081.449999999999</v>
      </c>
      <c r="N15" s="6">
        <v>5159.93</v>
      </c>
      <c r="O15" s="6">
        <v>5224.460000000001</v>
      </c>
      <c r="P15" s="6">
        <v>5289.25</v>
      </c>
      <c r="R15" s="8"/>
    </row>
    <row r="16" spans="1:18" ht="12.75">
      <c r="A16">
        <v>15</v>
      </c>
      <c r="B16" t="s">
        <v>30</v>
      </c>
      <c r="C16" s="6">
        <v>2116.1199999999994</v>
      </c>
      <c r="D16" s="6">
        <v>2079.88</v>
      </c>
      <c r="E16" s="7">
        <v>2027.8499999999997</v>
      </c>
      <c r="F16" s="7">
        <v>2049.1</v>
      </c>
      <c r="G16" s="7">
        <v>2042.2700000000002</v>
      </c>
      <c r="H16" s="7">
        <v>2009.13</v>
      </c>
      <c r="I16" s="7">
        <v>2050.9100000000003</v>
      </c>
      <c r="J16" s="7">
        <v>2069.22</v>
      </c>
      <c r="K16" s="7">
        <v>2103.53</v>
      </c>
      <c r="L16" s="6">
        <v>2135.65</v>
      </c>
      <c r="M16" s="6">
        <v>2166.59</v>
      </c>
      <c r="N16" s="6">
        <v>2195.7</v>
      </c>
      <c r="O16" s="6">
        <v>2214.11</v>
      </c>
      <c r="P16" s="6">
        <v>2237.63</v>
      </c>
      <c r="R16" s="8"/>
    </row>
    <row r="17" spans="1:18" ht="12.75">
      <c r="A17">
        <v>16</v>
      </c>
      <c r="B17" t="s">
        <v>31</v>
      </c>
      <c r="C17" s="6">
        <v>121266.50000000001</v>
      </c>
      <c r="D17" s="6">
        <v>119593.53</v>
      </c>
      <c r="E17" s="7">
        <v>118003.38999999998</v>
      </c>
      <c r="F17" s="7">
        <v>117336.64000000004</v>
      </c>
      <c r="G17" s="7">
        <v>116090.46999999999</v>
      </c>
      <c r="H17" s="7">
        <v>115840.44999999998</v>
      </c>
      <c r="I17" s="7">
        <v>116431.08000000002</v>
      </c>
      <c r="J17" s="7">
        <v>117385.76</v>
      </c>
      <c r="K17" s="7">
        <v>118521.26</v>
      </c>
      <c r="L17" s="6">
        <v>119843.76999999999</v>
      </c>
      <c r="M17" s="6">
        <v>121243.70000000001</v>
      </c>
      <c r="N17" s="6">
        <v>122571.89000000001</v>
      </c>
      <c r="O17" s="6">
        <v>123884.28</v>
      </c>
      <c r="P17" s="6">
        <v>125196.22999999998</v>
      </c>
      <c r="R17" s="8"/>
    </row>
    <row r="18" spans="1:18" ht="12.75">
      <c r="A18">
        <v>17</v>
      </c>
      <c r="B18" t="s">
        <v>32</v>
      </c>
      <c r="C18" s="6">
        <v>39959.869999999995</v>
      </c>
      <c r="D18" s="6">
        <v>38982.99999999998</v>
      </c>
      <c r="E18" s="7">
        <v>38696.469999999994</v>
      </c>
      <c r="F18" s="7">
        <v>38048.329999999994</v>
      </c>
      <c r="G18" s="7">
        <v>37808.950000000004</v>
      </c>
      <c r="H18" s="7">
        <v>37914.189999999995</v>
      </c>
      <c r="I18" s="7">
        <v>38003.98</v>
      </c>
      <c r="J18" s="7">
        <v>38115.689999999995</v>
      </c>
      <c r="K18" s="7">
        <v>38421.090000000004</v>
      </c>
      <c r="L18" s="6">
        <v>38806.7</v>
      </c>
      <c r="M18" s="6">
        <v>39252.87000000001</v>
      </c>
      <c r="N18" s="6">
        <v>39616.49999999999</v>
      </c>
      <c r="O18" s="6">
        <v>39960.84</v>
      </c>
      <c r="P18" s="6">
        <v>40236.17999999999</v>
      </c>
      <c r="R18" s="8"/>
    </row>
    <row r="19" spans="1:18" ht="12.75">
      <c r="A19">
        <v>18</v>
      </c>
      <c r="B19" t="s">
        <v>33</v>
      </c>
      <c r="C19" s="6">
        <v>11719.34</v>
      </c>
      <c r="D19" s="6">
        <v>12239.73</v>
      </c>
      <c r="E19" s="7">
        <v>12190.52</v>
      </c>
      <c r="F19" s="7">
        <v>12292.91</v>
      </c>
      <c r="G19" s="7">
        <v>12343.25</v>
      </c>
      <c r="H19" s="7">
        <v>12696.039999999999</v>
      </c>
      <c r="I19" s="7">
        <v>13503.47</v>
      </c>
      <c r="J19" s="7">
        <v>14227.400000000003</v>
      </c>
      <c r="K19" s="7">
        <v>15238.63</v>
      </c>
      <c r="L19" s="6">
        <v>16484.190000000002</v>
      </c>
      <c r="M19" s="6">
        <v>17827.14</v>
      </c>
      <c r="N19" s="6">
        <v>19290.229999999996</v>
      </c>
      <c r="O19" s="6">
        <v>20834.389999999996</v>
      </c>
      <c r="P19" s="6">
        <v>22530.499999999996</v>
      </c>
      <c r="R19" s="8"/>
    </row>
    <row r="20" spans="1:18" ht="12.75">
      <c r="A20">
        <v>19</v>
      </c>
      <c r="B20" t="s">
        <v>34</v>
      </c>
      <c r="C20" s="6">
        <v>956.0799999999999</v>
      </c>
      <c r="D20" s="6">
        <v>908.6</v>
      </c>
      <c r="E20" s="7">
        <v>899.24</v>
      </c>
      <c r="F20" s="7">
        <v>876.0200000000001</v>
      </c>
      <c r="G20" s="7">
        <v>839.4999999999999</v>
      </c>
      <c r="H20" s="7">
        <v>828.9399999999998</v>
      </c>
      <c r="I20" s="7">
        <v>817.78</v>
      </c>
      <c r="J20" s="7">
        <v>831.89</v>
      </c>
      <c r="K20" s="7">
        <v>846.9799999999999</v>
      </c>
      <c r="L20" s="6">
        <v>855.2900000000001</v>
      </c>
      <c r="M20" s="6">
        <v>859.2399999999999</v>
      </c>
      <c r="N20" s="6">
        <v>864.07</v>
      </c>
      <c r="O20" s="6">
        <v>874.74</v>
      </c>
      <c r="P20" s="6">
        <v>886.59</v>
      </c>
      <c r="R20" s="8"/>
    </row>
    <row r="21" spans="1:18" ht="12.75">
      <c r="A21">
        <v>20</v>
      </c>
      <c r="B21" t="s">
        <v>35</v>
      </c>
      <c r="C21" s="6">
        <v>5867.17</v>
      </c>
      <c r="D21" s="6">
        <v>5715.810000000001</v>
      </c>
      <c r="E21" s="7">
        <v>5648.62</v>
      </c>
      <c r="F21" s="7">
        <v>5489.52</v>
      </c>
      <c r="G21" s="7">
        <v>5425.83</v>
      </c>
      <c r="H21" s="7">
        <v>5426.87</v>
      </c>
      <c r="I21" s="7">
        <v>5472.310000000001</v>
      </c>
      <c r="J21" s="7">
        <v>5540.749999999999</v>
      </c>
      <c r="K21" s="7">
        <v>5582.109999999999</v>
      </c>
      <c r="L21" s="6">
        <v>5632.4400000000005</v>
      </c>
      <c r="M21" s="6">
        <v>5687.680000000001</v>
      </c>
      <c r="N21" s="6">
        <v>5725.06</v>
      </c>
      <c r="O21" s="6">
        <v>5766.599999999999</v>
      </c>
      <c r="P21" s="6">
        <v>5794.13</v>
      </c>
      <c r="R21" s="8"/>
    </row>
    <row r="22" spans="1:18" ht="12.75">
      <c r="A22">
        <v>21</v>
      </c>
      <c r="B22" t="s">
        <v>36</v>
      </c>
      <c r="C22" s="6">
        <v>2767.4700000000016</v>
      </c>
      <c r="D22" s="6">
        <v>2736.5599999999995</v>
      </c>
      <c r="E22" s="7">
        <v>2615.21</v>
      </c>
      <c r="F22" s="7">
        <v>2686.46</v>
      </c>
      <c r="G22" s="7">
        <v>2686.8500000000004</v>
      </c>
      <c r="H22" s="7">
        <v>2707.6499999999996</v>
      </c>
      <c r="I22" s="7">
        <v>2744.49</v>
      </c>
      <c r="J22" s="7">
        <v>2755.6499999999996</v>
      </c>
      <c r="K22" s="7">
        <v>2775.8900000000003</v>
      </c>
      <c r="L22" s="6">
        <v>2803.6800000000003</v>
      </c>
      <c r="M22" s="6">
        <v>2830.3</v>
      </c>
      <c r="N22" s="6">
        <v>2860.6699999999996</v>
      </c>
      <c r="O22" s="6">
        <v>2887.13</v>
      </c>
      <c r="P22" s="6">
        <v>2918.17</v>
      </c>
      <c r="R22" s="8"/>
    </row>
    <row r="23" spans="1:18" ht="12.75">
      <c r="A23">
        <v>22</v>
      </c>
      <c r="B23" t="s">
        <v>37</v>
      </c>
      <c r="C23" s="6">
        <v>1142.7900000000004</v>
      </c>
      <c r="D23" s="6">
        <v>1181.1299999999999</v>
      </c>
      <c r="E23" s="7">
        <v>1195.4699999999998</v>
      </c>
      <c r="F23" s="7">
        <v>1145.82</v>
      </c>
      <c r="G23" s="7">
        <v>1186.7500000000002</v>
      </c>
      <c r="H23" s="7">
        <v>1221.35</v>
      </c>
      <c r="I23" s="7">
        <v>1274.7699999999998</v>
      </c>
      <c r="J23" s="7">
        <v>1278.93</v>
      </c>
      <c r="K23" s="7">
        <v>1285.76</v>
      </c>
      <c r="L23" s="6">
        <v>1293.0199999999998</v>
      </c>
      <c r="M23" s="6">
        <v>1296.09</v>
      </c>
      <c r="N23" s="6">
        <v>1302.94</v>
      </c>
      <c r="O23" s="6">
        <v>1306.72</v>
      </c>
      <c r="P23" s="6">
        <v>1309.84</v>
      </c>
      <c r="R23" s="8"/>
    </row>
    <row r="24" spans="1:18" ht="12.75">
      <c r="A24">
        <v>23</v>
      </c>
      <c r="B24" t="s">
        <v>38</v>
      </c>
      <c r="C24" s="6">
        <v>2142.3300000000004</v>
      </c>
      <c r="D24" s="6">
        <v>2116.06</v>
      </c>
      <c r="E24" s="7">
        <v>1997.56</v>
      </c>
      <c r="F24" s="7">
        <v>2043.53</v>
      </c>
      <c r="G24" s="7">
        <v>2010.8500000000004</v>
      </c>
      <c r="H24" s="7">
        <v>1975.4599999999998</v>
      </c>
      <c r="I24" s="7">
        <v>1950.1400000000003</v>
      </c>
      <c r="J24" s="7">
        <v>1962</v>
      </c>
      <c r="K24" s="7">
        <v>1985.7999999999997</v>
      </c>
      <c r="L24" s="6">
        <v>1996.46</v>
      </c>
      <c r="M24" s="6">
        <v>2015.73</v>
      </c>
      <c r="N24" s="6">
        <v>2032.1199999999994</v>
      </c>
      <c r="O24" s="6">
        <v>2050.16</v>
      </c>
      <c r="P24" s="6">
        <v>2075.54</v>
      </c>
      <c r="R24" s="8"/>
    </row>
    <row r="25" spans="1:18" ht="12.75">
      <c r="A25">
        <v>24</v>
      </c>
      <c r="B25" t="s">
        <v>39</v>
      </c>
      <c r="C25" s="6">
        <v>1866.1599999999994</v>
      </c>
      <c r="D25" s="6">
        <v>1841.28</v>
      </c>
      <c r="E25" s="7">
        <v>1774.8900000000003</v>
      </c>
      <c r="F25" s="7">
        <v>1706.73</v>
      </c>
      <c r="G25" s="7">
        <v>1722.2999999999997</v>
      </c>
      <c r="H25" s="7">
        <v>1732.7599999999995</v>
      </c>
      <c r="I25" s="7">
        <v>1782.6100000000001</v>
      </c>
      <c r="J25" s="7">
        <v>1810.9899999999998</v>
      </c>
      <c r="K25" s="7">
        <v>1833.39</v>
      </c>
      <c r="L25" s="6">
        <v>1863.5900000000001</v>
      </c>
      <c r="M25" s="6">
        <v>1889.98</v>
      </c>
      <c r="N25" s="6">
        <v>1907.1000000000006</v>
      </c>
      <c r="O25" s="6">
        <v>1929.3200000000002</v>
      </c>
      <c r="P25" s="6">
        <v>1946.2200000000003</v>
      </c>
      <c r="R25" s="8"/>
    </row>
    <row r="26" spans="1:18" ht="12.75">
      <c r="A26">
        <v>25</v>
      </c>
      <c r="B26" t="s">
        <v>40</v>
      </c>
      <c r="C26" s="6">
        <v>5006.1100000000015</v>
      </c>
      <c r="D26" s="6">
        <v>5003.3499999999985</v>
      </c>
      <c r="E26" s="7">
        <v>5071.31</v>
      </c>
      <c r="F26" s="7">
        <v>5076.549999999999</v>
      </c>
      <c r="G26" s="7">
        <v>5177.659999999999</v>
      </c>
      <c r="H26" s="7">
        <v>5201.91</v>
      </c>
      <c r="I26" s="7">
        <v>5249.830000000001</v>
      </c>
      <c r="J26" s="7">
        <v>5359.6900000000005</v>
      </c>
      <c r="K26" s="7">
        <v>5456.610000000001</v>
      </c>
      <c r="L26" s="6">
        <v>5545.949999999999</v>
      </c>
      <c r="M26" s="6">
        <v>5638.19</v>
      </c>
      <c r="N26" s="6">
        <v>5727.16</v>
      </c>
      <c r="O26" s="6">
        <v>5803.86</v>
      </c>
      <c r="P26" s="6">
        <v>5873.110000000001</v>
      </c>
      <c r="R26" s="8"/>
    </row>
    <row r="27" spans="1:18" ht="12.75">
      <c r="A27">
        <v>26</v>
      </c>
      <c r="B27" t="s">
        <v>41</v>
      </c>
      <c r="C27" s="6">
        <v>7391.220000000002</v>
      </c>
      <c r="D27" s="6">
        <v>7209.02</v>
      </c>
      <c r="E27" s="7">
        <v>6971.379999999999</v>
      </c>
      <c r="F27" s="7">
        <v>6719.57</v>
      </c>
      <c r="G27" s="7">
        <v>6588.41</v>
      </c>
      <c r="H27" s="7">
        <v>6486.009999999999</v>
      </c>
      <c r="I27" s="7">
        <v>6497.239999999999</v>
      </c>
      <c r="J27" s="7">
        <v>6429.91</v>
      </c>
      <c r="K27" s="7">
        <v>6509.770000000001</v>
      </c>
      <c r="L27" s="6">
        <v>6599.39</v>
      </c>
      <c r="M27" s="6">
        <v>6741.580000000001</v>
      </c>
      <c r="N27" s="6">
        <v>6902.629999999999</v>
      </c>
      <c r="O27" s="6">
        <v>7090.620000000001</v>
      </c>
      <c r="P27" s="6">
        <v>7299.68</v>
      </c>
      <c r="R27" s="8"/>
    </row>
    <row r="28" spans="1:18" ht="12.75">
      <c r="A28">
        <v>27</v>
      </c>
      <c r="B28" t="s">
        <v>42</v>
      </c>
      <c r="C28" s="6">
        <v>22067.46</v>
      </c>
      <c r="D28" s="6">
        <v>22481.880000000005</v>
      </c>
      <c r="E28" s="7">
        <v>22430.289999999997</v>
      </c>
      <c r="F28" s="7">
        <v>22339.86</v>
      </c>
      <c r="G28" s="7">
        <v>22469.52</v>
      </c>
      <c r="H28" s="7">
        <v>22646.340000000004</v>
      </c>
      <c r="I28" s="7">
        <v>23247.519999999997</v>
      </c>
      <c r="J28" s="7">
        <v>23856.82</v>
      </c>
      <c r="K28" s="7">
        <v>24692.459999999995</v>
      </c>
      <c r="L28" s="6">
        <v>25774.13</v>
      </c>
      <c r="M28" s="6">
        <v>26886.01</v>
      </c>
      <c r="N28" s="6">
        <v>28005.619999999995</v>
      </c>
      <c r="O28" s="6">
        <v>29115.17</v>
      </c>
      <c r="P28" s="6">
        <v>30221.219999999994</v>
      </c>
      <c r="R28" s="8"/>
    </row>
    <row r="29" spans="1:18" ht="12.75">
      <c r="A29">
        <v>28</v>
      </c>
      <c r="B29" t="s">
        <v>43</v>
      </c>
      <c r="C29" s="6">
        <v>12198.299999999996</v>
      </c>
      <c r="D29" s="6">
        <v>12167.599999999999</v>
      </c>
      <c r="E29" s="7">
        <v>12080.610000000002</v>
      </c>
      <c r="F29" s="7">
        <v>12042.759999999998</v>
      </c>
      <c r="G29" s="7">
        <v>11988.8</v>
      </c>
      <c r="H29" s="7">
        <v>12077.220000000001</v>
      </c>
      <c r="I29" s="7">
        <v>12333.91</v>
      </c>
      <c r="J29" s="7">
        <v>12524.850000000002</v>
      </c>
      <c r="K29" s="7">
        <v>12743.36</v>
      </c>
      <c r="L29" s="6">
        <v>13025.510000000002</v>
      </c>
      <c r="M29" s="6">
        <v>13322.509999999998</v>
      </c>
      <c r="N29" s="6">
        <v>13653.649999999996</v>
      </c>
      <c r="O29" s="6">
        <v>13995.65</v>
      </c>
      <c r="P29" s="6">
        <v>14328.96</v>
      </c>
      <c r="R29" s="8"/>
    </row>
    <row r="30" spans="1:18" ht="12.75">
      <c r="A30">
        <v>29</v>
      </c>
      <c r="B30" t="s">
        <v>44</v>
      </c>
      <c r="C30" s="6">
        <v>185185.13000000006</v>
      </c>
      <c r="D30" s="6">
        <v>184122.19000000003</v>
      </c>
      <c r="E30" s="7">
        <v>182994.36</v>
      </c>
      <c r="F30" s="7">
        <v>180810.79</v>
      </c>
      <c r="G30" s="7">
        <v>180983.82</v>
      </c>
      <c r="H30" s="7">
        <v>181719.41</v>
      </c>
      <c r="I30" s="7">
        <v>183785.81</v>
      </c>
      <c r="J30" s="7">
        <v>186349.84</v>
      </c>
      <c r="K30" s="7">
        <v>189565.8</v>
      </c>
      <c r="L30" s="6">
        <v>193402.81</v>
      </c>
      <c r="M30" s="6">
        <v>197299.40000000002</v>
      </c>
      <c r="N30" s="6">
        <v>201270.65000000002</v>
      </c>
      <c r="O30" s="6">
        <v>205226.52</v>
      </c>
      <c r="P30" s="6">
        <v>209096.68</v>
      </c>
      <c r="R30" s="8"/>
    </row>
    <row r="31" spans="1:18" ht="12.75">
      <c r="A31">
        <v>30</v>
      </c>
      <c r="B31" t="s">
        <v>45</v>
      </c>
      <c r="C31" s="6">
        <v>3230.74</v>
      </c>
      <c r="D31" s="6">
        <v>3270.38</v>
      </c>
      <c r="E31" s="7">
        <v>3244.1200000000003</v>
      </c>
      <c r="F31" s="7">
        <v>3280.1800000000003</v>
      </c>
      <c r="G31" s="7">
        <v>3332.83</v>
      </c>
      <c r="H31" s="7">
        <v>3357.8300000000004</v>
      </c>
      <c r="I31" s="7">
        <v>3399.86</v>
      </c>
      <c r="J31" s="7">
        <v>3382.3900000000003</v>
      </c>
      <c r="K31" s="7">
        <v>3369.8</v>
      </c>
      <c r="L31" s="6">
        <v>3379.8599999999997</v>
      </c>
      <c r="M31" s="6">
        <v>3408.4199999999996</v>
      </c>
      <c r="N31" s="6">
        <v>3429.56</v>
      </c>
      <c r="O31" s="6">
        <v>3450.02</v>
      </c>
      <c r="P31" s="6">
        <v>3475.26</v>
      </c>
      <c r="R31" s="8"/>
    </row>
    <row r="32" spans="1:18" ht="12.75">
      <c r="A32">
        <v>31</v>
      </c>
      <c r="B32" t="s">
        <v>46</v>
      </c>
      <c r="C32" s="6">
        <v>16284.49</v>
      </c>
      <c r="D32" s="6">
        <v>16364.939999999999</v>
      </c>
      <c r="E32" s="7">
        <v>15793.25</v>
      </c>
      <c r="F32" s="7">
        <v>15607.32</v>
      </c>
      <c r="G32" s="7">
        <v>15143.619999999999</v>
      </c>
      <c r="H32" s="7">
        <v>14869.319999999998</v>
      </c>
      <c r="I32" s="7">
        <v>14763.2</v>
      </c>
      <c r="J32" s="7">
        <v>14561.34</v>
      </c>
      <c r="K32" s="7">
        <v>14653.9</v>
      </c>
      <c r="L32" s="6">
        <v>14954.94</v>
      </c>
      <c r="M32" s="6">
        <v>15322.77</v>
      </c>
      <c r="N32" s="6">
        <v>15748.31</v>
      </c>
      <c r="O32" s="6">
        <v>16244.24</v>
      </c>
      <c r="P32" s="6">
        <v>16798.340000000004</v>
      </c>
      <c r="R32" s="8"/>
    </row>
    <row r="33" spans="1:18" ht="12.75">
      <c r="A33">
        <v>32</v>
      </c>
      <c r="B33" t="s">
        <v>47</v>
      </c>
      <c r="C33" s="6">
        <v>7057.92</v>
      </c>
      <c r="D33" s="6">
        <v>6995.659999999999</v>
      </c>
      <c r="E33" s="7">
        <v>6899.62</v>
      </c>
      <c r="F33" s="7">
        <v>6827.319999999998</v>
      </c>
      <c r="G33" s="7">
        <v>6777</v>
      </c>
      <c r="H33" s="7">
        <v>6845.99</v>
      </c>
      <c r="I33" s="7">
        <v>6908.3899999999985</v>
      </c>
      <c r="J33" s="7">
        <v>6951.969999999999</v>
      </c>
      <c r="K33" s="7">
        <v>7021.26</v>
      </c>
      <c r="L33" s="6">
        <v>7138.4800000000005</v>
      </c>
      <c r="M33" s="6">
        <v>7225.410000000002</v>
      </c>
      <c r="N33" s="6">
        <v>7315.000000000001</v>
      </c>
      <c r="O33" s="6">
        <v>7398.56</v>
      </c>
      <c r="P33" s="6">
        <v>7478.78</v>
      </c>
      <c r="R33" s="8"/>
    </row>
    <row r="34" spans="1:18" ht="12.75">
      <c r="A34">
        <v>33</v>
      </c>
      <c r="B34" t="s">
        <v>48</v>
      </c>
      <c r="C34" s="6">
        <v>1141.3700000000003</v>
      </c>
      <c r="D34" s="6">
        <v>1092.51</v>
      </c>
      <c r="E34" s="7">
        <v>1058.99</v>
      </c>
      <c r="F34" s="7">
        <v>1066.31</v>
      </c>
      <c r="G34" s="7">
        <v>1078.74</v>
      </c>
      <c r="H34" s="7">
        <v>1052.2500000000002</v>
      </c>
      <c r="I34" s="7">
        <v>1048.31</v>
      </c>
      <c r="J34" s="7">
        <v>1040.3700000000001</v>
      </c>
      <c r="K34" s="7">
        <v>1028.47</v>
      </c>
      <c r="L34" s="6">
        <v>1021.4800000000001</v>
      </c>
      <c r="M34" s="6">
        <v>1017.4000000000002</v>
      </c>
      <c r="N34" s="6">
        <v>1017.6999999999999</v>
      </c>
      <c r="O34" s="6">
        <v>1014.95</v>
      </c>
      <c r="P34" s="6">
        <v>1014.29</v>
      </c>
      <c r="R34" s="8"/>
    </row>
    <row r="35" spans="1:18" ht="12.75">
      <c r="A35">
        <v>34</v>
      </c>
      <c r="B35" t="s">
        <v>49</v>
      </c>
      <c r="C35" s="6">
        <v>1047.4499999999998</v>
      </c>
      <c r="D35" s="6">
        <v>1081.6000000000001</v>
      </c>
      <c r="E35" s="7">
        <v>1087.42</v>
      </c>
      <c r="F35" s="7">
        <v>1061.9399999999998</v>
      </c>
      <c r="G35" s="7">
        <v>1094.08</v>
      </c>
      <c r="H35" s="7">
        <v>1115.97</v>
      </c>
      <c r="I35" s="7">
        <v>1133.76</v>
      </c>
      <c r="J35" s="7">
        <v>1167.26</v>
      </c>
      <c r="K35" s="7">
        <v>1192.88</v>
      </c>
      <c r="L35" s="6">
        <v>1231.79</v>
      </c>
      <c r="M35" s="6">
        <v>1265.44</v>
      </c>
      <c r="N35" s="6">
        <v>1304.5100000000002</v>
      </c>
      <c r="O35" s="6">
        <v>1336.26</v>
      </c>
      <c r="P35" s="6">
        <v>1364.2299999999998</v>
      </c>
      <c r="R35" s="8"/>
    </row>
    <row r="36" spans="1:18" ht="12.75">
      <c r="A36">
        <v>35</v>
      </c>
      <c r="B36" t="s">
        <v>50</v>
      </c>
      <c r="C36" s="6">
        <v>37113.6</v>
      </c>
      <c r="D36" s="6">
        <v>37883.34999999999</v>
      </c>
      <c r="E36" s="7">
        <v>38222.86</v>
      </c>
      <c r="F36" s="7">
        <v>38430.18999999999</v>
      </c>
      <c r="G36" s="7">
        <v>38998.04</v>
      </c>
      <c r="H36" s="7">
        <v>40022.22</v>
      </c>
      <c r="I36" s="7">
        <v>41320.840000000004</v>
      </c>
      <c r="J36" s="7">
        <v>42511.75</v>
      </c>
      <c r="K36" s="7">
        <v>44044.549999999996</v>
      </c>
      <c r="L36" s="6">
        <v>45723.17</v>
      </c>
      <c r="M36" s="6">
        <v>47390.340000000004</v>
      </c>
      <c r="N36" s="6">
        <v>48999.64000000001</v>
      </c>
      <c r="O36" s="6">
        <v>50638.84</v>
      </c>
      <c r="P36" s="6">
        <v>52301.08</v>
      </c>
      <c r="R36" s="8"/>
    </row>
    <row r="37" spans="1:18" ht="12.75">
      <c r="A37">
        <v>36</v>
      </c>
      <c r="B37" t="s">
        <v>51</v>
      </c>
      <c r="C37" s="6">
        <v>70458.17</v>
      </c>
      <c r="D37" s="6">
        <v>70633.57999999999</v>
      </c>
      <c r="E37" s="7">
        <v>68774.68000000001</v>
      </c>
      <c r="F37" s="7">
        <v>68581.26000000001</v>
      </c>
      <c r="G37" s="7">
        <v>67170.71</v>
      </c>
      <c r="H37" s="7">
        <v>67128.28</v>
      </c>
      <c r="I37" s="7">
        <v>68817.09999999999</v>
      </c>
      <c r="J37" s="7">
        <v>70559.38999999998</v>
      </c>
      <c r="K37" s="7">
        <v>72713.43</v>
      </c>
      <c r="L37" s="6">
        <v>75416.20999999999</v>
      </c>
      <c r="M37" s="6">
        <v>78340.62</v>
      </c>
      <c r="N37" s="6">
        <v>81311.48999999999</v>
      </c>
      <c r="O37" s="6">
        <v>84271.07</v>
      </c>
      <c r="P37" s="6">
        <v>87253.83</v>
      </c>
      <c r="R37" s="8"/>
    </row>
    <row r="38" spans="1:18" ht="12.75">
      <c r="A38">
        <v>37</v>
      </c>
      <c r="B38" t="s">
        <v>52</v>
      </c>
      <c r="C38" s="6">
        <v>31048.89</v>
      </c>
      <c r="D38" s="6">
        <v>30998.049999999996</v>
      </c>
      <c r="E38" s="7">
        <v>30729.499999999996</v>
      </c>
      <c r="F38" s="7">
        <v>30686.690000000002</v>
      </c>
      <c r="G38" s="7">
        <v>30400.179999999993</v>
      </c>
      <c r="H38" s="7">
        <v>30160.629999999997</v>
      </c>
      <c r="I38" s="7">
        <v>30233.310000000005</v>
      </c>
      <c r="J38" s="7">
        <v>30384.71</v>
      </c>
      <c r="K38" s="7">
        <v>30549.68</v>
      </c>
      <c r="L38" s="6">
        <v>30747.870000000003</v>
      </c>
      <c r="M38" s="6">
        <v>30993.129999999997</v>
      </c>
      <c r="N38" s="6">
        <v>31182.180000000004</v>
      </c>
      <c r="O38" s="6">
        <v>31351.31</v>
      </c>
      <c r="P38" s="6">
        <v>31560.52</v>
      </c>
      <c r="R38" s="8"/>
    </row>
    <row r="39" spans="1:18" ht="12.75">
      <c r="A39">
        <v>38</v>
      </c>
      <c r="B39" t="s">
        <v>53</v>
      </c>
      <c r="C39" s="6">
        <v>5857.179999999999</v>
      </c>
      <c r="D39" s="6">
        <v>5872.609999999999</v>
      </c>
      <c r="E39" s="7">
        <v>5673.89</v>
      </c>
      <c r="F39" s="7">
        <v>5616</v>
      </c>
      <c r="G39" s="7">
        <v>5441.36</v>
      </c>
      <c r="H39" s="7">
        <v>5326.419999999999</v>
      </c>
      <c r="I39" s="7">
        <v>5330.4</v>
      </c>
      <c r="J39" s="7">
        <v>5271.509999999999</v>
      </c>
      <c r="K39" s="7">
        <v>5258.1</v>
      </c>
      <c r="L39" s="6">
        <v>5274.32</v>
      </c>
      <c r="M39" s="6">
        <v>5298.96</v>
      </c>
      <c r="N39" s="6">
        <v>5338.2699999999995</v>
      </c>
      <c r="O39" s="6">
        <v>5392.6900000000005</v>
      </c>
      <c r="P39" s="6">
        <v>5455.25</v>
      </c>
      <c r="R39" s="8"/>
    </row>
    <row r="40" spans="1:18" ht="12.75">
      <c r="A40">
        <v>39</v>
      </c>
      <c r="B40" t="s">
        <v>54</v>
      </c>
      <c r="C40" s="6">
        <v>1244.8899999999999</v>
      </c>
      <c r="D40" s="6">
        <v>1272.7900000000002</v>
      </c>
      <c r="E40" s="7">
        <v>1243.7899999999997</v>
      </c>
      <c r="F40" s="7">
        <v>1310.8500000000001</v>
      </c>
      <c r="G40" s="7">
        <v>1313.92</v>
      </c>
      <c r="H40" s="7">
        <v>1371.38</v>
      </c>
      <c r="I40" s="7">
        <v>1416.35</v>
      </c>
      <c r="J40" s="7">
        <v>1444.5000000000002</v>
      </c>
      <c r="K40" s="7">
        <v>1500.5200000000002</v>
      </c>
      <c r="L40" s="6">
        <v>1564.2500000000002</v>
      </c>
      <c r="M40" s="6">
        <v>1625.8799999999999</v>
      </c>
      <c r="N40" s="6">
        <v>1682.1199999999997</v>
      </c>
      <c r="O40" s="6">
        <v>1742.3</v>
      </c>
      <c r="P40" s="6">
        <v>1803.7</v>
      </c>
      <c r="R40" s="8"/>
    </row>
    <row r="41" spans="1:18" ht="12.75">
      <c r="A41">
        <v>40</v>
      </c>
      <c r="B41" t="s">
        <v>55</v>
      </c>
      <c r="C41" s="6">
        <v>2632.9</v>
      </c>
      <c r="D41" s="6">
        <v>2544.9799999999996</v>
      </c>
      <c r="E41" s="7">
        <v>2465.1899999999996</v>
      </c>
      <c r="F41" s="7">
        <v>2409.39</v>
      </c>
      <c r="G41" s="7">
        <v>2359.33</v>
      </c>
      <c r="H41" s="7">
        <v>2320.11</v>
      </c>
      <c r="I41" s="7">
        <v>2361.1499999999996</v>
      </c>
      <c r="J41" s="7">
        <v>2399.1</v>
      </c>
      <c r="K41" s="7">
        <v>2432.41</v>
      </c>
      <c r="L41" s="6">
        <v>2469.86</v>
      </c>
      <c r="M41" s="6">
        <v>2501.05</v>
      </c>
      <c r="N41" s="6">
        <v>2534.27</v>
      </c>
      <c r="O41" s="6">
        <v>2565.57</v>
      </c>
      <c r="P41" s="6">
        <v>2610.6400000000003</v>
      </c>
      <c r="R41" s="8"/>
    </row>
    <row r="42" spans="1:18" ht="12.75">
      <c r="A42">
        <v>41</v>
      </c>
      <c r="B42" t="s">
        <v>56</v>
      </c>
      <c r="C42" s="6">
        <v>38813.15</v>
      </c>
      <c r="D42" s="6">
        <v>39110.80999999999</v>
      </c>
      <c r="E42" s="7">
        <v>38755.45</v>
      </c>
      <c r="F42" s="7">
        <v>38358.26</v>
      </c>
      <c r="G42" s="7">
        <v>38270.76000000001</v>
      </c>
      <c r="H42" s="7">
        <v>38707.619999999995</v>
      </c>
      <c r="I42" s="7">
        <v>39461.99</v>
      </c>
      <c r="J42" s="7">
        <v>40091.549999999996</v>
      </c>
      <c r="K42" s="7">
        <v>40809.380000000005</v>
      </c>
      <c r="L42" s="6">
        <v>41667.93</v>
      </c>
      <c r="M42" s="6">
        <v>42604.11</v>
      </c>
      <c r="N42" s="6">
        <v>43533.26</v>
      </c>
      <c r="O42" s="6">
        <v>44411.28</v>
      </c>
      <c r="P42" s="6">
        <v>45277.09</v>
      </c>
      <c r="R42" s="8"/>
    </row>
    <row r="43" spans="1:18" ht="12.75">
      <c r="A43">
        <v>42</v>
      </c>
      <c r="B43" t="s">
        <v>57</v>
      </c>
      <c r="C43" s="6">
        <v>40612.869999999995</v>
      </c>
      <c r="D43" s="6">
        <v>40822.68999999999</v>
      </c>
      <c r="E43" s="7">
        <v>40627.590000000004</v>
      </c>
      <c r="F43" s="7">
        <v>40988.689999999995</v>
      </c>
      <c r="G43" s="7">
        <v>41028.43</v>
      </c>
      <c r="H43" s="7">
        <v>41415.270000000004</v>
      </c>
      <c r="I43" s="7">
        <v>42346.869999999995</v>
      </c>
      <c r="J43" s="7">
        <v>43236.329999999994</v>
      </c>
      <c r="K43" s="7">
        <v>44151.15</v>
      </c>
      <c r="L43" s="6">
        <v>45164.54000000001</v>
      </c>
      <c r="M43" s="6">
        <v>46185.899999999994</v>
      </c>
      <c r="N43" s="6">
        <v>47066.159999999996</v>
      </c>
      <c r="O43" s="6">
        <v>48072.880000000005</v>
      </c>
      <c r="P43" s="6">
        <v>49032.88</v>
      </c>
      <c r="R43" s="8"/>
    </row>
    <row r="44" spans="1:18" ht="12.75">
      <c r="A44">
        <v>43</v>
      </c>
      <c r="B44" t="s">
        <v>58</v>
      </c>
      <c r="C44" s="6">
        <v>17485.020000000004</v>
      </c>
      <c r="D44" s="6">
        <v>17324.2</v>
      </c>
      <c r="E44" s="7">
        <v>17240.71</v>
      </c>
      <c r="F44" s="7">
        <v>17099.18</v>
      </c>
      <c r="G44" s="7">
        <v>17143.12</v>
      </c>
      <c r="H44" s="7">
        <v>17306.940000000002</v>
      </c>
      <c r="I44" s="7">
        <v>17497.41</v>
      </c>
      <c r="J44" s="7">
        <v>17641.639999999996</v>
      </c>
      <c r="K44" s="7">
        <v>17852.899999999998</v>
      </c>
      <c r="L44" s="6">
        <v>18090.74</v>
      </c>
      <c r="M44" s="6">
        <v>18388.17</v>
      </c>
      <c r="N44" s="6">
        <v>18680.82</v>
      </c>
      <c r="O44" s="6">
        <v>18971.569999999996</v>
      </c>
      <c r="P44" s="6">
        <v>19361.030000000002</v>
      </c>
      <c r="R44" s="8"/>
    </row>
    <row r="45" spans="1:18" ht="12.75">
      <c r="A45">
        <v>44</v>
      </c>
      <c r="B45" t="s">
        <v>59</v>
      </c>
      <c r="C45" s="6">
        <v>7616.909999999998</v>
      </c>
      <c r="D45" s="6">
        <v>7731.900000000001</v>
      </c>
      <c r="E45" s="7">
        <v>7545.12</v>
      </c>
      <c r="F45" s="7">
        <v>7566.27</v>
      </c>
      <c r="G45" s="7">
        <v>7452.64</v>
      </c>
      <c r="H45" s="7">
        <v>7293.999999999999</v>
      </c>
      <c r="I45" s="7">
        <v>7189.69</v>
      </c>
      <c r="J45" s="7">
        <v>7077.75</v>
      </c>
      <c r="K45" s="7">
        <v>6955.82</v>
      </c>
      <c r="L45" s="6">
        <v>6877.07</v>
      </c>
      <c r="M45" s="6">
        <v>6806.089999999998</v>
      </c>
      <c r="N45" s="6">
        <v>6766.150000000001</v>
      </c>
      <c r="O45" s="6">
        <v>6708.790000000001</v>
      </c>
      <c r="P45" s="6">
        <v>6663.899999999999</v>
      </c>
      <c r="R45" s="8"/>
    </row>
    <row r="46" spans="1:18" ht="12.75">
      <c r="A46">
        <v>45</v>
      </c>
      <c r="B46" t="s">
        <v>60</v>
      </c>
      <c r="C46" s="6">
        <v>10814.539999999999</v>
      </c>
      <c r="D46" s="6">
        <v>10977.8</v>
      </c>
      <c r="E46" s="7">
        <v>10887.330000000002</v>
      </c>
      <c r="F46" s="7">
        <v>10823.77</v>
      </c>
      <c r="G46" s="7">
        <v>10828.59</v>
      </c>
      <c r="H46" s="7">
        <v>10921.800000000001</v>
      </c>
      <c r="I46" s="7">
        <v>11137.49</v>
      </c>
      <c r="J46" s="7">
        <v>11319.23</v>
      </c>
      <c r="K46" s="7">
        <v>11528.159999999998</v>
      </c>
      <c r="L46" s="6">
        <v>11731.35</v>
      </c>
      <c r="M46" s="6">
        <v>11946.029999999999</v>
      </c>
      <c r="N46" s="6">
        <v>12192.900000000001</v>
      </c>
      <c r="O46" s="6">
        <v>12475.820000000002</v>
      </c>
      <c r="P46" s="6">
        <v>12748.31</v>
      </c>
      <c r="R46" s="8"/>
    </row>
    <row r="47" spans="1:18" ht="12.75">
      <c r="A47">
        <v>46</v>
      </c>
      <c r="B47" t="s">
        <v>61</v>
      </c>
      <c r="C47" s="6">
        <v>27939.41</v>
      </c>
      <c r="D47" s="6">
        <v>27359.170000000002</v>
      </c>
      <c r="E47" s="7">
        <v>26937</v>
      </c>
      <c r="F47" s="7">
        <v>27033.15</v>
      </c>
      <c r="G47" s="7">
        <v>27048.82</v>
      </c>
      <c r="H47" s="7">
        <v>26965.129999999997</v>
      </c>
      <c r="I47" s="7">
        <v>26905.469999999998</v>
      </c>
      <c r="J47" s="7">
        <v>26810.879999999997</v>
      </c>
      <c r="K47" s="7">
        <v>26818.01</v>
      </c>
      <c r="L47" s="6">
        <v>26933.14</v>
      </c>
      <c r="M47" s="6">
        <v>27092.480000000003</v>
      </c>
      <c r="N47" s="6">
        <v>27309.609999999997</v>
      </c>
      <c r="O47" s="6">
        <v>27502.96</v>
      </c>
      <c r="P47" s="6">
        <v>27698.04</v>
      </c>
      <c r="R47" s="8"/>
    </row>
    <row r="48" spans="1:18" ht="12.75">
      <c r="A48">
        <v>47</v>
      </c>
      <c r="B48" t="s">
        <v>62</v>
      </c>
      <c r="C48" s="6">
        <v>6857.329999999999</v>
      </c>
      <c r="D48" s="6">
        <v>6696.350000000001</v>
      </c>
      <c r="E48" s="7">
        <v>6639.469999999999</v>
      </c>
      <c r="F48" s="7">
        <v>6539.34</v>
      </c>
      <c r="G48" s="7">
        <v>6517.43</v>
      </c>
      <c r="H48" s="7">
        <v>6481.5</v>
      </c>
      <c r="I48" s="7">
        <v>6570.92</v>
      </c>
      <c r="J48" s="7">
        <v>6586.41</v>
      </c>
      <c r="K48" s="7">
        <v>6633.479999999999</v>
      </c>
      <c r="L48" s="6">
        <v>6695.259999999999</v>
      </c>
      <c r="M48" s="6">
        <v>6775.020000000001</v>
      </c>
      <c r="N48" s="6">
        <v>6883.2699999999995</v>
      </c>
      <c r="O48" s="6">
        <v>6989.040000000001</v>
      </c>
      <c r="P48" s="6">
        <v>7101.400000000001</v>
      </c>
      <c r="R48" s="8"/>
    </row>
    <row r="49" spans="1:18" ht="12.75">
      <c r="A49">
        <v>48</v>
      </c>
      <c r="B49" t="s">
        <v>63</v>
      </c>
      <c r="C49" s="6">
        <v>165519.84999999998</v>
      </c>
      <c r="D49" s="6">
        <v>164045.94</v>
      </c>
      <c r="E49" s="7">
        <v>162005.65</v>
      </c>
      <c r="F49" s="7">
        <v>159940.17000000004</v>
      </c>
      <c r="G49" s="7">
        <v>159763.86000000002</v>
      </c>
      <c r="H49" s="7">
        <v>160930.52000000002</v>
      </c>
      <c r="I49" s="7">
        <v>163296.67</v>
      </c>
      <c r="J49" s="7">
        <v>166081.35</v>
      </c>
      <c r="K49" s="7">
        <v>168644.37999999998</v>
      </c>
      <c r="L49" s="6">
        <v>170987.06999999998</v>
      </c>
      <c r="M49" s="6">
        <v>173859.89</v>
      </c>
      <c r="N49" s="6">
        <v>176620.9</v>
      </c>
      <c r="O49" s="6">
        <v>179836.74</v>
      </c>
      <c r="P49" s="6">
        <v>182848.73</v>
      </c>
      <c r="R49" s="8"/>
    </row>
    <row r="50" spans="1:18" ht="12.75">
      <c r="A50">
        <v>49</v>
      </c>
      <c r="B50" t="s">
        <v>64</v>
      </c>
      <c r="C50" s="6">
        <v>45505.2</v>
      </c>
      <c r="D50" s="6">
        <v>46569.75000000001</v>
      </c>
      <c r="E50" s="7">
        <v>45559.920000000006</v>
      </c>
      <c r="F50" s="7">
        <v>44912.14000000001</v>
      </c>
      <c r="G50" s="7">
        <v>44413.85999999999</v>
      </c>
      <c r="H50" s="7">
        <v>44451.71000000001</v>
      </c>
      <c r="I50" s="7">
        <v>45347.57</v>
      </c>
      <c r="J50" s="7">
        <v>46551.08</v>
      </c>
      <c r="K50" s="7">
        <v>48267.97</v>
      </c>
      <c r="L50" s="6">
        <v>50559.6</v>
      </c>
      <c r="M50" s="6">
        <v>53033.93</v>
      </c>
      <c r="N50" s="6">
        <v>55621.479999999996</v>
      </c>
      <c r="O50" s="6">
        <v>58373.96</v>
      </c>
      <c r="P50" s="6">
        <v>61252.03</v>
      </c>
      <c r="R50" s="8"/>
    </row>
    <row r="51" spans="1:18" ht="12.75">
      <c r="A51">
        <v>50</v>
      </c>
      <c r="B51" t="s">
        <v>65</v>
      </c>
      <c r="C51" s="6">
        <v>160993.81999999995</v>
      </c>
      <c r="D51" s="6">
        <v>161242.06</v>
      </c>
      <c r="E51" s="7">
        <v>161209.43</v>
      </c>
      <c r="F51" s="7">
        <v>159833.05</v>
      </c>
      <c r="G51" s="7">
        <v>160203.7</v>
      </c>
      <c r="H51" s="7">
        <v>161252.65000000002</v>
      </c>
      <c r="I51" s="7">
        <v>162972.09000000003</v>
      </c>
      <c r="J51" s="7">
        <v>164218.53999999998</v>
      </c>
      <c r="K51" s="7">
        <v>165525</v>
      </c>
      <c r="L51" s="6">
        <v>166869.95</v>
      </c>
      <c r="M51" s="6">
        <v>168474.19</v>
      </c>
      <c r="N51" s="6">
        <v>170156.74</v>
      </c>
      <c r="O51" s="6">
        <v>172051.81999999998</v>
      </c>
      <c r="P51" s="6">
        <v>173960.08</v>
      </c>
      <c r="R51" s="8"/>
    </row>
    <row r="52" spans="1:18" ht="12.75">
      <c r="A52">
        <v>51</v>
      </c>
      <c r="B52" t="s">
        <v>66</v>
      </c>
      <c r="C52" s="6">
        <v>61856.19000000001</v>
      </c>
      <c r="D52" s="6">
        <v>63542.21</v>
      </c>
      <c r="E52" s="7">
        <v>63331.03999999999</v>
      </c>
      <c r="F52" s="7">
        <v>63120.340000000004</v>
      </c>
      <c r="G52" s="7">
        <v>63695.28</v>
      </c>
      <c r="H52" s="7">
        <v>64693.61</v>
      </c>
      <c r="I52" s="7">
        <v>66722.04999999999</v>
      </c>
      <c r="J52" s="7">
        <v>68790.75</v>
      </c>
      <c r="K52" s="7">
        <v>71159.5</v>
      </c>
      <c r="L52" s="6">
        <v>73949.81</v>
      </c>
      <c r="M52" s="6">
        <v>76964.64000000001</v>
      </c>
      <c r="N52" s="6">
        <v>80050.36000000002</v>
      </c>
      <c r="O52" s="6">
        <v>83132.92</v>
      </c>
      <c r="P52" s="6">
        <v>86337.15</v>
      </c>
      <c r="R52" s="8"/>
    </row>
    <row r="53" spans="1:18" ht="12.75">
      <c r="A53">
        <v>52</v>
      </c>
      <c r="B53" t="s">
        <v>67</v>
      </c>
      <c r="C53" s="6">
        <v>105784.02</v>
      </c>
      <c r="D53" s="6">
        <v>103620.37999999998</v>
      </c>
      <c r="E53" s="7">
        <v>101039.89</v>
      </c>
      <c r="F53" s="7">
        <v>98283.81</v>
      </c>
      <c r="G53" s="7">
        <v>96271.54999999999</v>
      </c>
      <c r="H53" s="7">
        <v>94731.48</v>
      </c>
      <c r="I53" s="7">
        <v>93952.41000000002</v>
      </c>
      <c r="J53" s="7">
        <v>92791.59</v>
      </c>
      <c r="K53" s="7">
        <v>91821.43000000001</v>
      </c>
      <c r="L53" s="6">
        <v>90990.04000000001</v>
      </c>
      <c r="M53" s="6">
        <v>90262.29</v>
      </c>
      <c r="N53" s="6">
        <v>89674.25</v>
      </c>
      <c r="O53" s="6">
        <v>89236.43999999999</v>
      </c>
      <c r="P53" s="6">
        <v>89009.73</v>
      </c>
      <c r="R53" s="8"/>
    </row>
    <row r="54" spans="1:18" ht="12.75">
      <c r="A54">
        <v>53</v>
      </c>
      <c r="B54" t="s">
        <v>68</v>
      </c>
      <c r="C54" s="6">
        <v>88367.86</v>
      </c>
      <c r="D54" s="6">
        <v>89057.09000000004</v>
      </c>
      <c r="E54" s="7">
        <v>88757.97</v>
      </c>
      <c r="F54" s="7">
        <v>87844.77</v>
      </c>
      <c r="G54" s="7">
        <v>88115.96</v>
      </c>
      <c r="H54" s="7">
        <v>89052.45999999999</v>
      </c>
      <c r="I54" s="7">
        <v>90691.59999999999</v>
      </c>
      <c r="J54" s="7">
        <v>92420.35</v>
      </c>
      <c r="K54" s="7">
        <v>94122.15000000001</v>
      </c>
      <c r="L54" s="6">
        <v>95928.15999999999</v>
      </c>
      <c r="M54" s="6">
        <v>97791.76000000001</v>
      </c>
      <c r="N54" s="6">
        <v>99561.66</v>
      </c>
      <c r="O54" s="6">
        <v>101063.38999999997</v>
      </c>
      <c r="P54" s="6">
        <v>102478.40000000001</v>
      </c>
      <c r="R54" s="8"/>
    </row>
    <row r="55" spans="1:18" ht="12.75">
      <c r="A55">
        <v>54</v>
      </c>
      <c r="B55" t="s">
        <v>69</v>
      </c>
      <c r="C55" s="6">
        <v>11549.529999999999</v>
      </c>
      <c r="D55" s="6">
        <v>11200.619999999995</v>
      </c>
      <c r="E55" s="7">
        <v>10918.14</v>
      </c>
      <c r="F55" s="7">
        <v>10870.09</v>
      </c>
      <c r="G55" s="7">
        <v>10748.61</v>
      </c>
      <c r="H55" s="7">
        <v>10593.460000000001</v>
      </c>
      <c r="I55" s="7">
        <v>10572.080000000002</v>
      </c>
      <c r="J55" s="7">
        <v>10549.93</v>
      </c>
      <c r="K55" s="7">
        <v>10554.260000000002</v>
      </c>
      <c r="L55" s="6">
        <v>10610.160000000002</v>
      </c>
      <c r="M55" s="6">
        <v>10687.22</v>
      </c>
      <c r="N55" s="6">
        <v>10774.720000000001</v>
      </c>
      <c r="O55" s="6">
        <v>10867.099999999997</v>
      </c>
      <c r="P55" s="6">
        <v>10973.849999999999</v>
      </c>
      <c r="R55" s="8"/>
    </row>
    <row r="56" spans="1:18" ht="12.75">
      <c r="A56">
        <v>55</v>
      </c>
      <c r="B56" t="s">
        <v>70</v>
      </c>
      <c r="C56" s="6">
        <v>26262.67</v>
      </c>
      <c r="D56" s="6">
        <v>27201.850000000002</v>
      </c>
      <c r="E56" s="7">
        <v>28166.609999999997</v>
      </c>
      <c r="F56" s="7">
        <v>29068.83</v>
      </c>
      <c r="G56" s="7">
        <v>30232.849999999995</v>
      </c>
      <c r="H56" s="7">
        <v>31480.009999999995</v>
      </c>
      <c r="I56" s="7">
        <v>32791.46</v>
      </c>
      <c r="J56" s="7">
        <v>34129.03</v>
      </c>
      <c r="K56" s="7">
        <v>35492.48</v>
      </c>
      <c r="L56" s="6">
        <v>37080.049999999996</v>
      </c>
      <c r="M56" s="6">
        <v>38869.19</v>
      </c>
      <c r="N56" s="6">
        <v>40596.11000000001</v>
      </c>
      <c r="O56" s="6">
        <v>42346.579999999994</v>
      </c>
      <c r="P56" s="6">
        <v>44216.850000000006</v>
      </c>
      <c r="R56" s="8"/>
    </row>
    <row r="57" spans="1:18" ht="12.75">
      <c r="A57">
        <v>56</v>
      </c>
      <c r="B57" t="s">
        <v>71</v>
      </c>
      <c r="C57" s="6">
        <v>38131.950000000004</v>
      </c>
      <c r="D57" s="6">
        <v>39279.73000000002</v>
      </c>
      <c r="E57" s="7">
        <v>37576.34999999999</v>
      </c>
      <c r="F57" s="7">
        <v>36088.799999999996</v>
      </c>
      <c r="G57" s="7">
        <v>34773.24</v>
      </c>
      <c r="H57" s="7">
        <v>34412.49</v>
      </c>
      <c r="I57" s="7">
        <v>35017.72</v>
      </c>
      <c r="J57" s="7">
        <v>35923.200000000004</v>
      </c>
      <c r="K57" s="7">
        <v>37407.19</v>
      </c>
      <c r="L57" s="6">
        <v>39557.43000000001</v>
      </c>
      <c r="M57" s="6">
        <v>41873.020000000004</v>
      </c>
      <c r="N57" s="6">
        <v>44331.990000000005</v>
      </c>
      <c r="O57" s="6">
        <v>46893.200000000004</v>
      </c>
      <c r="P57" s="6">
        <v>49518.43</v>
      </c>
      <c r="R57" s="8"/>
    </row>
    <row r="58" spans="1:18" ht="12.75">
      <c r="A58">
        <v>57</v>
      </c>
      <c r="B58" t="s">
        <v>72</v>
      </c>
      <c r="C58" s="6">
        <v>24393.719999999998</v>
      </c>
      <c r="D58" s="6">
        <v>24695.15</v>
      </c>
      <c r="E58" s="7">
        <v>24437.1</v>
      </c>
      <c r="F58" s="7">
        <v>24098.160000000003</v>
      </c>
      <c r="G58" s="7">
        <v>23976.66</v>
      </c>
      <c r="H58" s="7">
        <v>24027.16</v>
      </c>
      <c r="I58" s="7">
        <v>24276.370000000003</v>
      </c>
      <c r="J58" s="7">
        <v>24590.829999999998</v>
      </c>
      <c r="K58" s="7">
        <v>24996.430000000004</v>
      </c>
      <c r="L58" s="6">
        <v>25476.92</v>
      </c>
      <c r="M58" s="6">
        <v>25940.53</v>
      </c>
      <c r="N58" s="6">
        <v>26372.819999999996</v>
      </c>
      <c r="O58" s="6">
        <v>26816.27</v>
      </c>
      <c r="P58" s="6">
        <v>27364.32</v>
      </c>
      <c r="R58" s="8"/>
    </row>
    <row r="59" spans="1:18" ht="12.75">
      <c r="A59">
        <v>58</v>
      </c>
      <c r="B59" t="s">
        <v>73</v>
      </c>
      <c r="C59" s="6">
        <v>39557.39</v>
      </c>
      <c r="D59" s="6">
        <v>39027.85</v>
      </c>
      <c r="E59" s="7">
        <v>37463.10999999999</v>
      </c>
      <c r="F59" s="7">
        <v>35686.24</v>
      </c>
      <c r="G59" s="7">
        <v>34338.42</v>
      </c>
      <c r="H59" s="7">
        <v>33422.71</v>
      </c>
      <c r="I59" s="7">
        <v>33094.189999999995</v>
      </c>
      <c r="J59" s="7">
        <v>32896.090000000004</v>
      </c>
      <c r="K59" s="7">
        <v>32836.03</v>
      </c>
      <c r="L59" s="6">
        <v>33054.04000000001</v>
      </c>
      <c r="M59" s="6">
        <v>33346.72</v>
      </c>
      <c r="N59" s="6">
        <v>33689.30999999999</v>
      </c>
      <c r="O59" s="6">
        <v>34059.99999999999</v>
      </c>
      <c r="P59" s="6">
        <v>34522.84</v>
      </c>
      <c r="R59" s="8"/>
    </row>
    <row r="60" spans="1:18" ht="12.75">
      <c r="A60">
        <v>59</v>
      </c>
      <c r="B60" t="s">
        <v>74</v>
      </c>
      <c r="C60" s="6">
        <v>64455.78999999999</v>
      </c>
      <c r="D60" s="6">
        <v>63541.750000000015</v>
      </c>
      <c r="E60" s="7">
        <v>63200.939999999995</v>
      </c>
      <c r="F60" s="7">
        <v>63073.75</v>
      </c>
      <c r="G60" s="7">
        <v>62803.87</v>
      </c>
      <c r="H60" s="7">
        <v>62491.880000000005</v>
      </c>
      <c r="I60" s="7">
        <v>62220.55</v>
      </c>
      <c r="J60" s="7">
        <v>62032.920000000006</v>
      </c>
      <c r="K60" s="7">
        <v>62209.14</v>
      </c>
      <c r="L60" s="6">
        <v>62456.619999999995</v>
      </c>
      <c r="M60" s="6">
        <v>62917.79</v>
      </c>
      <c r="N60" s="6">
        <v>63370.76999999999</v>
      </c>
      <c r="O60" s="6">
        <v>63896.100000000006</v>
      </c>
      <c r="P60" s="6">
        <v>64396.83000000001</v>
      </c>
      <c r="R60" s="8"/>
    </row>
    <row r="61" spans="1:18" ht="12.75">
      <c r="A61">
        <v>60</v>
      </c>
      <c r="B61" t="s">
        <v>75</v>
      </c>
      <c r="C61" s="6">
        <v>5389.22</v>
      </c>
      <c r="D61" s="6">
        <v>5168.159999999999</v>
      </c>
      <c r="E61" s="7">
        <v>5139.360000000001</v>
      </c>
      <c r="F61" s="7">
        <v>5116.209999999999</v>
      </c>
      <c r="G61" s="7">
        <v>5097.9</v>
      </c>
      <c r="H61" s="7">
        <v>5052.009999999998</v>
      </c>
      <c r="I61" s="7">
        <v>5124.1900000000005</v>
      </c>
      <c r="J61" s="7">
        <v>5076.2</v>
      </c>
      <c r="K61" s="7">
        <v>5145.12</v>
      </c>
      <c r="L61" s="6">
        <v>5259.04</v>
      </c>
      <c r="M61" s="6">
        <v>5394.589999999999</v>
      </c>
      <c r="N61" s="6">
        <v>5579.12</v>
      </c>
      <c r="O61" s="6">
        <v>5766.09</v>
      </c>
      <c r="P61" s="6">
        <v>5993.129999999999</v>
      </c>
      <c r="R61" s="8"/>
    </row>
    <row r="62" spans="1:18" ht="12.75">
      <c r="A62">
        <v>61</v>
      </c>
      <c r="B62" t="s">
        <v>76</v>
      </c>
      <c r="C62" s="6">
        <v>5710.870000000001</v>
      </c>
      <c r="D62" s="6">
        <v>5775.439999999998</v>
      </c>
      <c r="E62" s="7">
        <v>5728.46</v>
      </c>
      <c r="F62" s="7">
        <v>5641.46</v>
      </c>
      <c r="G62" s="7">
        <v>5668.97</v>
      </c>
      <c r="H62" s="7">
        <v>5702.169999999999</v>
      </c>
      <c r="I62" s="7">
        <v>5771.51</v>
      </c>
      <c r="J62" s="7">
        <v>5894.6</v>
      </c>
      <c r="K62" s="7">
        <v>6067.62</v>
      </c>
      <c r="L62" s="6">
        <v>6261.89</v>
      </c>
      <c r="M62" s="6">
        <v>6454.370000000001</v>
      </c>
      <c r="N62" s="6">
        <v>6636.3</v>
      </c>
      <c r="O62" s="6">
        <v>6806.650000000001</v>
      </c>
      <c r="P62" s="6">
        <v>6970.240000000001</v>
      </c>
      <c r="R62" s="8"/>
    </row>
    <row r="63" spans="1:18" ht="12.75">
      <c r="A63">
        <v>62</v>
      </c>
      <c r="B63" t="s">
        <v>77</v>
      </c>
      <c r="C63" s="6">
        <v>3070.37</v>
      </c>
      <c r="D63" s="6">
        <v>3038.92</v>
      </c>
      <c r="E63" s="7">
        <v>2938.23</v>
      </c>
      <c r="F63" s="7">
        <v>2957.4199999999996</v>
      </c>
      <c r="G63" s="7">
        <v>2933.6600000000003</v>
      </c>
      <c r="H63" s="7">
        <v>2912.95</v>
      </c>
      <c r="I63" s="7">
        <v>2955.6800000000003</v>
      </c>
      <c r="J63" s="7">
        <v>2980.37</v>
      </c>
      <c r="K63" s="7">
        <v>2991.03</v>
      </c>
      <c r="L63" s="6">
        <v>2994.6000000000004</v>
      </c>
      <c r="M63" s="6">
        <v>2998.38</v>
      </c>
      <c r="N63" s="6">
        <v>3004.95</v>
      </c>
      <c r="O63" s="6">
        <v>3008.88</v>
      </c>
      <c r="P63" s="6">
        <v>3020.4900000000002</v>
      </c>
      <c r="R63" s="8"/>
    </row>
    <row r="64" spans="1:18" ht="12.75">
      <c r="A64">
        <v>63</v>
      </c>
      <c r="B64" t="s">
        <v>78</v>
      </c>
      <c r="C64" s="6">
        <v>2164.1499999999996</v>
      </c>
      <c r="D64" s="6">
        <v>2187.48</v>
      </c>
      <c r="E64" s="7">
        <v>2182.03</v>
      </c>
      <c r="F64" s="7">
        <v>2233.95</v>
      </c>
      <c r="G64" s="7">
        <v>2198.4599999999996</v>
      </c>
      <c r="H64" s="7">
        <v>2177.57</v>
      </c>
      <c r="I64" s="7">
        <v>2153.63</v>
      </c>
      <c r="J64" s="7">
        <v>2200.14</v>
      </c>
      <c r="K64" s="7">
        <v>2231.9900000000002</v>
      </c>
      <c r="L64" s="6">
        <v>2224.99</v>
      </c>
      <c r="M64" s="6">
        <v>2257.93</v>
      </c>
      <c r="N64" s="6">
        <v>2285.81</v>
      </c>
      <c r="O64" s="6">
        <v>2299.25</v>
      </c>
      <c r="P64" s="6">
        <v>2344.79</v>
      </c>
      <c r="R64" s="8"/>
    </row>
    <row r="65" spans="1:18" ht="12.75">
      <c r="A65">
        <v>64</v>
      </c>
      <c r="B65" t="s">
        <v>79</v>
      </c>
      <c r="C65" s="6">
        <v>63567.22000000003</v>
      </c>
      <c r="D65" s="6">
        <v>62200.29999999999</v>
      </c>
      <c r="E65" s="7">
        <v>61094.020000000004</v>
      </c>
      <c r="F65" s="7">
        <v>59550.899999999994</v>
      </c>
      <c r="G65" s="7">
        <v>58405.13000000001</v>
      </c>
      <c r="H65" s="7">
        <v>57766.600000000006</v>
      </c>
      <c r="I65" s="7">
        <v>57753.68</v>
      </c>
      <c r="J65" s="7">
        <v>57870.619999999995</v>
      </c>
      <c r="K65" s="7">
        <v>58328.39</v>
      </c>
      <c r="L65" s="6">
        <v>59117.200000000004</v>
      </c>
      <c r="M65" s="6">
        <v>60029.39000000001</v>
      </c>
      <c r="N65" s="6">
        <v>61010.399999999994</v>
      </c>
      <c r="O65" s="6">
        <v>62074.369999999995</v>
      </c>
      <c r="P65" s="6">
        <v>63120.49</v>
      </c>
      <c r="R65" s="8"/>
    </row>
    <row r="66" spans="1:18" ht="12.75">
      <c r="A66">
        <v>65</v>
      </c>
      <c r="B66" t="s">
        <v>80</v>
      </c>
      <c r="C66" s="6">
        <v>4869.409999999998</v>
      </c>
      <c r="D66" s="6">
        <v>4988.590000000001</v>
      </c>
      <c r="E66" s="7">
        <v>5070.090000000001</v>
      </c>
      <c r="F66" s="7">
        <v>5118.57</v>
      </c>
      <c r="G66" s="7">
        <v>5181.2</v>
      </c>
      <c r="H66" s="7">
        <v>5234.219999999999</v>
      </c>
      <c r="I66" s="7">
        <v>5324.94</v>
      </c>
      <c r="J66" s="7">
        <v>5448.389999999999</v>
      </c>
      <c r="K66" s="7">
        <v>5564.89</v>
      </c>
      <c r="L66" s="6">
        <v>5675.050000000001</v>
      </c>
      <c r="M66" s="6">
        <v>5782.200000000001</v>
      </c>
      <c r="N66" s="6">
        <v>5898.63</v>
      </c>
      <c r="O66" s="6">
        <v>6015.0999999999985</v>
      </c>
      <c r="P66" s="6">
        <v>6113.41</v>
      </c>
      <c r="R66" s="8"/>
    </row>
    <row r="67" spans="1:18" ht="12.75">
      <c r="A67">
        <v>66</v>
      </c>
      <c r="B67" t="s">
        <v>81</v>
      </c>
      <c r="C67" s="6">
        <v>6300.790000000001</v>
      </c>
      <c r="D67" s="6">
        <v>6529.28</v>
      </c>
      <c r="E67" s="7">
        <v>6598.219999999999</v>
      </c>
      <c r="F67" s="7">
        <v>6617.070000000001</v>
      </c>
      <c r="G67" s="7">
        <v>6640.280000000001</v>
      </c>
      <c r="H67" s="7">
        <v>6841.37</v>
      </c>
      <c r="I67" s="7">
        <v>6972</v>
      </c>
      <c r="J67" s="7">
        <v>7183.34</v>
      </c>
      <c r="K67" s="7">
        <v>7390.14</v>
      </c>
      <c r="L67" s="6">
        <v>7574.829999999999</v>
      </c>
      <c r="M67" s="6">
        <v>7779.32</v>
      </c>
      <c r="N67" s="6">
        <v>7962.5599999999995</v>
      </c>
      <c r="O67" s="6">
        <v>8163.51</v>
      </c>
      <c r="P67" s="6">
        <v>8353.560000000001</v>
      </c>
      <c r="R67" s="8"/>
    </row>
    <row r="68" spans="1:18" ht="12.75">
      <c r="A68">
        <v>67</v>
      </c>
      <c r="B68" t="s">
        <v>82</v>
      </c>
      <c r="C68" s="6">
        <v>3518.62</v>
      </c>
      <c r="D68" s="6">
        <v>3548.9999999999995</v>
      </c>
      <c r="E68" s="7">
        <v>3491.0700000000006</v>
      </c>
      <c r="F68" s="7">
        <v>3576.9000000000005</v>
      </c>
      <c r="G68" s="7">
        <v>3632.38</v>
      </c>
      <c r="H68" s="7">
        <v>3686.9399999999996</v>
      </c>
      <c r="I68" s="7">
        <v>3743.95</v>
      </c>
      <c r="J68" s="7">
        <v>3819.91</v>
      </c>
      <c r="K68" s="7">
        <v>3908.12</v>
      </c>
      <c r="L68" s="6">
        <v>4013.35</v>
      </c>
      <c r="M68" s="6">
        <v>4123.47</v>
      </c>
      <c r="N68" s="6">
        <v>4238.99</v>
      </c>
      <c r="O68" s="6">
        <v>4348.05</v>
      </c>
      <c r="P68" s="6">
        <v>4490.410000000001</v>
      </c>
      <c r="R68" s="8"/>
    </row>
    <row r="69" spans="1:18" ht="12.75">
      <c r="A69">
        <v>68</v>
      </c>
      <c r="B69" t="s">
        <v>83</v>
      </c>
      <c r="C69" s="6">
        <v>0</v>
      </c>
      <c r="D69" s="6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R69" s="8"/>
    </row>
    <row r="70" spans="1:18" ht="12.75">
      <c r="A70">
        <v>69</v>
      </c>
      <c r="B70" t="s">
        <v>84</v>
      </c>
      <c r="C70" s="6">
        <v>413.06999999999994</v>
      </c>
      <c r="D70" s="6">
        <v>364.24999999999994</v>
      </c>
      <c r="E70" s="7">
        <v>443.31000000000006</v>
      </c>
      <c r="F70" s="7">
        <v>600.0500000000001</v>
      </c>
      <c r="G70" s="7">
        <v>600.0500000000001</v>
      </c>
      <c r="H70" s="7">
        <v>600.0500000000001</v>
      </c>
      <c r="I70" s="7">
        <v>600.0500000000001</v>
      </c>
      <c r="J70" s="7">
        <v>600.0500000000001</v>
      </c>
      <c r="K70" s="7">
        <v>600.0500000000001</v>
      </c>
      <c r="L70" s="6">
        <v>600.0500000000001</v>
      </c>
      <c r="M70" s="6">
        <v>600.0500000000001</v>
      </c>
      <c r="N70" s="6">
        <v>600.0500000000001</v>
      </c>
      <c r="O70" s="6">
        <v>600.0500000000001</v>
      </c>
      <c r="P70" s="6">
        <v>600.0500000000001</v>
      </c>
      <c r="R70" s="8"/>
    </row>
    <row r="71" spans="1:18" ht="12.75">
      <c r="A71">
        <v>70</v>
      </c>
      <c r="B71" t="s">
        <v>85</v>
      </c>
      <c r="C71" s="6">
        <v>638.8900000000001</v>
      </c>
      <c r="D71" s="6">
        <v>600.0799999999999</v>
      </c>
      <c r="E71" s="7">
        <v>569</v>
      </c>
      <c r="F71" s="7">
        <v>641.36</v>
      </c>
      <c r="G71" s="7">
        <v>641.36</v>
      </c>
      <c r="H71" s="7">
        <v>641.36</v>
      </c>
      <c r="I71" s="7">
        <v>641.36</v>
      </c>
      <c r="J71" s="7">
        <v>641.36</v>
      </c>
      <c r="K71" s="7">
        <v>641.36</v>
      </c>
      <c r="L71" s="6">
        <v>641.36</v>
      </c>
      <c r="M71" s="6">
        <v>641.36</v>
      </c>
      <c r="N71" s="6">
        <v>641.36</v>
      </c>
      <c r="O71" s="6">
        <v>641.36</v>
      </c>
      <c r="P71" s="6">
        <v>641.36</v>
      </c>
      <c r="R71" s="8"/>
    </row>
    <row r="72" spans="1:18" ht="12.75">
      <c r="A72">
        <v>71</v>
      </c>
      <c r="B72" t="s">
        <v>86</v>
      </c>
      <c r="C72" s="6">
        <v>0</v>
      </c>
      <c r="D72" s="6">
        <v>0</v>
      </c>
      <c r="E72" s="7">
        <v>1383.1100000000001</v>
      </c>
      <c r="F72" s="7">
        <v>1534.8600000000001</v>
      </c>
      <c r="G72" s="7">
        <v>1534.8600000000001</v>
      </c>
      <c r="H72" s="7">
        <v>1534.8600000000001</v>
      </c>
      <c r="I72" s="7">
        <v>1534.8600000000001</v>
      </c>
      <c r="J72" s="7">
        <v>1534.8600000000001</v>
      </c>
      <c r="K72" s="7">
        <v>1534.8600000000001</v>
      </c>
      <c r="L72" s="6">
        <v>1534.8600000000001</v>
      </c>
      <c r="M72" s="6">
        <v>1534.8600000000001</v>
      </c>
      <c r="N72" s="6">
        <v>1534.8600000000001</v>
      </c>
      <c r="O72" s="6">
        <v>1534.8600000000001</v>
      </c>
      <c r="P72" s="6">
        <v>1534.8600000000001</v>
      </c>
      <c r="R72" s="8"/>
    </row>
    <row r="73" spans="1:18" ht="12.75">
      <c r="A73">
        <v>72</v>
      </c>
      <c r="B73" t="s">
        <v>87</v>
      </c>
      <c r="C73" s="6">
        <v>614</v>
      </c>
      <c r="D73" s="6">
        <v>607.4500000000002</v>
      </c>
      <c r="E73" s="7">
        <v>646.5</v>
      </c>
      <c r="F73" s="7">
        <v>646.98</v>
      </c>
      <c r="G73" s="7">
        <v>646.98</v>
      </c>
      <c r="H73" s="7">
        <v>646.98</v>
      </c>
      <c r="I73" s="7">
        <v>646.98</v>
      </c>
      <c r="J73" s="7">
        <v>646.98</v>
      </c>
      <c r="K73" s="7">
        <v>646.98</v>
      </c>
      <c r="L73" s="6">
        <v>646.98</v>
      </c>
      <c r="M73" s="6">
        <v>646.98</v>
      </c>
      <c r="N73" s="6">
        <v>646.98</v>
      </c>
      <c r="O73" s="6">
        <v>646.98</v>
      </c>
      <c r="P73" s="6">
        <v>646.98</v>
      </c>
      <c r="R73" s="8"/>
    </row>
    <row r="74" spans="1:18" ht="12.75">
      <c r="A74">
        <v>73</v>
      </c>
      <c r="B74" t="s">
        <v>88</v>
      </c>
      <c r="C74" s="6">
        <v>1594.3899999999999</v>
      </c>
      <c r="D74" s="6">
        <v>1600.5</v>
      </c>
      <c r="E74" s="7">
        <v>1598.1299999999999</v>
      </c>
      <c r="F74" s="7">
        <v>1599.9999999999998</v>
      </c>
      <c r="G74" s="7">
        <v>1599.9999999999998</v>
      </c>
      <c r="H74" s="7">
        <v>1599.9999999999998</v>
      </c>
      <c r="I74" s="7">
        <v>1599.9999999999998</v>
      </c>
      <c r="J74" s="7">
        <v>1599.9999999999998</v>
      </c>
      <c r="K74" s="7">
        <v>1599.9999999999998</v>
      </c>
      <c r="L74" s="6">
        <v>1599.9999999999998</v>
      </c>
      <c r="M74" s="6">
        <v>1599.9999999999998</v>
      </c>
      <c r="N74" s="6">
        <v>1599.9999999999998</v>
      </c>
      <c r="O74" s="6">
        <v>1599.9999999999998</v>
      </c>
      <c r="P74" s="6">
        <v>1599.9999999999998</v>
      </c>
      <c r="R74" s="8"/>
    </row>
    <row r="75" spans="1:18" ht="12.75">
      <c r="A75">
        <v>74</v>
      </c>
      <c r="B75" t="s">
        <v>89</v>
      </c>
      <c r="C75" s="6">
        <v>1113.5800000000002</v>
      </c>
      <c r="D75" s="6">
        <v>1124.3799999999999</v>
      </c>
      <c r="E75" s="7">
        <v>1098.28</v>
      </c>
      <c r="F75" s="7">
        <v>1150</v>
      </c>
      <c r="G75" s="7">
        <v>1150</v>
      </c>
      <c r="H75" s="7">
        <v>1150</v>
      </c>
      <c r="I75" s="7">
        <v>1150</v>
      </c>
      <c r="J75" s="7">
        <v>1150</v>
      </c>
      <c r="K75" s="7">
        <v>1150</v>
      </c>
      <c r="L75" s="6">
        <v>1150</v>
      </c>
      <c r="M75" s="6">
        <v>1150</v>
      </c>
      <c r="N75" s="6">
        <v>1150</v>
      </c>
      <c r="O75" s="6">
        <v>1150</v>
      </c>
      <c r="P75" s="6">
        <v>1150</v>
      </c>
      <c r="R75" s="8"/>
    </row>
    <row r="76" spans="1:18" ht="12.75">
      <c r="A76">
        <v>75</v>
      </c>
      <c r="B76" t="s">
        <v>90</v>
      </c>
      <c r="C76" s="6">
        <v>0</v>
      </c>
      <c r="D76" s="6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R76" s="8"/>
    </row>
    <row r="77" spans="2:16" ht="15.75">
      <c r="B77" s="9" t="s">
        <v>91</v>
      </c>
      <c r="C77" s="10">
        <v>2493102.5500000007</v>
      </c>
      <c r="D77" s="10">
        <v>2472545.08</v>
      </c>
      <c r="E77" s="10">
        <v>2442984.499999999</v>
      </c>
      <c r="F77" s="11">
        <v>2414544.7099999986</v>
      </c>
      <c r="G77" s="11">
        <v>2398829.5800000005</v>
      </c>
      <c r="H77" s="11">
        <v>2398349.03</v>
      </c>
      <c r="I77" s="11">
        <v>2419514.5699999994</v>
      </c>
      <c r="J77" s="11">
        <v>2439729.6100000003</v>
      </c>
      <c r="K77" s="11">
        <v>2467884.7099999995</v>
      </c>
      <c r="L77" s="12">
        <v>2502515.640000001</v>
      </c>
      <c r="M77" s="12">
        <v>2540931.45</v>
      </c>
      <c r="N77" s="12">
        <f>SUM(N2:N76)</f>
        <v>2580146.32</v>
      </c>
      <c r="O77" s="12">
        <f>SUM(O2:O76)</f>
        <v>2620474.86</v>
      </c>
      <c r="P77" s="12">
        <f>SUM(P2:P76)</f>
        <v>2662994.2300000004</v>
      </c>
    </row>
  </sheetData>
  <sheetProtection/>
  <printOptions horizontalCentered="1" verticalCentered="1"/>
  <pageMargins left="0.45" right="0.45" top="0.5" bottom="0.5" header="0.3" footer="0.3"/>
  <pageSetup horizontalDpi="600" verticalDpi="600" orientation="portrait" scale="71" r:id="rId1"/>
  <headerFooter>
    <oddHeader>&amp;LCOFTE Summary 2006-07 to 2019-20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81"/>
  <sheetViews>
    <sheetView view="pageBreakPreview" zoomScale="60" zoomScalePageLayoutView="0" workbookViewId="0" topLeftCell="A4">
      <selection activeCell="K14" sqref="K14"/>
    </sheetView>
  </sheetViews>
  <sheetFormatPr defaultColWidth="9.140625" defaultRowHeight="12.75"/>
  <cols>
    <col min="1" max="1" width="4.00390625" style="0" bestFit="1" customWidth="1"/>
    <col min="2" max="2" width="13.140625" style="0" customWidth="1"/>
    <col min="3" max="3" width="13.00390625" style="0" bestFit="1" customWidth="1"/>
    <col min="4" max="5" width="12.57421875" style="0" bestFit="1" customWidth="1"/>
    <col min="6" max="6" width="12.00390625" style="0" bestFit="1" customWidth="1"/>
    <col min="7" max="8" width="12.57421875" style="0" bestFit="1" customWidth="1"/>
    <col min="9" max="9" width="13.00390625" style="0" bestFit="1" customWidth="1"/>
    <col min="10" max="10" width="13.7109375" style="0" bestFit="1" customWidth="1"/>
    <col min="11" max="11" width="13.28125" style="0" bestFit="1" customWidth="1"/>
    <col min="12" max="13" width="13.7109375" style="0" bestFit="1" customWidth="1"/>
  </cols>
  <sheetData>
    <row r="1" ht="15.75">
      <c r="B1" s="13" t="s">
        <v>92</v>
      </c>
    </row>
    <row r="2" ht="15.75">
      <c r="B2" s="14">
        <v>39967</v>
      </c>
    </row>
    <row r="5" spans="1:13" ht="15">
      <c r="A5" s="15" t="s">
        <v>0</v>
      </c>
      <c r="B5" s="16" t="s">
        <v>1</v>
      </c>
      <c r="C5" s="17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9" t="s">
        <v>11</v>
      </c>
      <c r="K5" s="19" t="s">
        <v>12</v>
      </c>
      <c r="L5" s="19" t="s">
        <v>13</v>
      </c>
      <c r="M5" s="19" t="s">
        <v>14</v>
      </c>
    </row>
    <row r="6" spans="1:13" ht="15">
      <c r="A6" s="20">
        <v>1</v>
      </c>
      <c r="B6" s="20" t="s">
        <v>16</v>
      </c>
      <c r="C6" s="21">
        <v>-272.74</v>
      </c>
      <c r="D6" s="21">
        <v>90.84</v>
      </c>
      <c r="E6" s="21">
        <v>176.64</v>
      </c>
      <c r="F6" s="21">
        <v>177.8</v>
      </c>
      <c r="G6" s="21">
        <v>288.49</v>
      </c>
      <c r="H6" s="21">
        <v>333.8</v>
      </c>
      <c r="I6" s="21">
        <v>399.04</v>
      </c>
      <c r="J6" s="21">
        <v>480.57</v>
      </c>
      <c r="K6" s="21">
        <v>527.31</v>
      </c>
      <c r="L6" s="21">
        <v>467.75</v>
      </c>
      <c r="M6" s="21">
        <v>381.32</v>
      </c>
    </row>
    <row r="7" spans="1:13" ht="15">
      <c r="A7" s="20">
        <v>2</v>
      </c>
      <c r="B7" s="20" t="s">
        <v>17</v>
      </c>
      <c r="C7" s="21">
        <v>104.34</v>
      </c>
      <c r="D7" s="21">
        <v>130.72</v>
      </c>
      <c r="E7" s="21">
        <v>65.05</v>
      </c>
      <c r="F7" s="21">
        <v>81.82</v>
      </c>
      <c r="G7" s="21">
        <v>156.49</v>
      </c>
      <c r="H7" s="21">
        <v>188.98</v>
      </c>
      <c r="I7" s="21">
        <v>234.08</v>
      </c>
      <c r="J7" s="21">
        <v>216.03</v>
      </c>
      <c r="K7" s="21">
        <v>193.64</v>
      </c>
      <c r="L7" s="21">
        <v>185.66</v>
      </c>
      <c r="M7" s="21">
        <v>176.81</v>
      </c>
    </row>
    <row r="8" spans="1:13" ht="15">
      <c r="A8" s="20">
        <v>3</v>
      </c>
      <c r="B8" s="20" t="s">
        <v>18</v>
      </c>
      <c r="C8" s="21">
        <v>-309.77</v>
      </c>
      <c r="D8" s="21">
        <v>-323.25</v>
      </c>
      <c r="E8" s="21">
        <v>-419.69</v>
      </c>
      <c r="F8" s="21">
        <v>-436.51</v>
      </c>
      <c r="G8" s="21">
        <v>-369.91</v>
      </c>
      <c r="H8" s="21">
        <v>-284.18</v>
      </c>
      <c r="I8" s="21">
        <v>-229.99</v>
      </c>
      <c r="J8" s="21">
        <v>-213.18</v>
      </c>
      <c r="K8" s="21">
        <v>-238.23</v>
      </c>
      <c r="L8" s="21">
        <v>-354.02</v>
      </c>
      <c r="M8" s="21">
        <v>-523.08</v>
      </c>
    </row>
    <row r="9" spans="1:13" ht="15">
      <c r="A9" s="20">
        <v>4</v>
      </c>
      <c r="B9" s="20" t="s">
        <v>19</v>
      </c>
      <c r="C9" s="21">
        <v>-124.56</v>
      </c>
      <c r="D9" s="21">
        <v>-152.56</v>
      </c>
      <c r="E9" s="21">
        <v>64.85</v>
      </c>
      <c r="F9" s="21">
        <v>97.95</v>
      </c>
      <c r="G9" s="21">
        <v>175.77</v>
      </c>
      <c r="H9" s="21">
        <v>210.28</v>
      </c>
      <c r="I9" s="21">
        <v>245.48</v>
      </c>
      <c r="J9" s="21">
        <v>269.34</v>
      </c>
      <c r="K9" s="21">
        <v>276.98</v>
      </c>
      <c r="L9" s="21">
        <v>286.83</v>
      </c>
      <c r="M9" s="21">
        <v>286.2</v>
      </c>
    </row>
    <row r="10" spans="1:13" ht="15">
      <c r="A10" s="22">
        <v>5</v>
      </c>
      <c r="B10" s="22" t="s">
        <v>20</v>
      </c>
      <c r="C10" s="23">
        <v>-54.05</v>
      </c>
      <c r="D10" s="23">
        <v>161.32</v>
      </c>
      <c r="E10" s="23">
        <v>-40.73</v>
      </c>
      <c r="F10" s="23">
        <v>427.13</v>
      </c>
      <c r="G10" s="23">
        <v>752.24</v>
      </c>
      <c r="H10" s="23">
        <v>970.7</v>
      </c>
      <c r="I10" s="23">
        <v>1122.69</v>
      </c>
      <c r="J10" s="23">
        <v>1095.35</v>
      </c>
      <c r="K10" s="23">
        <v>729.99</v>
      </c>
      <c r="L10" s="23">
        <v>-13.45</v>
      </c>
      <c r="M10" s="23">
        <v>-1075.3</v>
      </c>
    </row>
    <row r="11" spans="1:13" ht="15">
      <c r="A11" s="20">
        <v>6</v>
      </c>
      <c r="B11" s="20" t="s">
        <v>21</v>
      </c>
      <c r="C11" s="21">
        <v>1690.64</v>
      </c>
      <c r="D11" s="21">
        <v>1856.37</v>
      </c>
      <c r="E11" s="21">
        <v>1954.77</v>
      </c>
      <c r="F11" s="21">
        <v>1275.62</v>
      </c>
      <c r="G11" s="21">
        <v>-42.44</v>
      </c>
      <c r="H11" s="21">
        <v>-2242.81</v>
      </c>
      <c r="I11" s="21">
        <v>-4320.16</v>
      </c>
      <c r="J11" s="21">
        <v>-6611.06</v>
      </c>
      <c r="K11" s="21">
        <v>-9383.21</v>
      </c>
      <c r="L11" s="21">
        <v>-12686.46</v>
      </c>
      <c r="M11" s="21">
        <v>-16287.86</v>
      </c>
    </row>
    <row r="12" spans="1:13" ht="15">
      <c r="A12" s="20">
        <v>7</v>
      </c>
      <c r="B12" s="20" t="s">
        <v>22</v>
      </c>
      <c r="C12" s="21">
        <v>29.45</v>
      </c>
      <c r="D12" s="21">
        <v>93.45</v>
      </c>
      <c r="E12" s="21">
        <v>31.59</v>
      </c>
      <c r="F12" s="21">
        <v>38.83</v>
      </c>
      <c r="G12" s="21">
        <v>32.94</v>
      </c>
      <c r="H12" s="21">
        <v>29.67</v>
      </c>
      <c r="I12" s="21">
        <v>8.19</v>
      </c>
      <c r="J12" s="21">
        <v>-12.69</v>
      </c>
      <c r="K12" s="21">
        <v>-34.39</v>
      </c>
      <c r="L12" s="21">
        <v>-56.19</v>
      </c>
      <c r="M12" s="21">
        <v>-87.56</v>
      </c>
    </row>
    <row r="13" spans="1:13" ht="15">
      <c r="A13" s="20">
        <v>8</v>
      </c>
      <c r="B13" s="20" t="s">
        <v>23</v>
      </c>
      <c r="C13" s="21">
        <v>-223.78</v>
      </c>
      <c r="D13" s="21">
        <v>-563</v>
      </c>
      <c r="E13" s="21">
        <v>-537.85</v>
      </c>
      <c r="F13" s="21">
        <v>-708.94</v>
      </c>
      <c r="G13" s="21">
        <v>-854.66</v>
      </c>
      <c r="H13" s="21">
        <v>-1009.54</v>
      </c>
      <c r="I13" s="21">
        <v>-1229.3</v>
      </c>
      <c r="J13" s="21">
        <v>-1435.63</v>
      </c>
      <c r="K13" s="21">
        <v>-1701.53</v>
      </c>
      <c r="L13" s="21">
        <v>-2035.02</v>
      </c>
      <c r="M13" s="21">
        <v>-2368.65</v>
      </c>
    </row>
    <row r="14" spans="1:13" ht="15">
      <c r="A14" s="20">
        <v>9</v>
      </c>
      <c r="B14" s="20" t="s">
        <v>24</v>
      </c>
      <c r="C14" s="21">
        <v>-128.36</v>
      </c>
      <c r="D14" s="21">
        <v>-135.72</v>
      </c>
      <c r="E14" s="21">
        <v>-299.73</v>
      </c>
      <c r="F14" s="21">
        <v>-192.88</v>
      </c>
      <c r="G14" s="21">
        <v>-64.3</v>
      </c>
      <c r="H14" s="21">
        <v>124.15</v>
      </c>
      <c r="I14" s="21">
        <v>249.45</v>
      </c>
      <c r="J14" s="21">
        <v>414.91</v>
      </c>
      <c r="K14" s="21">
        <v>590.35</v>
      </c>
      <c r="L14" s="21">
        <v>825.46</v>
      </c>
      <c r="M14" s="21">
        <v>1006.6</v>
      </c>
    </row>
    <row r="15" spans="1:13" ht="15">
      <c r="A15" s="22">
        <v>10</v>
      </c>
      <c r="B15" s="22" t="s">
        <v>25</v>
      </c>
      <c r="C15" s="23">
        <v>-800.64</v>
      </c>
      <c r="D15" s="23">
        <v>-1325.9</v>
      </c>
      <c r="E15" s="23">
        <v>-1732.3</v>
      </c>
      <c r="F15" s="23">
        <v>-2114.59</v>
      </c>
      <c r="G15" s="23">
        <v>-2425.62</v>
      </c>
      <c r="H15" s="23">
        <v>-2715.52</v>
      </c>
      <c r="I15" s="23">
        <v>-2988.3</v>
      </c>
      <c r="J15" s="23">
        <v>-3054.1</v>
      </c>
      <c r="K15" s="23">
        <v>-3265.46</v>
      </c>
      <c r="L15" s="23">
        <v>-3312.04</v>
      </c>
      <c r="M15" s="23">
        <v>-3476.57</v>
      </c>
    </row>
    <row r="16" spans="1:13" ht="15">
      <c r="A16" s="20">
        <v>11</v>
      </c>
      <c r="B16" s="20" t="s">
        <v>26</v>
      </c>
      <c r="C16" s="21">
        <v>880.51</v>
      </c>
      <c r="D16" s="21">
        <v>1869.74</v>
      </c>
      <c r="E16" s="21">
        <v>626.8</v>
      </c>
      <c r="F16" s="21">
        <v>587.67</v>
      </c>
      <c r="G16" s="21">
        <v>301.39</v>
      </c>
      <c r="H16" s="21">
        <v>-631.61</v>
      </c>
      <c r="I16" s="21">
        <v>-1651.83</v>
      </c>
      <c r="J16" s="21">
        <v>-2751.18</v>
      </c>
      <c r="K16" s="21">
        <v>-4162.72</v>
      </c>
      <c r="L16" s="21">
        <v>-5872.38</v>
      </c>
      <c r="M16" s="21">
        <v>-7881.67</v>
      </c>
    </row>
    <row r="17" spans="1:13" ht="15">
      <c r="A17" s="20">
        <v>12</v>
      </c>
      <c r="B17" s="20" t="s">
        <v>27</v>
      </c>
      <c r="C17" s="21">
        <v>19.3</v>
      </c>
      <c r="D17" s="21">
        <v>83.36</v>
      </c>
      <c r="E17" s="21">
        <v>315.94</v>
      </c>
      <c r="F17" s="21">
        <v>358.42</v>
      </c>
      <c r="G17" s="21">
        <v>392.49</v>
      </c>
      <c r="H17" s="21">
        <v>442.95</v>
      </c>
      <c r="I17" s="21">
        <v>473.59</v>
      </c>
      <c r="J17" s="21">
        <v>502.51</v>
      </c>
      <c r="K17" s="21">
        <v>536.33</v>
      </c>
      <c r="L17" s="21">
        <v>599.04</v>
      </c>
      <c r="M17" s="21">
        <v>618.49</v>
      </c>
    </row>
    <row r="18" spans="1:13" ht="15">
      <c r="A18" s="20">
        <v>13</v>
      </c>
      <c r="B18" s="20" t="s">
        <v>28</v>
      </c>
      <c r="C18" s="21">
        <v>-44.02</v>
      </c>
      <c r="D18" s="21">
        <v>2929.53</v>
      </c>
      <c r="E18" s="21">
        <v>5380.86</v>
      </c>
      <c r="F18" s="21">
        <v>6853.1</v>
      </c>
      <c r="G18" s="21">
        <v>8442.42</v>
      </c>
      <c r="H18" s="21">
        <v>8216.1</v>
      </c>
      <c r="I18" s="21">
        <v>7762.68</v>
      </c>
      <c r="J18" s="21">
        <v>6417.2</v>
      </c>
      <c r="K18" s="21">
        <v>4639.54</v>
      </c>
      <c r="L18" s="21">
        <v>2287.57</v>
      </c>
      <c r="M18" s="21">
        <v>-744.86</v>
      </c>
    </row>
    <row r="19" spans="1:13" ht="15">
      <c r="A19" s="20">
        <v>14</v>
      </c>
      <c r="B19" s="20" t="s">
        <v>29</v>
      </c>
      <c r="C19" s="21">
        <v>-98.1</v>
      </c>
      <c r="D19" s="21">
        <v>-145.96</v>
      </c>
      <c r="E19" s="21">
        <v>-53.29</v>
      </c>
      <c r="F19" s="21">
        <v>-7.97</v>
      </c>
      <c r="G19" s="21">
        <v>22.75</v>
      </c>
      <c r="H19" s="21">
        <v>-15.46</v>
      </c>
      <c r="I19" s="21">
        <v>-37.63</v>
      </c>
      <c r="J19" s="21">
        <v>-56.01</v>
      </c>
      <c r="K19" s="21">
        <v>-87.5</v>
      </c>
      <c r="L19" s="21">
        <v>-132.72</v>
      </c>
      <c r="M19" s="21">
        <v>-188.7</v>
      </c>
    </row>
    <row r="20" spans="1:13" ht="15">
      <c r="A20" s="22">
        <v>15</v>
      </c>
      <c r="B20" s="22" t="s">
        <v>30</v>
      </c>
      <c r="C20" s="23">
        <v>-64.79</v>
      </c>
      <c r="D20" s="23">
        <v>-58.16</v>
      </c>
      <c r="E20" s="23">
        <v>7.51</v>
      </c>
      <c r="F20" s="23">
        <v>-8.85</v>
      </c>
      <c r="G20" s="23">
        <v>21.26</v>
      </c>
      <c r="H20" s="23">
        <v>34.02</v>
      </c>
      <c r="I20" s="23">
        <v>49.01</v>
      </c>
      <c r="J20" s="23">
        <v>49.53</v>
      </c>
      <c r="K20" s="23">
        <v>50.4</v>
      </c>
      <c r="L20" s="23">
        <v>60.05</v>
      </c>
      <c r="M20" s="23">
        <v>49.35</v>
      </c>
    </row>
    <row r="21" spans="1:13" ht="15">
      <c r="A21" s="20">
        <v>16</v>
      </c>
      <c r="B21" s="20" t="s">
        <v>31</v>
      </c>
      <c r="C21" s="21">
        <v>-840.66</v>
      </c>
      <c r="D21" s="21">
        <v>-507.64</v>
      </c>
      <c r="E21" s="21">
        <v>-362.98</v>
      </c>
      <c r="F21" s="21">
        <v>-207.55</v>
      </c>
      <c r="G21" s="21">
        <v>-16.37</v>
      </c>
      <c r="H21" s="21">
        <v>25.91</v>
      </c>
      <c r="I21" s="21">
        <v>-170.8</v>
      </c>
      <c r="J21" s="21">
        <v>-448.28</v>
      </c>
      <c r="K21" s="21">
        <v>-856.61</v>
      </c>
      <c r="L21" s="21">
        <v>-1541.08</v>
      </c>
      <c r="M21" s="21">
        <v>-2404.86</v>
      </c>
    </row>
    <row r="22" spans="1:13" ht="15">
      <c r="A22" s="20">
        <v>17</v>
      </c>
      <c r="B22" s="20" t="s">
        <v>32</v>
      </c>
      <c r="C22" s="21">
        <v>15.19</v>
      </c>
      <c r="D22" s="21">
        <v>495.12</v>
      </c>
      <c r="E22" s="21">
        <v>624.35</v>
      </c>
      <c r="F22" s="21">
        <v>1194.54</v>
      </c>
      <c r="G22" s="21">
        <v>1405.71</v>
      </c>
      <c r="H22" s="21">
        <v>1651.61</v>
      </c>
      <c r="I22" s="21">
        <v>1889.37</v>
      </c>
      <c r="J22" s="21">
        <v>2112.76</v>
      </c>
      <c r="K22" s="21">
        <v>2350.45</v>
      </c>
      <c r="L22" s="21">
        <v>2619.59</v>
      </c>
      <c r="M22" s="21">
        <v>2769.12</v>
      </c>
    </row>
    <row r="23" spans="1:13" ht="15">
      <c r="A23" s="20">
        <v>18</v>
      </c>
      <c r="B23" s="20" t="s">
        <v>33</v>
      </c>
      <c r="C23" s="21">
        <v>-456.72</v>
      </c>
      <c r="D23" s="21">
        <v>-1103.02</v>
      </c>
      <c r="E23" s="21">
        <v>-1572.44</v>
      </c>
      <c r="F23" s="21">
        <v>-2243.47</v>
      </c>
      <c r="G23" s="21">
        <v>-2783.21</v>
      </c>
      <c r="H23" s="21">
        <v>-3531.94</v>
      </c>
      <c r="I23" s="21">
        <v>-4278.82</v>
      </c>
      <c r="J23" s="21">
        <v>-5039.98</v>
      </c>
      <c r="K23" s="21">
        <v>-5963.25</v>
      </c>
      <c r="L23" s="21">
        <v>-6949.83</v>
      </c>
      <c r="M23" s="21">
        <v>-8148.62</v>
      </c>
    </row>
    <row r="24" spans="1:13" ht="15">
      <c r="A24" s="20">
        <v>19</v>
      </c>
      <c r="B24" s="20" t="s">
        <v>34</v>
      </c>
      <c r="C24" s="21">
        <v>33.11</v>
      </c>
      <c r="D24" s="21">
        <v>65.51</v>
      </c>
      <c r="E24" s="21">
        <v>21.9</v>
      </c>
      <c r="F24" s="21">
        <v>33.37</v>
      </c>
      <c r="G24" s="21">
        <v>35.02</v>
      </c>
      <c r="H24" s="21">
        <v>55.38</v>
      </c>
      <c r="I24" s="21">
        <v>74.42</v>
      </c>
      <c r="J24" s="21">
        <v>82.5</v>
      </c>
      <c r="K24" s="21">
        <v>83.35</v>
      </c>
      <c r="L24" s="21">
        <v>83.45</v>
      </c>
      <c r="M24" s="21">
        <v>86.35</v>
      </c>
    </row>
    <row r="25" spans="1:13" ht="15">
      <c r="A25" s="22">
        <v>20</v>
      </c>
      <c r="B25" s="22" t="s">
        <v>35</v>
      </c>
      <c r="C25" s="23">
        <v>-0.2</v>
      </c>
      <c r="D25" s="23">
        <v>51.23</v>
      </c>
      <c r="E25" s="23">
        <v>29.91</v>
      </c>
      <c r="F25" s="23">
        <v>72.7</v>
      </c>
      <c r="G25" s="23">
        <v>129.03</v>
      </c>
      <c r="H25" s="23">
        <v>176.04</v>
      </c>
      <c r="I25" s="23">
        <v>193.45</v>
      </c>
      <c r="J25" s="23">
        <v>223.53</v>
      </c>
      <c r="K25" s="23">
        <v>260.94</v>
      </c>
      <c r="L25" s="23">
        <v>284.34</v>
      </c>
      <c r="M25" s="23">
        <v>314.92</v>
      </c>
    </row>
    <row r="26" spans="1:13" ht="15">
      <c r="A26" s="20">
        <v>21</v>
      </c>
      <c r="B26" s="20" t="s">
        <v>36</v>
      </c>
      <c r="C26" s="21">
        <v>-164.95</v>
      </c>
      <c r="D26" s="21">
        <v>-248.99</v>
      </c>
      <c r="E26" s="21">
        <v>-45.03</v>
      </c>
      <c r="F26" s="21">
        <v>3.27</v>
      </c>
      <c r="G26" s="21">
        <v>55.88</v>
      </c>
      <c r="H26" s="21">
        <v>66.92</v>
      </c>
      <c r="I26" s="21">
        <v>85.14</v>
      </c>
      <c r="J26" s="21">
        <v>96.75</v>
      </c>
      <c r="K26" s="21">
        <v>96.96</v>
      </c>
      <c r="L26" s="21">
        <v>92.07</v>
      </c>
      <c r="M26" s="21">
        <v>85.49</v>
      </c>
    </row>
    <row r="27" spans="1:13" ht="15">
      <c r="A27" s="20">
        <v>22</v>
      </c>
      <c r="B27" s="20" t="s">
        <v>37</v>
      </c>
      <c r="C27" s="21">
        <v>127.75</v>
      </c>
      <c r="D27" s="21">
        <v>83.38</v>
      </c>
      <c r="E27" s="21">
        <v>25.31</v>
      </c>
      <c r="F27" s="21">
        <v>8.02</v>
      </c>
      <c r="G27" s="21">
        <v>8.2</v>
      </c>
      <c r="H27" s="21">
        <v>-23.59</v>
      </c>
      <c r="I27" s="21">
        <v>-49.86</v>
      </c>
      <c r="J27" s="21">
        <v>-67.11</v>
      </c>
      <c r="K27" s="21">
        <v>-80.85</v>
      </c>
      <c r="L27" s="21">
        <v>-82.38</v>
      </c>
      <c r="M27" s="21">
        <v>-84.45</v>
      </c>
    </row>
    <row r="28" spans="1:13" ht="15">
      <c r="A28" s="20">
        <v>23</v>
      </c>
      <c r="B28" s="20" t="s">
        <v>38</v>
      </c>
      <c r="C28" s="21">
        <v>-18.05</v>
      </c>
      <c r="D28" s="21">
        <v>-104.33</v>
      </c>
      <c r="E28" s="21">
        <v>5.11</v>
      </c>
      <c r="F28" s="21">
        <v>-33.73</v>
      </c>
      <c r="G28" s="21">
        <v>-65.28</v>
      </c>
      <c r="H28" s="21">
        <v>-74.25</v>
      </c>
      <c r="I28" s="21">
        <v>-74.49</v>
      </c>
      <c r="J28" s="21">
        <v>-80.67</v>
      </c>
      <c r="K28" s="21">
        <v>-77.81</v>
      </c>
      <c r="L28" s="21">
        <v>-74.91</v>
      </c>
      <c r="M28" s="21">
        <v>-67.64</v>
      </c>
    </row>
    <row r="29" spans="1:13" ht="15">
      <c r="A29" s="20">
        <v>24</v>
      </c>
      <c r="B29" s="20" t="s">
        <v>39</v>
      </c>
      <c r="C29" s="21">
        <v>-67.62</v>
      </c>
      <c r="D29" s="21">
        <v>-64.63</v>
      </c>
      <c r="E29" s="21">
        <v>-75.21</v>
      </c>
      <c r="F29" s="21">
        <v>-39.77</v>
      </c>
      <c r="G29" s="21">
        <v>17.9</v>
      </c>
      <c r="H29" s="21">
        <v>41.94</v>
      </c>
      <c r="I29" s="21">
        <v>57.38</v>
      </c>
      <c r="J29" s="21">
        <v>77.51</v>
      </c>
      <c r="K29" s="21">
        <v>92.98</v>
      </c>
      <c r="L29" s="21">
        <v>88.9</v>
      </c>
      <c r="M29" s="21">
        <v>90.11</v>
      </c>
    </row>
    <row r="30" spans="1:13" ht="15">
      <c r="A30" s="22">
        <v>25</v>
      </c>
      <c r="B30" s="22" t="s">
        <v>40</v>
      </c>
      <c r="C30" s="23">
        <v>-2.68</v>
      </c>
      <c r="D30" s="23">
        <v>-13.51</v>
      </c>
      <c r="E30" s="23">
        <v>-21.33</v>
      </c>
      <c r="F30" s="23">
        <v>-16.83</v>
      </c>
      <c r="G30" s="23">
        <v>-10.07</v>
      </c>
      <c r="H30" s="23">
        <v>76.81</v>
      </c>
      <c r="I30" s="23">
        <v>147.1</v>
      </c>
      <c r="J30" s="23">
        <v>212.42</v>
      </c>
      <c r="K30" s="23">
        <v>288.56</v>
      </c>
      <c r="L30" s="23">
        <v>382.05</v>
      </c>
      <c r="M30" s="23">
        <v>457.06</v>
      </c>
    </row>
    <row r="31" spans="1:13" ht="15">
      <c r="A31" s="20">
        <v>26</v>
      </c>
      <c r="B31" s="20" t="s">
        <v>41</v>
      </c>
      <c r="C31" s="21">
        <v>-172.83</v>
      </c>
      <c r="D31" s="21">
        <v>-185.31</v>
      </c>
      <c r="E31" s="21">
        <v>-259.72</v>
      </c>
      <c r="F31" s="21">
        <v>-270.71</v>
      </c>
      <c r="G31" s="21">
        <v>-265.61</v>
      </c>
      <c r="H31" s="21">
        <v>-366.17</v>
      </c>
      <c r="I31" s="21">
        <v>-428</v>
      </c>
      <c r="J31" s="21">
        <v>-454.47</v>
      </c>
      <c r="K31" s="21">
        <v>-477.09</v>
      </c>
      <c r="L31" s="21">
        <v>-513.24</v>
      </c>
      <c r="M31" s="21">
        <v>-560.37</v>
      </c>
    </row>
    <row r="32" spans="1:13" ht="15">
      <c r="A32" s="20">
        <v>27</v>
      </c>
      <c r="B32" s="20" t="s">
        <v>42</v>
      </c>
      <c r="C32" s="21">
        <v>-400.91</v>
      </c>
      <c r="D32" s="21">
        <v>-819.23</v>
      </c>
      <c r="E32" s="21">
        <v>-1057.11</v>
      </c>
      <c r="F32" s="21">
        <v>-1252.25</v>
      </c>
      <c r="G32" s="21">
        <v>-1224.02</v>
      </c>
      <c r="H32" s="21">
        <v>-1165.71</v>
      </c>
      <c r="I32" s="21">
        <v>-981.44</v>
      </c>
      <c r="J32" s="21">
        <v>-611.44</v>
      </c>
      <c r="K32" s="21">
        <v>-210.05</v>
      </c>
      <c r="L32" s="21">
        <v>238.7</v>
      </c>
      <c r="M32" s="21">
        <v>585.93</v>
      </c>
    </row>
    <row r="33" spans="1:13" ht="15">
      <c r="A33" s="20">
        <v>28</v>
      </c>
      <c r="B33" s="20" t="s">
        <v>43</v>
      </c>
      <c r="C33" s="21">
        <v>-248.99</v>
      </c>
      <c r="D33" s="21">
        <v>-338.04</v>
      </c>
      <c r="E33" s="21">
        <v>-342.49</v>
      </c>
      <c r="F33" s="21">
        <v>-276.29</v>
      </c>
      <c r="G33" s="21">
        <v>-155.32</v>
      </c>
      <c r="H33" s="21">
        <v>-66.35</v>
      </c>
      <c r="I33" s="21">
        <v>15.71</v>
      </c>
      <c r="J33" s="21">
        <v>111.45</v>
      </c>
      <c r="K33" s="21">
        <v>222.04</v>
      </c>
      <c r="L33" s="21">
        <v>411.04</v>
      </c>
      <c r="M33" s="21">
        <v>556.13</v>
      </c>
    </row>
    <row r="34" spans="1:13" ht="15">
      <c r="A34" s="20">
        <v>29</v>
      </c>
      <c r="B34" s="20" t="s">
        <v>44</v>
      </c>
      <c r="C34" s="21">
        <v>-1085.05</v>
      </c>
      <c r="D34" s="21">
        <v>-797.36</v>
      </c>
      <c r="E34" s="21">
        <v>-1818.4</v>
      </c>
      <c r="F34" s="21">
        <v>-1875.92</v>
      </c>
      <c r="G34" s="21">
        <v>-1660.38</v>
      </c>
      <c r="H34" s="21">
        <v>-1915.96</v>
      </c>
      <c r="I34" s="21">
        <v>-2350.73</v>
      </c>
      <c r="J34" s="21">
        <v>-2745.03</v>
      </c>
      <c r="K34" s="21">
        <v>-3690.88</v>
      </c>
      <c r="L34" s="21">
        <v>-5257.25</v>
      </c>
      <c r="M34" s="21">
        <v>-7532.88</v>
      </c>
    </row>
    <row r="35" spans="1:13" ht="15">
      <c r="A35" s="22">
        <v>30</v>
      </c>
      <c r="B35" s="22" t="s">
        <v>45</v>
      </c>
      <c r="C35" s="23">
        <v>11.77</v>
      </c>
      <c r="D35" s="23">
        <v>-41.75</v>
      </c>
      <c r="E35" s="23">
        <v>9.76</v>
      </c>
      <c r="F35" s="23">
        <v>30.16</v>
      </c>
      <c r="G35" s="23">
        <v>54.9</v>
      </c>
      <c r="H35" s="23">
        <v>34.77</v>
      </c>
      <c r="I35" s="23">
        <v>9.99</v>
      </c>
      <c r="J35" s="23">
        <v>17.14</v>
      </c>
      <c r="K35" s="23">
        <v>37.62</v>
      </c>
      <c r="L35" s="23">
        <v>58.12</v>
      </c>
      <c r="M35" s="23">
        <v>89.92</v>
      </c>
    </row>
    <row r="36" spans="1:13" ht="15">
      <c r="A36" s="20">
        <v>31</v>
      </c>
      <c r="B36" s="20" t="s">
        <v>46</v>
      </c>
      <c r="C36" s="21">
        <v>-816.92</v>
      </c>
      <c r="D36" s="21">
        <v>-1660</v>
      </c>
      <c r="E36" s="21">
        <v>-1934.32</v>
      </c>
      <c r="F36" s="21">
        <v>-2529.67</v>
      </c>
      <c r="G36" s="21">
        <v>-3101.12</v>
      </c>
      <c r="H36" s="21">
        <v>-3693.79</v>
      </c>
      <c r="I36" s="21">
        <v>-4054.95</v>
      </c>
      <c r="J36" s="21">
        <v>-4269.19</v>
      </c>
      <c r="K36" s="21">
        <v>-4383.67</v>
      </c>
      <c r="L36" s="21">
        <v>-4400.53</v>
      </c>
      <c r="M36" s="21">
        <v>-4417.36</v>
      </c>
    </row>
    <row r="37" spans="1:13" ht="15">
      <c r="A37" s="20">
        <v>32</v>
      </c>
      <c r="B37" s="20" t="s">
        <v>47</v>
      </c>
      <c r="C37" s="21">
        <v>-56.25</v>
      </c>
      <c r="D37" s="21">
        <v>-79.26</v>
      </c>
      <c r="E37" s="21">
        <v>-187.17</v>
      </c>
      <c r="F37" s="21">
        <v>-174.9</v>
      </c>
      <c r="G37" s="21">
        <v>-164.58</v>
      </c>
      <c r="H37" s="21">
        <v>-173.44</v>
      </c>
      <c r="I37" s="21">
        <v>-145.38</v>
      </c>
      <c r="J37" s="21">
        <v>-69.37</v>
      </c>
      <c r="K37" s="21">
        <v>-10.81</v>
      </c>
      <c r="L37" s="21">
        <v>54.2</v>
      </c>
      <c r="M37" s="21">
        <v>120.43</v>
      </c>
    </row>
    <row r="38" spans="1:13" ht="15">
      <c r="A38" s="20">
        <v>33</v>
      </c>
      <c r="B38" s="20" t="s">
        <v>48</v>
      </c>
      <c r="C38" s="21">
        <v>-12.79</v>
      </c>
      <c r="D38" s="21">
        <v>-10.56</v>
      </c>
      <c r="E38" s="21">
        <v>85.62</v>
      </c>
      <c r="F38" s="21">
        <v>78.97</v>
      </c>
      <c r="G38" s="21">
        <v>88.45</v>
      </c>
      <c r="H38" s="21">
        <v>91.83</v>
      </c>
      <c r="I38" s="21">
        <v>90.01</v>
      </c>
      <c r="J38" s="21">
        <v>88.99</v>
      </c>
      <c r="K38" s="21">
        <v>86.62</v>
      </c>
      <c r="L38" s="21">
        <v>86.29</v>
      </c>
      <c r="M38" s="21">
        <v>80.75</v>
      </c>
    </row>
    <row r="39" spans="1:13" ht="15">
      <c r="A39" s="20">
        <v>34</v>
      </c>
      <c r="B39" s="20" t="s">
        <v>49</v>
      </c>
      <c r="C39" s="21">
        <v>26.73</v>
      </c>
      <c r="D39" s="21">
        <v>42.28</v>
      </c>
      <c r="E39" s="21">
        <v>-44.65</v>
      </c>
      <c r="F39" s="21">
        <v>-53.24</v>
      </c>
      <c r="G39" s="21">
        <v>-63.95</v>
      </c>
      <c r="H39" s="21">
        <v>-57.33</v>
      </c>
      <c r="I39" s="21">
        <v>-57.63</v>
      </c>
      <c r="J39" s="21">
        <v>-32.87</v>
      </c>
      <c r="K39" s="21">
        <v>-15.67</v>
      </c>
      <c r="L39" s="21">
        <v>6.54</v>
      </c>
      <c r="M39" s="21">
        <v>23.31</v>
      </c>
    </row>
    <row r="40" spans="1:13" ht="15">
      <c r="A40" s="22">
        <v>35</v>
      </c>
      <c r="B40" s="22" t="s">
        <v>50</v>
      </c>
      <c r="C40" s="23">
        <v>-579.89</v>
      </c>
      <c r="D40" s="23">
        <v>-1151.34</v>
      </c>
      <c r="E40" s="23">
        <v>-1816.47</v>
      </c>
      <c r="F40" s="23">
        <v>-2052.06</v>
      </c>
      <c r="G40" s="23">
        <v>-2322.07</v>
      </c>
      <c r="H40" s="23">
        <v>-2648.98</v>
      </c>
      <c r="I40" s="23">
        <v>-2921.24</v>
      </c>
      <c r="J40" s="23">
        <v>-3184.5</v>
      </c>
      <c r="K40" s="23">
        <v>-3513.96</v>
      </c>
      <c r="L40" s="23">
        <v>-3728.33</v>
      </c>
      <c r="M40" s="23">
        <v>-4072.85</v>
      </c>
    </row>
    <row r="41" spans="1:13" ht="15">
      <c r="A41" s="20">
        <v>36</v>
      </c>
      <c r="B41" s="20" t="s">
        <v>51</v>
      </c>
      <c r="C41" s="21">
        <v>-3773.24</v>
      </c>
      <c r="D41" s="21">
        <v>-4957.43</v>
      </c>
      <c r="E41" s="21">
        <v>-4571.87</v>
      </c>
      <c r="F41" s="21">
        <v>-5447.14</v>
      </c>
      <c r="G41" s="21">
        <v>-5794.79</v>
      </c>
      <c r="H41" s="21">
        <v>-6370.06</v>
      </c>
      <c r="I41" s="21">
        <v>-7120.14</v>
      </c>
      <c r="J41" s="21">
        <v>-7695.3</v>
      </c>
      <c r="K41" s="21">
        <v>-8331.91</v>
      </c>
      <c r="L41" s="21">
        <v>-8952.94</v>
      </c>
      <c r="M41" s="21">
        <v>-10015.49</v>
      </c>
    </row>
    <row r="42" spans="1:13" ht="15">
      <c r="A42" s="20">
        <v>37</v>
      </c>
      <c r="B42" s="20" t="s">
        <v>52</v>
      </c>
      <c r="C42" s="21">
        <v>-455.35</v>
      </c>
      <c r="D42" s="21">
        <v>-771.83</v>
      </c>
      <c r="E42" s="21">
        <v>-861.91</v>
      </c>
      <c r="F42" s="21">
        <v>-1202.82</v>
      </c>
      <c r="G42" s="21">
        <v>-1306.15</v>
      </c>
      <c r="H42" s="21">
        <v>-1465.47</v>
      </c>
      <c r="I42" s="21">
        <v>-1695.02</v>
      </c>
      <c r="J42" s="21">
        <v>-1933.8</v>
      </c>
      <c r="K42" s="21">
        <v>-2175.03</v>
      </c>
      <c r="L42" s="21">
        <v>-2509.55</v>
      </c>
      <c r="M42" s="21">
        <v>-2869.68</v>
      </c>
    </row>
    <row r="43" spans="1:13" ht="15">
      <c r="A43" s="20">
        <v>38</v>
      </c>
      <c r="B43" s="20" t="s">
        <v>53</v>
      </c>
      <c r="C43" s="21">
        <v>-168.44</v>
      </c>
      <c r="D43" s="21">
        <v>-364.27</v>
      </c>
      <c r="E43" s="21">
        <v>-462.96</v>
      </c>
      <c r="F43" s="21">
        <v>-606.2</v>
      </c>
      <c r="G43" s="21">
        <v>-651.18</v>
      </c>
      <c r="H43" s="21">
        <v>-770.43</v>
      </c>
      <c r="I43" s="21">
        <v>-849.21</v>
      </c>
      <c r="J43" s="21">
        <v>-916.23</v>
      </c>
      <c r="K43" s="21">
        <v>-992.27</v>
      </c>
      <c r="L43" s="21">
        <v>-1069.21</v>
      </c>
      <c r="M43" s="21">
        <v>-1143.47</v>
      </c>
    </row>
    <row r="44" spans="1:13" ht="15">
      <c r="A44" s="20">
        <v>39</v>
      </c>
      <c r="B44" s="20" t="s">
        <v>54</v>
      </c>
      <c r="C44" s="21">
        <v>-57.69</v>
      </c>
      <c r="D44" s="21">
        <v>-107.29</v>
      </c>
      <c r="E44" s="21">
        <v>-63.4</v>
      </c>
      <c r="F44" s="21">
        <v>-76.71</v>
      </c>
      <c r="G44" s="21">
        <v>-102.97</v>
      </c>
      <c r="H44" s="21">
        <v>-144.8</v>
      </c>
      <c r="I44" s="21">
        <v>-160.32</v>
      </c>
      <c r="J44" s="21">
        <v>-164.41</v>
      </c>
      <c r="K44" s="21">
        <v>-164.3</v>
      </c>
      <c r="L44" s="21">
        <v>-152.01</v>
      </c>
      <c r="M44" s="21">
        <v>-131.87</v>
      </c>
    </row>
    <row r="45" spans="1:13" ht="15">
      <c r="A45" s="22">
        <v>40</v>
      </c>
      <c r="B45" s="22" t="s">
        <v>55</v>
      </c>
      <c r="C45" s="23">
        <v>5.09</v>
      </c>
      <c r="D45" s="23">
        <v>22.85</v>
      </c>
      <c r="E45" s="23">
        <v>8.79</v>
      </c>
      <c r="F45" s="23">
        <v>-25.97</v>
      </c>
      <c r="G45" s="23">
        <v>-16.48</v>
      </c>
      <c r="H45" s="23">
        <v>-10.54</v>
      </c>
      <c r="I45" s="23">
        <v>-20.22</v>
      </c>
      <c r="J45" s="23">
        <v>-24.86</v>
      </c>
      <c r="K45" s="23">
        <v>-38.65</v>
      </c>
      <c r="L45" s="23">
        <v>-64.78</v>
      </c>
      <c r="M45" s="23">
        <v>-95.02</v>
      </c>
    </row>
    <row r="46" spans="1:13" ht="15">
      <c r="A46" s="20">
        <v>41</v>
      </c>
      <c r="B46" s="20" t="s">
        <v>56</v>
      </c>
      <c r="C46" s="21">
        <v>-639.93</v>
      </c>
      <c r="D46" s="21">
        <v>-1085.19</v>
      </c>
      <c r="E46" s="21">
        <v>-1669.2</v>
      </c>
      <c r="F46" s="21">
        <v>-1944.77</v>
      </c>
      <c r="G46" s="21">
        <v>-2215.37</v>
      </c>
      <c r="H46" s="21">
        <v>-2691.57</v>
      </c>
      <c r="I46" s="21">
        <v>-3135.82</v>
      </c>
      <c r="J46" s="21">
        <v>-3517.44</v>
      </c>
      <c r="K46" s="21">
        <v>-3998.12</v>
      </c>
      <c r="L46" s="21">
        <v>-4582.87</v>
      </c>
      <c r="M46" s="21">
        <v>-5307.54</v>
      </c>
    </row>
    <row r="47" spans="1:13" ht="15">
      <c r="A47" s="20">
        <v>42</v>
      </c>
      <c r="B47" s="20" t="s">
        <v>57</v>
      </c>
      <c r="C47" s="21">
        <v>-733.55</v>
      </c>
      <c r="D47" s="21">
        <v>-523.32</v>
      </c>
      <c r="E47" s="21">
        <v>301.42</v>
      </c>
      <c r="F47" s="21">
        <v>505.32</v>
      </c>
      <c r="G47" s="21">
        <v>968.94</v>
      </c>
      <c r="H47" s="21">
        <v>1578.09</v>
      </c>
      <c r="I47" s="21">
        <v>1885.52</v>
      </c>
      <c r="J47" s="21">
        <v>2212.18</v>
      </c>
      <c r="K47" s="21">
        <v>2497.32</v>
      </c>
      <c r="L47" s="21">
        <v>2806.91</v>
      </c>
      <c r="M47" s="21">
        <v>3097.84</v>
      </c>
    </row>
    <row r="48" spans="1:13" ht="15">
      <c r="A48" s="20">
        <v>43</v>
      </c>
      <c r="B48" s="20" t="s">
        <v>58</v>
      </c>
      <c r="C48" s="21">
        <v>-63.42</v>
      </c>
      <c r="D48" s="21">
        <v>130.51</v>
      </c>
      <c r="E48" s="21">
        <v>153.11</v>
      </c>
      <c r="F48" s="21">
        <v>256.78</v>
      </c>
      <c r="G48" s="21">
        <v>376.52</v>
      </c>
      <c r="H48" s="21">
        <v>374.35</v>
      </c>
      <c r="I48" s="21">
        <v>376.38</v>
      </c>
      <c r="J48" s="21">
        <v>410.01</v>
      </c>
      <c r="K48" s="21">
        <v>412.56</v>
      </c>
      <c r="L48" s="21">
        <v>358.74</v>
      </c>
      <c r="M48" s="21">
        <v>218.18</v>
      </c>
    </row>
    <row r="49" spans="1:13" ht="15">
      <c r="A49" s="20">
        <v>44</v>
      </c>
      <c r="B49" s="20" t="s">
        <v>59</v>
      </c>
      <c r="C49" s="21">
        <v>-161.94</v>
      </c>
      <c r="D49" s="21">
        <v>-447.66</v>
      </c>
      <c r="E49" s="21">
        <v>-603.08</v>
      </c>
      <c r="F49" s="21">
        <v>-839.98</v>
      </c>
      <c r="G49" s="21">
        <v>-938.24</v>
      </c>
      <c r="H49" s="21">
        <v>-1030.35</v>
      </c>
      <c r="I49" s="21">
        <v>-1117.58</v>
      </c>
      <c r="J49" s="21">
        <v>-1119.74</v>
      </c>
      <c r="K49" s="21">
        <v>-1082.08</v>
      </c>
      <c r="L49" s="21">
        <v>-1009.84</v>
      </c>
      <c r="M49" s="21">
        <v>-893.63</v>
      </c>
    </row>
    <row r="50" spans="1:13" ht="15">
      <c r="A50" s="22">
        <v>45</v>
      </c>
      <c r="B50" s="22" t="s">
        <v>60</v>
      </c>
      <c r="C50" s="23">
        <v>-126.17</v>
      </c>
      <c r="D50" s="23">
        <v>-316.67</v>
      </c>
      <c r="E50" s="23">
        <v>-539.28</v>
      </c>
      <c r="F50" s="23">
        <v>-639.51</v>
      </c>
      <c r="G50" s="23">
        <v>-641.41</v>
      </c>
      <c r="H50" s="23">
        <v>-654.51</v>
      </c>
      <c r="I50" s="23">
        <v>-612.8</v>
      </c>
      <c r="J50" s="23">
        <v>-542.25</v>
      </c>
      <c r="K50" s="23">
        <v>-431.64</v>
      </c>
      <c r="L50" s="23">
        <v>-306.15</v>
      </c>
      <c r="M50" s="23">
        <v>-144.45</v>
      </c>
    </row>
    <row r="51" spans="1:13" ht="15">
      <c r="A51" s="20">
        <v>46</v>
      </c>
      <c r="B51" s="20" t="s">
        <v>61</v>
      </c>
      <c r="C51" s="21">
        <v>-321.16</v>
      </c>
      <c r="D51" s="21">
        <v>-231.23</v>
      </c>
      <c r="E51" s="21">
        <v>518.46</v>
      </c>
      <c r="F51" s="21">
        <v>753.95</v>
      </c>
      <c r="G51" s="21">
        <v>740.07</v>
      </c>
      <c r="H51" s="21">
        <v>647.79</v>
      </c>
      <c r="I51" s="21">
        <v>490.04</v>
      </c>
      <c r="J51" s="21">
        <v>334</v>
      </c>
      <c r="K51" s="21">
        <v>147.83</v>
      </c>
      <c r="L51" s="21">
        <v>25.55</v>
      </c>
      <c r="M51" s="21">
        <v>-222.54</v>
      </c>
    </row>
    <row r="52" spans="1:13" ht="15">
      <c r="A52" s="20">
        <v>47</v>
      </c>
      <c r="B52" s="20" t="s">
        <v>62</v>
      </c>
      <c r="C52" s="21">
        <v>-158.51</v>
      </c>
      <c r="D52" s="21">
        <v>-91.99</v>
      </c>
      <c r="E52" s="21">
        <v>-232.07</v>
      </c>
      <c r="F52" s="21">
        <v>-263.79</v>
      </c>
      <c r="G52" s="21">
        <v>-194.72</v>
      </c>
      <c r="H52" s="21">
        <v>-227.48</v>
      </c>
      <c r="I52" s="21">
        <v>-248.66</v>
      </c>
      <c r="J52" s="21">
        <v>-250.43</v>
      </c>
      <c r="K52" s="21">
        <v>-243.52</v>
      </c>
      <c r="L52" s="21">
        <v>-228.13</v>
      </c>
      <c r="M52" s="21">
        <v>-232.07</v>
      </c>
    </row>
    <row r="53" spans="1:13" ht="15">
      <c r="A53" s="20">
        <v>48</v>
      </c>
      <c r="B53" s="20" t="s">
        <v>63</v>
      </c>
      <c r="C53" s="21">
        <v>-1405.48</v>
      </c>
      <c r="D53" s="21">
        <v>-1784.83</v>
      </c>
      <c r="E53" s="21">
        <v>-3719.42</v>
      </c>
      <c r="F53" s="21">
        <v>-4331.04</v>
      </c>
      <c r="G53" s="21">
        <v>-5173.95</v>
      </c>
      <c r="H53" s="21">
        <v>-6436.17</v>
      </c>
      <c r="I53" s="21">
        <v>-8601.55</v>
      </c>
      <c r="J53" s="21">
        <v>-11652.89</v>
      </c>
      <c r="K53" s="21">
        <v>-15053.41</v>
      </c>
      <c r="L53" s="21">
        <v>-19317.61</v>
      </c>
      <c r="M53" s="21">
        <v>-23841.56</v>
      </c>
    </row>
    <row r="54" spans="1:13" ht="15">
      <c r="A54" s="20">
        <v>49</v>
      </c>
      <c r="B54" s="20" t="s">
        <v>64</v>
      </c>
      <c r="C54" s="21">
        <v>-2251.34</v>
      </c>
      <c r="D54" s="21">
        <v>-4262.2</v>
      </c>
      <c r="E54" s="21">
        <v>-5812.09</v>
      </c>
      <c r="F54" s="21">
        <v>-7338.09</v>
      </c>
      <c r="G54" s="21">
        <v>-8573.65</v>
      </c>
      <c r="H54" s="21">
        <v>-9625.7</v>
      </c>
      <c r="I54" s="21">
        <v>-10525.98</v>
      </c>
      <c r="J54" s="21">
        <v>-11247.24</v>
      </c>
      <c r="K54" s="21">
        <v>-12097.52</v>
      </c>
      <c r="L54" s="21">
        <v>-12813.94</v>
      </c>
      <c r="M54" s="21">
        <v>-13747.02</v>
      </c>
    </row>
    <row r="55" spans="1:13" ht="15">
      <c r="A55" s="22">
        <v>50</v>
      </c>
      <c r="B55" s="22" t="s">
        <v>65</v>
      </c>
      <c r="C55" s="23">
        <v>1401.4</v>
      </c>
      <c r="D55" s="23">
        <v>781.28</v>
      </c>
      <c r="E55" s="23">
        <v>-1578.01</v>
      </c>
      <c r="F55" s="23">
        <v>-2133.68</v>
      </c>
      <c r="G55" s="23">
        <v>-2956.71</v>
      </c>
      <c r="H55" s="23">
        <v>-4447.28</v>
      </c>
      <c r="I55" s="23">
        <v>-6216.52</v>
      </c>
      <c r="J55" s="23">
        <v>-8165.72</v>
      </c>
      <c r="K55" s="23">
        <v>-10415.95</v>
      </c>
      <c r="L55" s="23">
        <v>-12929.6</v>
      </c>
      <c r="M55" s="23">
        <v>-15590.58</v>
      </c>
    </row>
    <row r="56" spans="1:13" ht="15">
      <c r="A56" s="20">
        <v>51</v>
      </c>
      <c r="B56" s="20" t="s">
        <v>66</v>
      </c>
      <c r="C56" s="21">
        <v>-1633.72</v>
      </c>
      <c r="D56" s="21">
        <v>-3123.85</v>
      </c>
      <c r="E56" s="21">
        <v>-4517.96</v>
      </c>
      <c r="F56" s="21">
        <v>-5313.65</v>
      </c>
      <c r="G56" s="21">
        <v>-5639.26</v>
      </c>
      <c r="H56" s="21">
        <v>-5568.58</v>
      </c>
      <c r="I56" s="21">
        <v>-5334.17</v>
      </c>
      <c r="J56" s="21">
        <v>-4872.29</v>
      </c>
      <c r="K56" s="21">
        <v>-4332.11</v>
      </c>
      <c r="L56" s="21">
        <v>-3478.17</v>
      </c>
      <c r="M56" s="21">
        <v>-2790.4</v>
      </c>
    </row>
    <row r="57" spans="1:13" ht="15">
      <c r="A57" s="20">
        <v>52</v>
      </c>
      <c r="B57" s="20" t="s">
        <v>67</v>
      </c>
      <c r="C57" s="21">
        <v>-612.64</v>
      </c>
      <c r="D57" s="21">
        <v>-807.99</v>
      </c>
      <c r="E57" s="21">
        <v>-428.81</v>
      </c>
      <c r="F57" s="21">
        <v>-277.45</v>
      </c>
      <c r="G57" s="21">
        <v>-6.93</v>
      </c>
      <c r="H57" s="21">
        <v>-91.67</v>
      </c>
      <c r="I57" s="21">
        <v>-334.63</v>
      </c>
      <c r="J57" s="21">
        <v>-614.97</v>
      </c>
      <c r="K57" s="21">
        <v>-1036.5</v>
      </c>
      <c r="L57" s="21">
        <v>-1581.19</v>
      </c>
      <c r="M57" s="21">
        <v>-2153.15</v>
      </c>
    </row>
    <row r="58" spans="1:13" ht="15">
      <c r="A58" s="20">
        <v>53</v>
      </c>
      <c r="B58" s="20" t="s">
        <v>68</v>
      </c>
      <c r="C58" s="21">
        <v>-977.87</v>
      </c>
      <c r="D58" s="21">
        <v>-1924.43</v>
      </c>
      <c r="E58" s="21">
        <v>-3274.73</v>
      </c>
      <c r="F58" s="21">
        <v>-4080.72</v>
      </c>
      <c r="G58" s="21">
        <v>-4775.72</v>
      </c>
      <c r="H58" s="21">
        <v>-5597.33</v>
      </c>
      <c r="I58" s="21">
        <v>-6589.93</v>
      </c>
      <c r="J58" s="21">
        <v>-7504.89</v>
      </c>
      <c r="K58" s="21">
        <v>-8430.92</v>
      </c>
      <c r="L58" s="21">
        <v>-9494.92</v>
      </c>
      <c r="M58" s="21">
        <v>-10885.36</v>
      </c>
    </row>
    <row r="59" spans="1:13" ht="15">
      <c r="A59" s="20">
        <v>54</v>
      </c>
      <c r="B59" s="20" t="s">
        <v>69</v>
      </c>
      <c r="C59" s="21">
        <v>-368.51</v>
      </c>
      <c r="D59" s="21">
        <v>-355.21</v>
      </c>
      <c r="E59" s="21">
        <v>-104.25</v>
      </c>
      <c r="F59" s="21">
        <v>-174.07</v>
      </c>
      <c r="G59" s="21">
        <v>-184.62</v>
      </c>
      <c r="H59" s="21">
        <v>-225.99</v>
      </c>
      <c r="I59" s="21">
        <v>-280.39</v>
      </c>
      <c r="J59" s="21">
        <v>-308.76</v>
      </c>
      <c r="K59" s="21">
        <v>-341.61</v>
      </c>
      <c r="L59" s="21">
        <v>-382.96</v>
      </c>
      <c r="M59" s="21">
        <v>-444.01</v>
      </c>
    </row>
    <row r="60" spans="1:13" ht="15">
      <c r="A60" s="22">
        <v>55</v>
      </c>
      <c r="B60" s="22" t="s">
        <v>70</v>
      </c>
      <c r="C60" s="23">
        <v>235.5</v>
      </c>
      <c r="D60" s="23">
        <v>254.5</v>
      </c>
      <c r="E60" s="23">
        <v>267.34</v>
      </c>
      <c r="F60" s="23">
        <v>489.9</v>
      </c>
      <c r="G60" s="23">
        <v>494.92</v>
      </c>
      <c r="H60" s="23">
        <v>515.8</v>
      </c>
      <c r="I60" s="23">
        <v>410.94</v>
      </c>
      <c r="J60" s="23">
        <v>344.73</v>
      </c>
      <c r="K60" s="23">
        <v>336.47</v>
      </c>
      <c r="L60" s="23">
        <v>455.91</v>
      </c>
      <c r="M60" s="23">
        <v>500.73</v>
      </c>
    </row>
    <row r="61" spans="1:13" ht="15">
      <c r="A61" s="20">
        <v>56</v>
      </c>
      <c r="B61" s="20" t="s">
        <v>71</v>
      </c>
      <c r="C61" s="21">
        <v>-3248.93</v>
      </c>
      <c r="D61" s="21">
        <v>-4421.8</v>
      </c>
      <c r="E61" s="21">
        <v>-8577.28</v>
      </c>
      <c r="F61" s="21">
        <v>-10518.65</v>
      </c>
      <c r="G61" s="21">
        <v>-11967.68</v>
      </c>
      <c r="H61" s="21">
        <v>-13015.26</v>
      </c>
      <c r="I61" s="21">
        <v>-13707.01</v>
      </c>
      <c r="J61" s="21">
        <v>-13892.5</v>
      </c>
      <c r="K61" s="21">
        <v>-13955.77</v>
      </c>
      <c r="L61" s="21">
        <v>-13751.77</v>
      </c>
      <c r="M61" s="21">
        <v>-13635.31</v>
      </c>
    </row>
    <row r="62" spans="1:13" ht="15">
      <c r="A62" s="20">
        <v>57</v>
      </c>
      <c r="B62" s="20" t="s">
        <v>72</v>
      </c>
      <c r="C62" s="21">
        <v>-498.29</v>
      </c>
      <c r="D62" s="21">
        <v>-932.01</v>
      </c>
      <c r="E62" s="21">
        <v>-1385.77</v>
      </c>
      <c r="F62" s="21">
        <v>-1586.32</v>
      </c>
      <c r="G62" s="21">
        <v>-1728.73</v>
      </c>
      <c r="H62" s="21">
        <v>-1733.83</v>
      </c>
      <c r="I62" s="21">
        <v>-1751.54</v>
      </c>
      <c r="J62" s="21">
        <v>-1769.87</v>
      </c>
      <c r="K62" s="21">
        <v>-1771.05</v>
      </c>
      <c r="L62" s="21">
        <v>-1699.19</v>
      </c>
      <c r="M62" s="21">
        <v>-1645.11</v>
      </c>
    </row>
    <row r="63" spans="1:13" ht="15">
      <c r="A63" s="20">
        <v>58</v>
      </c>
      <c r="B63" s="20" t="s">
        <v>73</v>
      </c>
      <c r="C63" s="21">
        <v>-1934.36</v>
      </c>
      <c r="D63" s="21">
        <v>-2949.45</v>
      </c>
      <c r="E63" s="21">
        <v>-4303.51</v>
      </c>
      <c r="F63" s="21">
        <v>-5129.23</v>
      </c>
      <c r="G63" s="21">
        <v>-5741.47</v>
      </c>
      <c r="H63" s="21">
        <v>-6283.27</v>
      </c>
      <c r="I63" s="21">
        <v>-6829.74</v>
      </c>
      <c r="J63" s="21">
        <v>-7243.07</v>
      </c>
      <c r="K63" s="21">
        <v>-7784.52</v>
      </c>
      <c r="L63" s="21">
        <v>-8365.6</v>
      </c>
      <c r="M63" s="21">
        <v>-9008.69</v>
      </c>
    </row>
    <row r="64" spans="1:13" ht="15">
      <c r="A64" s="20">
        <v>59</v>
      </c>
      <c r="B64" s="20" t="s">
        <v>74</v>
      </c>
      <c r="C64" s="21">
        <v>146.08</v>
      </c>
      <c r="D64" s="21">
        <v>675.08</v>
      </c>
      <c r="E64" s="21">
        <v>1328.47</v>
      </c>
      <c r="F64" s="21">
        <v>1447.13</v>
      </c>
      <c r="G64" s="21">
        <v>1145.38</v>
      </c>
      <c r="H64" s="21">
        <v>689.88</v>
      </c>
      <c r="I64" s="21">
        <v>242.88</v>
      </c>
      <c r="J64" s="21">
        <v>-286.88</v>
      </c>
      <c r="K64" s="21">
        <v>-980.59</v>
      </c>
      <c r="L64" s="21">
        <v>-1924.4</v>
      </c>
      <c r="M64" s="21">
        <v>-3057.1</v>
      </c>
    </row>
    <row r="65" spans="1:13" ht="15">
      <c r="A65" s="22">
        <v>60</v>
      </c>
      <c r="B65" s="22" t="s">
        <v>75</v>
      </c>
      <c r="C65" s="23">
        <v>100.95</v>
      </c>
      <c r="D65" s="23">
        <v>260.03</v>
      </c>
      <c r="E65" s="23">
        <v>437.27</v>
      </c>
      <c r="F65" s="23">
        <v>481.85</v>
      </c>
      <c r="G65" s="23">
        <v>494.83</v>
      </c>
      <c r="H65" s="23">
        <v>304.56</v>
      </c>
      <c r="I65" s="23">
        <v>161.53</v>
      </c>
      <c r="J65" s="23">
        <v>13.95</v>
      </c>
      <c r="K65" s="23">
        <v>-158.43</v>
      </c>
      <c r="L65" s="23">
        <v>-327.69</v>
      </c>
      <c r="M65" s="23">
        <v>-529.96</v>
      </c>
    </row>
    <row r="66" spans="1:13" ht="15">
      <c r="A66" s="20">
        <v>61</v>
      </c>
      <c r="B66" s="20" t="s">
        <v>76</v>
      </c>
      <c r="C66" s="21">
        <v>100.17</v>
      </c>
      <c r="D66" s="21">
        <v>-18.08</v>
      </c>
      <c r="E66" s="21">
        <v>-157.35</v>
      </c>
      <c r="F66" s="21">
        <v>-177.1</v>
      </c>
      <c r="G66" s="21">
        <v>-193.27</v>
      </c>
      <c r="H66" s="21">
        <v>-154.07</v>
      </c>
      <c r="I66" s="21">
        <v>-86.41</v>
      </c>
      <c r="J66" s="21">
        <v>10.99</v>
      </c>
      <c r="K66" s="21">
        <v>118.56</v>
      </c>
      <c r="L66" s="21">
        <v>249.02</v>
      </c>
      <c r="M66" s="21">
        <v>372.93</v>
      </c>
    </row>
    <row r="67" spans="1:13" ht="15">
      <c r="A67" s="20">
        <v>62</v>
      </c>
      <c r="B67" s="20" t="s">
        <v>77</v>
      </c>
      <c r="C67" s="21">
        <v>-64.72</v>
      </c>
      <c r="D67" s="21">
        <v>-174.65</v>
      </c>
      <c r="E67" s="21">
        <v>-78.62</v>
      </c>
      <c r="F67" s="21">
        <v>-111.32</v>
      </c>
      <c r="G67" s="21">
        <v>-99.72</v>
      </c>
      <c r="H67" s="21">
        <v>-86.87</v>
      </c>
      <c r="I67" s="21">
        <v>-84.59</v>
      </c>
      <c r="J67" s="21">
        <v>-78.91</v>
      </c>
      <c r="K67" s="21">
        <v>-55.78</v>
      </c>
      <c r="L67" s="21">
        <v>-19.52</v>
      </c>
      <c r="M67" s="21">
        <v>16.87</v>
      </c>
    </row>
    <row r="68" spans="1:13" ht="15">
      <c r="A68" s="20">
        <v>63</v>
      </c>
      <c r="B68" s="20" t="s">
        <v>78</v>
      </c>
      <c r="C68" s="21">
        <v>-85.06</v>
      </c>
      <c r="D68" s="21">
        <v>-130.08</v>
      </c>
      <c r="E68" s="21">
        <v>-120.87</v>
      </c>
      <c r="F68" s="21">
        <v>-156.13</v>
      </c>
      <c r="G68" s="21">
        <v>-201.73</v>
      </c>
      <c r="H68" s="21">
        <v>-176.98</v>
      </c>
      <c r="I68" s="21">
        <v>-167.77</v>
      </c>
      <c r="J68" s="21">
        <v>-197.76</v>
      </c>
      <c r="K68" s="21">
        <v>-191.04</v>
      </c>
      <c r="L68" s="21">
        <v>-194.17</v>
      </c>
      <c r="M68" s="21">
        <v>-199.83</v>
      </c>
    </row>
    <row r="69" spans="1:13" ht="15">
      <c r="A69" s="20">
        <v>64</v>
      </c>
      <c r="B69" s="20" t="s">
        <v>79</v>
      </c>
      <c r="C69" s="21">
        <v>170.64</v>
      </c>
      <c r="D69" s="21">
        <v>-23.87</v>
      </c>
      <c r="E69" s="21">
        <v>-612.64</v>
      </c>
      <c r="F69" s="21">
        <v>-981.06</v>
      </c>
      <c r="G69" s="21">
        <v>-1244.98</v>
      </c>
      <c r="H69" s="21">
        <v>-1646.8</v>
      </c>
      <c r="I69" s="21">
        <v>-1983.37</v>
      </c>
      <c r="J69" s="21">
        <v>-2260.41</v>
      </c>
      <c r="K69" s="21">
        <v>-2720.99</v>
      </c>
      <c r="L69" s="21">
        <v>-3386.86</v>
      </c>
      <c r="M69" s="21">
        <v>-4276.37</v>
      </c>
    </row>
    <row r="70" spans="1:13" ht="15">
      <c r="A70" s="22">
        <v>65</v>
      </c>
      <c r="B70" s="22" t="s">
        <v>80</v>
      </c>
      <c r="C70" s="23">
        <v>44.09</v>
      </c>
      <c r="D70" s="23">
        <v>-4.24</v>
      </c>
      <c r="E70" s="23">
        <v>-30.73</v>
      </c>
      <c r="F70" s="23">
        <v>-69.06</v>
      </c>
      <c r="G70" s="23">
        <v>-74.99</v>
      </c>
      <c r="H70" s="23">
        <v>-67.89</v>
      </c>
      <c r="I70" s="23">
        <v>-76.36</v>
      </c>
      <c r="J70" s="23">
        <v>-88.7</v>
      </c>
      <c r="K70" s="23">
        <v>-94.2</v>
      </c>
      <c r="L70" s="23">
        <v>-85.73</v>
      </c>
      <c r="M70" s="23">
        <v>-72.15</v>
      </c>
    </row>
    <row r="71" spans="1:13" ht="15">
      <c r="A71" s="20">
        <v>66</v>
      </c>
      <c r="B71" s="20" t="s">
        <v>81</v>
      </c>
      <c r="C71" s="21">
        <v>-45.18</v>
      </c>
      <c r="D71" s="21">
        <v>-155.7</v>
      </c>
      <c r="E71" s="21">
        <v>-515.04</v>
      </c>
      <c r="F71" s="21">
        <v>-640.18</v>
      </c>
      <c r="G71" s="21">
        <v>-890.07</v>
      </c>
      <c r="H71" s="21">
        <v>-1021.18</v>
      </c>
      <c r="I71" s="21">
        <v>-1178.25</v>
      </c>
      <c r="J71" s="21">
        <v>-1383.15</v>
      </c>
      <c r="K71" s="21">
        <v>-1569.42</v>
      </c>
      <c r="L71" s="21">
        <v>-1718.35</v>
      </c>
      <c r="M71" s="21">
        <v>-1837.81</v>
      </c>
    </row>
    <row r="72" spans="1:13" ht="15">
      <c r="A72" s="22">
        <v>67</v>
      </c>
      <c r="B72" s="22" t="s">
        <v>82</v>
      </c>
      <c r="C72" s="23">
        <v>-59.84</v>
      </c>
      <c r="D72" s="23">
        <v>-182.29</v>
      </c>
      <c r="E72" s="23">
        <v>-56.12</v>
      </c>
      <c r="F72" s="23">
        <v>-54.7</v>
      </c>
      <c r="G72" s="23">
        <v>-57.65</v>
      </c>
      <c r="H72" s="23">
        <v>-31.34</v>
      </c>
      <c r="I72" s="23">
        <v>-3.36</v>
      </c>
      <c r="J72" s="23">
        <v>32.41</v>
      </c>
      <c r="K72" s="23">
        <v>77.91</v>
      </c>
      <c r="L72" s="23">
        <v>147.48</v>
      </c>
      <c r="M72" s="23">
        <v>219.29</v>
      </c>
    </row>
    <row r="73" spans="1:13" ht="15">
      <c r="A73" s="20">
        <v>68</v>
      </c>
      <c r="B73" s="20" t="s">
        <v>83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15">
      <c r="A74" s="20">
        <v>69</v>
      </c>
      <c r="B74" s="20" t="s">
        <v>84</v>
      </c>
      <c r="C74" s="21">
        <v>77.08</v>
      </c>
      <c r="D74" s="21">
        <v>233.82</v>
      </c>
      <c r="E74" s="21">
        <v>233.82</v>
      </c>
      <c r="F74" s="21">
        <v>233.82</v>
      </c>
      <c r="G74" s="21">
        <v>233.82</v>
      </c>
      <c r="H74" s="21">
        <v>233.82</v>
      </c>
      <c r="I74" s="21">
        <v>233.82</v>
      </c>
      <c r="J74" s="21">
        <v>233.82</v>
      </c>
      <c r="K74" s="21">
        <v>233.82</v>
      </c>
      <c r="L74" s="21">
        <v>233.82</v>
      </c>
      <c r="M74" s="21">
        <v>233.82</v>
      </c>
    </row>
    <row r="75" spans="1:13" ht="15">
      <c r="A75" s="20">
        <v>70</v>
      </c>
      <c r="B75" s="20" t="s">
        <v>85</v>
      </c>
      <c r="C75" s="21">
        <v>-100.21</v>
      </c>
      <c r="D75" s="21">
        <v>-27.85</v>
      </c>
      <c r="E75" s="21">
        <v>-27.85</v>
      </c>
      <c r="F75" s="21">
        <v>-27.85</v>
      </c>
      <c r="G75" s="21">
        <v>-27.85</v>
      </c>
      <c r="H75" s="21">
        <v>-27.85</v>
      </c>
      <c r="I75" s="21">
        <v>-27.85</v>
      </c>
      <c r="J75" s="21">
        <v>-27.85</v>
      </c>
      <c r="K75" s="21">
        <v>-27.85</v>
      </c>
      <c r="L75" s="21">
        <v>-27.85</v>
      </c>
      <c r="M75" s="21">
        <v>-27.85</v>
      </c>
    </row>
    <row r="76" spans="1:13" ht="15">
      <c r="A76" s="20">
        <v>71</v>
      </c>
      <c r="B76" s="20" t="s">
        <v>86</v>
      </c>
      <c r="C76" s="21">
        <v>-190.89</v>
      </c>
      <c r="D76" s="21">
        <v>-39.14</v>
      </c>
      <c r="E76" s="21">
        <v>-39.14</v>
      </c>
      <c r="F76" s="21">
        <v>-39.14</v>
      </c>
      <c r="G76" s="21">
        <v>-39.14</v>
      </c>
      <c r="H76" s="21">
        <v>-39.14</v>
      </c>
      <c r="I76" s="21">
        <v>-39.14</v>
      </c>
      <c r="J76" s="21">
        <v>-39.14</v>
      </c>
      <c r="K76" s="21">
        <v>-39.14</v>
      </c>
      <c r="L76" s="21">
        <v>-39.14</v>
      </c>
      <c r="M76" s="21">
        <v>-39.14</v>
      </c>
    </row>
    <row r="77" spans="1:13" ht="15">
      <c r="A77" s="20">
        <v>72</v>
      </c>
      <c r="B77" s="20" t="s">
        <v>87</v>
      </c>
      <c r="C77" s="21">
        <v>-20.68</v>
      </c>
      <c r="D77" s="21">
        <v>-20.2</v>
      </c>
      <c r="E77" s="21">
        <v>-20.2</v>
      </c>
      <c r="F77" s="21">
        <v>-20.2</v>
      </c>
      <c r="G77" s="21">
        <v>-20.2</v>
      </c>
      <c r="H77" s="21">
        <v>-20.2</v>
      </c>
      <c r="I77" s="21">
        <v>-20.2</v>
      </c>
      <c r="J77" s="21">
        <v>-20.2</v>
      </c>
      <c r="K77" s="21">
        <v>-20.2</v>
      </c>
      <c r="L77" s="21">
        <v>-20.2</v>
      </c>
      <c r="M77" s="21">
        <v>-20.2</v>
      </c>
    </row>
    <row r="78" spans="1:13" ht="15">
      <c r="A78" s="20">
        <v>73</v>
      </c>
      <c r="B78" s="20" t="s">
        <v>88</v>
      </c>
      <c r="C78" s="21">
        <v>-5.43</v>
      </c>
      <c r="D78" s="21">
        <v>-3.56</v>
      </c>
      <c r="E78" s="21">
        <v>-3.56</v>
      </c>
      <c r="F78" s="21">
        <v>-3.56</v>
      </c>
      <c r="G78" s="21">
        <v>-3.56</v>
      </c>
      <c r="H78" s="21">
        <v>-3.56</v>
      </c>
      <c r="I78" s="21">
        <v>-3.56</v>
      </c>
      <c r="J78" s="21">
        <v>-3.56</v>
      </c>
      <c r="K78" s="21">
        <v>-3.56</v>
      </c>
      <c r="L78" s="21">
        <v>-3.56</v>
      </c>
      <c r="M78" s="21">
        <v>-3.56</v>
      </c>
    </row>
    <row r="79" spans="1:13" ht="15">
      <c r="A79" s="20">
        <v>74</v>
      </c>
      <c r="B79" s="20" t="s">
        <v>89</v>
      </c>
      <c r="C79" s="21">
        <v>-51.72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</row>
    <row r="80" spans="1:13" ht="15">
      <c r="A80" s="20">
        <v>75</v>
      </c>
      <c r="B80" s="20" t="s">
        <v>90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</row>
    <row r="81" spans="1:13" ht="15">
      <c r="A81" s="24">
        <v>99</v>
      </c>
      <c r="B81" s="24" t="s">
        <v>91</v>
      </c>
      <c r="C81" s="25">
        <f aca="true" t="shared" si="0" ref="C81:M81">SUM(C6:C80)</f>
        <v>-22039.800000000003</v>
      </c>
      <c r="D81" s="25">
        <f t="shared" si="0"/>
        <v>-29756.910000000003</v>
      </c>
      <c r="E81" s="25">
        <f t="shared" si="0"/>
        <v>-44313.98</v>
      </c>
      <c r="F81" s="25">
        <f t="shared" si="0"/>
        <v>-53218.09999999998</v>
      </c>
      <c r="G81" s="25">
        <f t="shared" si="0"/>
        <v>-60216.29</v>
      </c>
      <c r="H81" s="25">
        <f t="shared" si="0"/>
        <v>-73166.64999999998</v>
      </c>
      <c r="I81" s="25">
        <f t="shared" si="0"/>
        <v>-87864.74999999997</v>
      </c>
      <c r="J81" s="25">
        <f t="shared" si="0"/>
        <v>-102899.4</v>
      </c>
      <c r="K81" s="25">
        <f t="shared" si="0"/>
        <v>-121803.23999999999</v>
      </c>
      <c r="L81" s="25">
        <f t="shared" si="0"/>
        <v>-144052.65000000005</v>
      </c>
      <c r="M81" s="25">
        <f t="shared" si="0"/>
        <v>-172346.24999999997</v>
      </c>
    </row>
  </sheetData>
  <sheetProtection/>
  <printOptions horizontalCentered="1" verticalCentered="1"/>
  <pageMargins left="0.45" right="0.45" top="0.5" bottom="0.5" header="0.3" footer="0.3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 Krishnan</dc:creator>
  <cp:keywords/>
  <dc:description/>
  <cp:lastModifiedBy>money.wayne</cp:lastModifiedBy>
  <cp:lastPrinted>2009-06-03T16:16:37Z</cp:lastPrinted>
  <dcterms:created xsi:type="dcterms:W3CDTF">2009-06-03T16:01:34Z</dcterms:created>
  <dcterms:modified xsi:type="dcterms:W3CDTF">2009-06-09T16:16:49Z</dcterms:modified>
  <cp:category/>
  <cp:version/>
  <cp:contentType/>
  <cp:contentStatus/>
</cp:coreProperties>
</file>