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ottM\Current Year Measures\"/>
    </mc:Choice>
  </mc:AlternateContent>
  <bookViews>
    <workbookView xWindow="-495" yWindow="-45" windowWidth="15450" windowHeight="9120" tabRatio="605"/>
  </bookViews>
  <sheets>
    <sheet name="Measures" sheetId="1" r:id="rId1"/>
    <sheet name="BY SOURCE" sheetId="2" r:id="rId2"/>
    <sheet name="GR BY SOURCE" sheetId="3" r:id="rId3"/>
  </sheets>
  <definedNames>
    <definedName name="_xlnm._FilterDatabase" localSheetId="0" hidden="1">Measures!#REF!</definedName>
    <definedName name="_Key1" hidden="1">Measures!#REF!</definedName>
    <definedName name="_Key2" hidden="1">Measures!#REF!</definedName>
    <definedName name="_Order1" hidden="1">255</definedName>
    <definedName name="_Order2" hidden="1">255</definedName>
    <definedName name="_Sort" hidden="1">Measures!#REF!</definedName>
    <definedName name="OLE_LINK1" localSheetId="0">Measures!#REF!</definedName>
    <definedName name="_xlnm.Print_Area" localSheetId="1">'BY SOURCE'!$A$9:$P$194</definedName>
    <definedName name="_xlnm.Print_Area" localSheetId="2">'GR BY SOURCE'!$A$9:$O$89</definedName>
    <definedName name="_xlnm.Print_Area" localSheetId="0">Measures!$A$9:$O$199</definedName>
    <definedName name="_xlnm.Print_Titles" localSheetId="1">'BY SOURCE'!$1:$8</definedName>
    <definedName name="_xlnm.Print_Titles" localSheetId="2">'GR BY SOURCE'!$1:$8</definedName>
    <definedName name="_xlnm.Print_Titles" localSheetId="0">Measures!$1:$8</definedName>
    <definedName name="Print_Titles_MI" localSheetId="0">Measures!$6:$7</definedName>
  </definedNames>
  <calcPr calcId="162913"/>
</workbook>
</file>

<file path=xl/calcChain.xml><?xml version="1.0" encoding="utf-8"?>
<calcChain xmlns="http://schemas.openxmlformats.org/spreadsheetml/2006/main">
  <c r="O86" i="3" l="1"/>
  <c r="N86" i="3"/>
  <c r="M86" i="3"/>
  <c r="L86" i="3"/>
  <c r="K86" i="3"/>
  <c r="J86" i="3"/>
  <c r="I86" i="3"/>
  <c r="H86" i="3"/>
  <c r="O183" i="2" l="1"/>
  <c r="N183" i="2"/>
  <c r="M183" i="2"/>
  <c r="L183" i="2"/>
  <c r="K183" i="2"/>
  <c r="J183" i="2"/>
  <c r="I183" i="2"/>
  <c r="H183" i="2"/>
  <c r="I176" i="1"/>
  <c r="J176" i="1"/>
  <c r="K176" i="1"/>
  <c r="L176" i="1"/>
  <c r="M176" i="1"/>
  <c r="N176" i="1"/>
  <c r="O176" i="1"/>
  <c r="H176" i="1"/>
  <c r="P77" i="3"/>
  <c r="AP73" i="3"/>
  <c r="AO73" i="3"/>
  <c r="AN73" i="3"/>
  <c r="AM73" i="3"/>
  <c r="AL73" i="3"/>
  <c r="AK73" i="3"/>
  <c r="AJ73" i="3"/>
  <c r="AI73" i="3"/>
  <c r="AG73" i="3"/>
  <c r="AF73" i="3"/>
  <c r="AE73" i="3"/>
  <c r="AD73" i="3"/>
  <c r="AC73" i="3"/>
  <c r="AB73" i="3"/>
  <c r="AA73" i="3"/>
  <c r="Z73" i="3"/>
  <c r="X73" i="3"/>
  <c r="W73" i="3"/>
  <c r="V73" i="3"/>
  <c r="U73" i="3"/>
  <c r="T73" i="3"/>
  <c r="S73" i="3"/>
  <c r="R73" i="3"/>
  <c r="Q73" i="3"/>
  <c r="O73" i="3"/>
  <c r="N73" i="3"/>
  <c r="M73" i="3"/>
  <c r="L73" i="3"/>
  <c r="K73" i="3"/>
  <c r="J73" i="3"/>
  <c r="I73" i="3"/>
  <c r="H73" i="3"/>
  <c r="AP62" i="3"/>
  <c r="AO62" i="3"/>
  <c r="AN62" i="3"/>
  <c r="AM62" i="3"/>
  <c r="AJ62" i="3"/>
  <c r="AI62" i="3"/>
  <c r="AG62" i="3"/>
  <c r="AF62" i="3"/>
  <c r="AE62" i="3"/>
  <c r="AD62" i="3"/>
  <c r="AB62" i="3"/>
  <c r="AA62" i="3"/>
  <c r="Z62" i="3"/>
  <c r="X62" i="3"/>
  <c r="W62" i="3"/>
  <c r="V62" i="3"/>
  <c r="U62" i="3"/>
  <c r="S62" i="3"/>
  <c r="R62" i="3"/>
  <c r="Q62" i="3"/>
  <c r="O62" i="3"/>
  <c r="N62" i="3"/>
  <c r="M62" i="3"/>
  <c r="L62" i="3"/>
  <c r="J62" i="3"/>
  <c r="I62" i="3"/>
  <c r="H62" i="3"/>
  <c r="AP55" i="3"/>
  <c r="AO55" i="3"/>
  <c r="AN55" i="3"/>
  <c r="AM55" i="3"/>
  <c r="AL55" i="3"/>
  <c r="AK55" i="3"/>
  <c r="AJ55" i="3"/>
  <c r="AI55" i="3"/>
  <c r="AG55" i="3"/>
  <c r="AF55" i="3"/>
  <c r="AE55" i="3"/>
  <c r="AD55" i="3"/>
  <c r="AC55" i="3"/>
  <c r="AB55" i="3"/>
  <c r="AA55" i="3"/>
  <c r="Z55" i="3"/>
  <c r="X55" i="3"/>
  <c r="W55" i="3"/>
  <c r="V55" i="3"/>
  <c r="U55" i="3"/>
  <c r="T55" i="3"/>
  <c r="S55" i="3"/>
  <c r="R55" i="3"/>
  <c r="Q55" i="3"/>
  <c r="O55" i="3"/>
  <c r="N55" i="3"/>
  <c r="M55" i="3"/>
  <c r="L55" i="3"/>
  <c r="K55" i="3"/>
  <c r="J55" i="3"/>
  <c r="I55" i="3"/>
  <c r="H55" i="3"/>
  <c r="AP47" i="3"/>
  <c r="AO47" i="3"/>
  <c r="AN47" i="3"/>
  <c r="AM47" i="3"/>
  <c r="AL47" i="3"/>
  <c r="AK47" i="3"/>
  <c r="AJ47" i="3"/>
  <c r="AI47" i="3"/>
  <c r="AG47" i="3"/>
  <c r="AF47" i="3"/>
  <c r="AE47" i="3"/>
  <c r="AD47" i="3"/>
  <c r="AC47" i="3"/>
  <c r="AB47" i="3"/>
  <c r="AA47" i="3"/>
  <c r="Z47" i="3"/>
  <c r="X47" i="3"/>
  <c r="W47" i="3"/>
  <c r="V47" i="3"/>
  <c r="U47" i="3"/>
  <c r="T47" i="3"/>
  <c r="S47" i="3"/>
  <c r="R47" i="3"/>
  <c r="Q47" i="3"/>
  <c r="O47" i="3"/>
  <c r="N47" i="3"/>
  <c r="M47" i="3"/>
  <c r="L47" i="3"/>
  <c r="K47" i="3"/>
  <c r="J47" i="3"/>
  <c r="I47" i="3"/>
  <c r="H47" i="3"/>
  <c r="AP37" i="3"/>
  <c r="AO37" i="3"/>
  <c r="AN37" i="3"/>
  <c r="AM37" i="3"/>
  <c r="AL37" i="3"/>
  <c r="AK37" i="3"/>
  <c r="AJ37" i="3"/>
  <c r="AI37" i="3"/>
  <c r="AG37" i="3"/>
  <c r="AF37" i="3"/>
  <c r="AE37" i="3"/>
  <c r="AD37" i="3"/>
  <c r="AC37" i="3"/>
  <c r="AB37" i="3"/>
  <c r="AA37" i="3"/>
  <c r="Z37" i="3"/>
  <c r="X37" i="3"/>
  <c r="W37" i="3"/>
  <c r="V37" i="3"/>
  <c r="U37" i="3"/>
  <c r="T37" i="3"/>
  <c r="S37" i="3"/>
  <c r="R37" i="3"/>
  <c r="Q37" i="3"/>
  <c r="O37" i="3"/>
  <c r="N37" i="3"/>
  <c r="M37" i="3"/>
  <c r="L37" i="3"/>
  <c r="K37" i="3"/>
  <c r="J37" i="3"/>
  <c r="I37" i="3"/>
  <c r="H37" i="3"/>
  <c r="AP32" i="3"/>
  <c r="AO32" i="3"/>
  <c r="AN32" i="3"/>
  <c r="AM32" i="3"/>
  <c r="AL32" i="3"/>
  <c r="AK32" i="3"/>
  <c r="AJ32" i="3"/>
  <c r="AI32" i="3"/>
  <c r="AG32" i="3"/>
  <c r="AF32" i="3"/>
  <c r="AE32" i="3"/>
  <c r="AD32" i="3"/>
  <c r="AC32" i="3"/>
  <c r="AB32" i="3"/>
  <c r="AA32" i="3"/>
  <c r="Z32" i="3"/>
  <c r="X32" i="3"/>
  <c r="W32" i="3"/>
  <c r="V32" i="3"/>
  <c r="U32" i="3"/>
  <c r="T32" i="3"/>
  <c r="S32" i="3"/>
  <c r="R32" i="3"/>
  <c r="Q32" i="3"/>
  <c r="O32" i="3"/>
  <c r="N32" i="3"/>
  <c r="M32" i="3"/>
  <c r="L32" i="3"/>
  <c r="K32" i="3"/>
  <c r="J32" i="3"/>
  <c r="I32" i="3"/>
  <c r="I77" i="3" s="1"/>
  <c r="H32" i="3"/>
  <c r="A2" i="3"/>
  <c r="A1" i="3"/>
  <c r="AP154" i="2"/>
  <c r="AO154" i="2"/>
  <c r="AN154" i="2"/>
  <c r="AM154" i="2"/>
  <c r="AL154" i="2"/>
  <c r="AK154" i="2"/>
  <c r="AJ154" i="2"/>
  <c r="AI154" i="2"/>
  <c r="AG154" i="2"/>
  <c r="AF154" i="2"/>
  <c r="AE154" i="2"/>
  <c r="AD154" i="2"/>
  <c r="AC154" i="2"/>
  <c r="AB154" i="2"/>
  <c r="AA154" i="2"/>
  <c r="Z154" i="2"/>
  <c r="X154" i="2"/>
  <c r="W154" i="2"/>
  <c r="V154" i="2"/>
  <c r="U154" i="2"/>
  <c r="T154" i="2"/>
  <c r="S154" i="2"/>
  <c r="R154" i="2"/>
  <c r="Q154" i="2"/>
  <c r="O154" i="2"/>
  <c r="N154" i="2"/>
  <c r="M154" i="2"/>
  <c r="L154" i="2"/>
  <c r="K154" i="2"/>
  <c r="J154" i="2"/>
  <c r="I154" i="2"/>
  <c r="H154" i="2"/>
  <c r="H148" i="2"/>
  <c r="AP143" i="2"/>
  <c r="AO143" i="2"/>
  <c r="AN143" i="2"/>
  <c r="AM143" i="2"/>
  <c r="AL143" i="2"/>
  <c r="AK143" i="2"/>
  <c r="AJ143" i="2"/>
  <c r="AI143" i="2"/>
  <c r="AG143" i="2"/>
  <c r="AF143" i="2"/>
  <c r="AE143" i="2"/>
  <c r="AD143" i="2"/>
  <c r="AC143" i="2"/>
  <c r="AB143" i="2"/>
  <c r="AA143" i="2"/>
  <c r="Z143" i="2"/>
  <c r="X143" i="2"/>
  <c r="W143" i="2"/>
  <c r="V143" i="2"/>
  <c r="U143" i="2"/>
  <c r="T143" i="2"/>
  <c r="S143" i="2"/>
  <c r="R143" i="2"/>
  <c r="Q143" i="2"/>
  <c r="O143" i="2"/>
  <c r="N143" i="2"/>
  <c r="M143" i="2"/>
  <c r="L143" i="2"/>
  <c r="K143" i="2"/>
  <c r="J143" i="2"/>
  <c r="I143" i="2"/>
  <c r="H143" i="2"/>
  <c r="AP132" i="2"/>
  <c r="AO132" i="2"/>
  <c r="AN132" i="2"/>
  <c r="AM132" i="2"/>
  <c r="AL132" i="2"/>
  <c r="AK132" i="2"/>
  <c r="AJ132" i="2"/>
  <c r="AI132" i="2"/>
  <c r="AG132" i="2"/>
  <c r="AF132" i="2"/>
  <c r="AE132" i="2"/>
  <c r="AD132" i="2"/>
  <c r="AC132" i="2"/>
  <c r="AB132" i="2"/>
  <c r="AA132" i="2"/>
  <c r="Z132" i="2"/>
  <c r="X132" i="2"/>
  <c r="W132" i="2"/>
  <c r="V132" i="2"/>
  <c r="U132" i="2"/>
  <c r="T132" i="2"/>
  <c r="S132" i="2"/>
  <c r="R132" i="2"/>
  <c r="Q132" i="2"/>
  <c r="O132" i="2"/>
  <c r="N132" i="2"/>
  <c r="M132" i="2"/>
  <c r="L132" i="2"/>
  <c r="K132" i="2"/>
  <c r="J132" i="2"/>
  <c r="I132" i="2"/>
  <c r="H132" i="2"/>
  <c r="AP78" i="2"/>
  <c r="AO78" i="2"/>
  <c r="AN78" i="2"/>
  <c r="AM78" i="2"/>
  <c r="AL78" i="2"/>
  <c r="AK78" i="2"/>
  <c r="AJ78" i="2"/>
  <c r="AI78" i="2"/>
  <c r="AG78" i="2"/>
  <c r="AF78" i="2"/>
  <c r="AE78" i="2"/>
  <c r="AD78" i="2"/>
  <c r="AC78" i="2"/>
  <c r="AB78" i="2"/>
  <c r="AA78" i="2"/>
  <c r="Z78" i="2"/>
  <c r="X78" i="2"/>
  <c r="W78" i="2"/>
  <c r="V78" i="2"/>
  <c r="U78" i="2"/>
  <c r="T78" i="2"/>
  <c r="S78" i="2"/>
  <c r="R78" i="2"/>
  <c r="Q78" i="2"/>
  <c r="O78" i="2"/>
  <c r="N78" i="2"/>
  <c r="M78" i="2"/>
  <c r="L78" i="2"/>
  <c r="K78" i="2"/>
  <c r="J78" i="2"/>
  <c r="I78" i="2"/>
  <c r="H78" i="2"/>
  <c r="AP105" i="2"/>
  <c r="AO105" i="2"/>
  <c r="AN105" i="2"/>
  <c r="AM105" i="2"/>
  <c r="AL105" i="2"/>
  <c r="AK105" i="2"/>
  <c r="AJ105" i="2"/>
  <c r="AI105" i="2"/>
  <c r="AG105" i="2"/>
  <c r="AF105" i="2"/>
  <c r="AE105" i="2"/>
  <c r="AD105" i="2"/>
  <c r="AC105" i="2"/>
  <c r="AB105" i="2"/>
  <c r="AA105" i="2"/>
  <c r="Z105" i="2"/>
  <c r="X105" i="2"/>
  <c r="W105" i="2"/>
  <c r="V105" i="2"/>
  <c r="U105" i="2"/>
  <c r="T105" i="2"/>
  <c r="S105" i="2"/>
  <c r="R105" i="2"/>
  <c r="Q105" i="2"/>
  <c r="O105" i="2"/>
  <c r="N105" i="2"/>
  <c r="M105" i="2"/>
  <c r="L105" i="2"/>
  <c r="K105" i="2"/>
  <c r="J105" i="2"/>
  <c r="I105" i="2"/>
  <c r="H105" i="2"/>
  <c r="AP97" i="2"/>
  <c r="AO97" i="2"/>
  <c r="AN97" i="2"/>
  <c r="AM97" i="2"/>
  <c r="AJ97" i="2"/>
  <c r="AI97" i="2"/>
  <c r="AG97" i="2"/>
  <c r="AF97" i="2"/>
  <c r="AE97" i="2"/>
  <c r="AD97" i="2"/>
  <c r="AB97" i="2"/>
  <c r="AA97" i="2"/>
  <c r="Z97" i="2"/>
  <c r="X97" i="2"/>
  <c r="W97" i="2"/>
  <c r="V97" i="2"/>
  <c r="U97" i="2"/>
  <c r="S97" i="2"/>
  <c r="R97" i="2"/>
  <c r="Q97" i="2"/>
  <c r="O97" i="2"/>
  <c r="N97" i="2"/>
  <c r="M97" i="2"/>
  <c r="L97" i="2"/>
  <c r="J97" i="2"/>
  <c r="I97" i="2"/>
  <c r="H97" i="2"/>
  <c r="AP90" i="2"/>
  <c r="AO90" i="2"/>
  <c r="AN90" i="2"/>
  <c r="AM90" i="2"/>
  <c r="AL90" i="2"/>
  <c r="AK90" i="2"/>
  <c r="AJ90" i="2"/>
  <c r="AI90" i="2"/>
  <c r="AG90" i="2"/>
  <c r="AF90" i="2"/>
  <c r="AE90" i="2"/>
  <c r="AD90" i="2"/>
  <c r="AC90" i="2"/>
  <c r="AB90" i="2"/>
  <c r="AA90" i="2"/>
  <c r="Z90" i="2"/>
  <c r="X90" i="2"/>
  <c r="W90" i="2"/>
  <c r="V90" i="2"/>
  <c r="U90" i="2"/>
  <c r="T90" i="2"/>
  <c r="S90" i="2"/>
  <c r="R90" i="2"/>
  <c r="Q90" i="2"/>
  <c r="O90" i="2"/>
  <c r="N90" i="2"/>
  <c r="M90" i="2"/>
  <c r="L90" i="2"/>
  <c r="K90" i="2"/>
  <c r="J90" i="2"/>
  <c r="I90" i="2"/>
  <c r="H90" i="2"/>
  <c r="AP83" i="2"/>
  <c r="AO83" i="2"/>
  <c r="AN83" i="2"/>
  <c r="AM83" i="2"/>
  <c r="AL83" i="2"/>
  <c r="AK83" i="2"/>
  <c r="AJ83" i="2"/>
  <c r="AI83" i="2"/>
  <c r="AG83" i="2"/>
  <c r="AF83" i="2"/>
  <c r="AE83" i="2"/>
  <c r="AD83" i="2"/>
  <c r="AC83" i="2"/>
  <c r="AB83" i="2"/>
  <c r="AA83" i="2"/>
  <c r="Z83" i="2"/>
  <c r="X83" i="2"/>
  <c r="W83" i="2"/>
  <c r="V83" i="2"/>
  <c r="U83" i="2"/>
  <c r="T83" i="2"/>
  <c r="S83" i="2"/>
  <c r="R83" i="2"/>
  <c r="Q83" i="2"/>
  <c r="O83" i="2"/>
  <c r="N83" i="2"/>
  <c r="M83" i="2"/>
  <c r="L83" i="2"/>
  <c r="K83" i="2"/>
  <c r="J83" i="2"/>
  <c r="I83" i="2"/>
  <c r="H83" i="2"/>
  <c r="AP73" i="2"/>
  <c r="AO73" i="2"/>
  <c r="AN73" i="2"/>
  <c r="AM73" i="2"/>
  <c r="AL73" i="2"/>
  <c r="AK73" i="2"/>
  <c r="AJ73" i="2"/>
  <c r="AI73" i="2"/>
  <c r="AG73" i="2"/>
  <c r="AF73" i="2"/>
  <c r="AE73" i="2"/>
  <c r="AD73" i="2"/>
  <c r="AC73" i="2"/>
  <c r="AB73" i="2"/>
  <c r="AA73" i="2"/>
  <c r="Z73" i="2"/>
  <c r="X73" i="2"/>
  <c r="W73" i="2"/>
  <c r="V73" i="2"/>
  <c r="U73" i="2"/>
  <c r="T73" i="2"/>
  <c r="S73" i="2"/>
  <c r="R73" i="2"/>
  <c r="Q73" i="2"/>
  <c r="O73" i="2"/>
  <c r="N73" i="2"/>
  <c r="M73" i="2"/>
  <c r="L73" i="2"/>
  <c r="K73" i="2"/>
  <c r="J73" i="2"/>
  <c r="I73" i="2"/>
  <c r="H73" i="2"/>
  <c r="AP60" i="2"/>
  <c r="AO60" i="2"/>
  <c r="AN60" i="2"/>
  <c r="AM60" i="2"/>
  <c r="AL60" i="2"/>
  <c r="AK60" i="2"/>
  <c r="AJ60" i="2"/>
  <c r="AI60" i="2"/>
  <c r="AG60" i="2"/>
  <c r="AF60" i="2"/>
  <c r="AE60" i="2"/>
  <c r="AD60" i="2"/>
  <c r="AC60" i="2"/>
  <c r="AB60" i="2"/>
  <c r="AA60" i="2"/>
  <c r="Z60" i="2"/>
  <c r="X60" i="2"/>
  <c r="W60" i="2"/>
  <c r="V60" i="2"/>
  <c r="U60" i="2"/>
  <c r="T60" i="2"/>
  <c r="S60" i="2"/>
  <c r="R60" i="2"/>
  <c r="Q60" i="2"/>
  <c r="O60" i="2"/>
  <c r="N60" i="2"/>
  <c r="M60" i="2"/>
  <c r="L60" i="2"/>
  <c r="K60" i="2"/>
  <c r="J60" i="2"/>
  <c r="I60" i="2"/>
  <c r="H60" i="2"/>
  <c r="AP55" i="2"/>
  <c r="AO55" i="2"/>
  <c r="AN55" i="2"/>
  <c r="AM55" i="2"/>
  <c r="AL55" i="2"/>
  <c r="AK55" i="2"/>
  <c r="AJ55" i="2"/>
  <c r="AI55" i="2"/>
  <c r="AG55" i="2"/>
  <c r="AF55" i="2"/>
  <c r="AE55" i="2"/>
  <c r="AD55" i="2"/>
  <c r="AC55" i="2"/>
  <c r="AB55" i="2"/>
  <c r="AA55" i="2"/>
  <c r="Z55" i="2"/>
  <c r="X55" i="2"/>
  <c r="W55" i="2"/>
  <c r="V55" i="2"/>
  <c r="U55" i="2"/>
  <c r="T55" i="2"/>
  <c r="S55" i="2"/>
  <c r="R55" i="2"/>
  <c r="Q55" i="2"/>
  <c r="O55" i="2"/>
  <c r="N55" i="2"/>
  <c r="M55" i="2"/>
  <c r="L55" i="2"/>
  <c r="K55" i="2"/>
  <c r="J55" i="2"/>
  <c r="I55" i="2"/>
  <c r="H55" i="2"/>
  <c r="AP21" i="2"/>
  <c r="AO21" i="2"/>
  <c r="AN21" i="2"/>
  <c r="AM21" i="2"/>
  <c r="AL21" i="2"/>
  <c r="AK21" i="2"/>
  <c r="AJ21" i="2"/>
  <c r="AI21" i="2"/>
  <c r="AG21" i="2"/>
  <c r="AF21" i="2"/>
  <c r="AE21" i="2"/>
  <c r="AD21" i="2"/>
  <c r="AC21" i="2"/>
  <c r="AB21" i="2"/>
  <c r="AA21" i="2"/>
  <c r="Z21" i="2"/>
  <c r="X21" i="2"/>
  <c r="W21" i="2"/>
  <c r="V21" i="2"/>
  <c r="U21" i="2"/>
  <c r="T21" i="2"/>
  <c r="T170" i="2" s="1"/>
  <c r="S21" i="2"/>
  <c r="R21" i="2"/>
  <c r="Q21" i="2"/>
  <c r="O21" i="2"/>
  <c r="N21" i="2"/>
  <c r="M21" i="2"/>
  <c r="L21" i="2"/>
  <c r="K21" i="2"/>
  <c r="J21" i="2"/>
  <c r="I21" i="2"/>
  <c r="H21" i="2"/>
  <c r="A2" i="2"/>
  <c r="A1" i="2"/>
  <c r="L77" i="3" l="1"/>
  <c r="Z77" i="3"/>
  <c r="AM77" i="3"/>
  <c r="N77" i="3"/>
  <c r="AB77" i="3"/>
  <c r="AO77" i="3"/>
  <c r="O77" i="3"/>
  <c r="AC77" i="3"/>
  <c r="AP77" i="3"/>
  <c r="H170" i="2"/>
  <c r="W170" i="2"/>
  <c r="K170" i="2"/>
  <c r="X170" i="2"/>
  <c r="AL170" i="2"/>
  <c r="L170" i="2"/>
  <c r="Z170" i="2"/>
  <c r="AM170" i="2"/>
  <c r="O170" i="2"/>
  <c r="AC170" i="2"/>
  <c r="Q170" i="2"/>
  <c r="AD170" i="2"/>
  <c r="R170" i="2"/>
  <c r="AE170" i="2"/>
  <c r="U170" i="2"/>
  <c r="J170" i="2"/>
  <c r="N170" i="2"/>
  <c r="AB170" i="2"/>
  <c r="AO170" i="2"/>
  <c r="Q77" i="3"/>
  <c r="AD77" i="3"/>
  <c r="AP170" i="2"/>
  <c r="R77" i="3"/>
  <c r="AE77" i="3"/>
  <c r="S77" i="3"/>
  <c r="AF77" i="3"/>
  <c r="T77" i="3"/>
  <c r="AG77" i="3"/>
  <c r="S170" i="2"/>
  <c r="AF170" i="2"/>
  <c r="H77" i="3"/>
  <c r="U77" i="3"/>
  <c r="AI77" i="3"/>
  <c r="AG170" i="2"/>
  <c r="V77" i="3"/>
  <c r="AJ77" i="3"/>
  <c r="AI170" i="2"/>
  <c r="J77" i="3"/>
  <c r="W77" i="3"/>
  <c r="AK77" i="3"/>
  <c r="I170" i="2"/>
  <c r="V170" i="2"/>
  <c r="AJ170" i="2"/>
  <c r="K77" i="3"/>
  <c r="X77" i="3"/>
  <c r="AL77" i="3"/>
  <c r="AK170" i="2"/>
  <c r="M77" i="3"/>
  <c r="AA77" i="3"/>
  <c r="AN77" i="3"/>
  <c r="M170" i="2"/>
  <c r="AA170" i="2"/>
  <c r="AN170" i="2"/>
  <c r="P170" i="2"/>
  <c r="P174" i="2" s="1"/>
  <c r="AP120" i="1"/>
  <c r="AO120" i="1"/>
  <c r="AG120" i="1"/>
  <c r="AF120" i="1"/>
  <c r="X120" i="1"/>
  <c r="W120" i="1"/>
  <c r="AJ174" i="2" l="1"/>
  <c r="AL174" i="2"/>
  <c r="AN174" i="2"/>
  <c r="AP174" i="2"/>
  <c r="AI174" i="2"/>
  <c r="AK174" i="2"/>
  <c r="AM174" i="2"/>
  <c r="AO174" i="2"/>
  <c r="Z174" i="2"/>
  <c r="AB174" i="2"/>
  <c r="AD174" i="2"/>
  <c r="AF174" i="2"/>
  <c r="AA174" i="2"/>
  <c r="AC174" i="2"/>
  <c r="AE174" i="2"/>
  <c r="AG174" i="2"/>
  <c r="R174" i="2"/>
  <c r="T174" i="2"/>
  <c r="V174" i="2"/>
  <c r="X174" i="2"/>
  <c r="Q174" i="2"/>
  <c r="S174" i="2"/>
  <c r="U174" i="2"/>
  <c r="W174" i="2"/>
  <c r="J174" i="2"/>
  <c r="L174" i="2"/>
  <c r="N174" i="2"/>
  <c r="I174" i="2"/>
  <c r="K174" i="2"/>
  <c r="M174" i="2"/>
  <c r="O174" i="2"/>
  <c r="H174" i="2"/>
  <c r="H164" i="1"/>
  <c r="AN164" i="1"/>
  <c r="AM164" i="1"/>
  <c r="AL164" i="1"/>
  <c r="AK164" i="1"/>
  <c r="AJ164" i="1"/>
  <c r="AI164" i="1"/>
  <c r="AE164" i="1"/>
  <c r="AD164" i="1"/>
  <c r="AC164" i="1"/>
  <c r="AB164" i="1"/>
  <c r="AA164" i="1"/>
  <c r="Z164" i="1"/>
  <c r="V164" i="1"/>
  <c r="U164" i="1"/>
  <c r="T164" i="1"/>
  <c r="S164" i="1"/>
  <c r="R164" i="1"/>
  <c r="Q164" i="1"/>
  <c r="M164" i="1"/>
  <c r="L164" i="1"/>
  <c r="K164" i="1"/>
  <c r="J164" i="1"/>
  <c r="I164" i="1"/>
  <c r="AO147" i="1"/>
  <c r="AF147" i="1"/>
  <c r="W147" i="1"/>
  <c r="N147" i="1"/>
  <c r="AP146" i="1"/>
  <c r="AO146" i="1"/>
  <c r="AG146" i="1"/>
  <c r="AF146" i="1"/>
  <c r="X146" i="1"/>
  <c r="W146" i="1"/>
  <c r="O146" i="1"/>
  <c r="N146" i="1"/>
  <c r="AP145" i="1"/>
  <c r="AO145" i="1"/>
  <c r="AG145" i="1"/>
  <c r="X145" i="1"/>
  <c r="O145" i="1"/>
  <c r="AP116" i="1"/>
  <c r="AO116" i="1"/>
  <c r="AG116" i="1"/>
  <c r="AF116" i="1"/>
  <c r="X116" i="1"/>
  <c r="W116" i="1"/>
  <c r="O116" i="1"/>
  <c r="N116" i="1"/>
  <c r="O120" i="1"/>
  <c r="N120" i="1"/>
  <c r="AP57" i="1"/>
  <c r="AO57" i="1"/>
  <c r="AG57" i="1"/>
  <c r="AF57" i="1"/>
  <c r="X57" i="1"/>
  <c r="W57" i="1"/>
  <c r="O57" i="1"/>
  <c r="N57" i="1"/>
  <c r="AP37" i="1"/>
  <c r="AO37" i="1"/>
  <c r="AG37" i="1"/>
  <c r="AF37" i="1"/>
  <c r="X37" i="1"/>
  <c r="W37" i="1"/>
  <c r="O37" i="1"/>
  <c r="N37" i="1"/>
  <c r="AP16" i="1"/>
  <c r="AO16" i="1"/>
  <c r="AG16" i="1"/>
  <c r="AF16" i="1"/>
  <c r="X16" i="1"/>
  <c r="W16" i="1"/>
  <c r="O11" i="1"/>
  <c r="N11" i="1"/>
  <c r="O16" i="1"/>
  <c r="N16" i="1"/>
  <c r="A4" i="3"/>
  <c r="AP75" i="1"/>
  <c r="AO75" i="1"/>
  <c r="AG75" i="1"/>
  <c r="AF75" i="1"/>
  <c r="X75" i="1"/>
  <c r="W75" i="1"/>
  <c r="O75" i="1"/>
  <c r="N75" i="1"/>
  <c r="AP74" i="1"/>
  <c r="AO74" i="1"/>
  <c r="AG74" i="1"/>
  <c r="AF74" i="1"/>
  <c r="X74" i="1"/>
  <c r="W74" i="1"/>
  <c r="O74" i="1"/>
  <c r="AP73" i="1"/>
  <c r="AO73" i="1"/>
  <c r="AG73" i="1"/>
  <c r="AF73" i="1"/>
  <c r="X73" i="1"/>
  <c r="W73" i="1"/>
  <c r="O73" i="1"/>
  <c r="N73" i="1"/>
  <c r="AP72" i="1"/>
  <c r="AO72" i="1"/>
  <c r="AG72" i="1"/>
  <c r="AF72" i="1"/>
  <c r="X72" i="1"/>
  <c r="W72" i="1"/>
  <c r="O72" i="1"/>
  <c r="N72" i="1"/>
  <c r="AP71" i="1"/>
  <c r="AO71" i="1"/>
  <c r="AG71" i="1"/>
  <c r="AF71" i="1"/>
  <c r="X71" i="1"/>
  <c r="W71" i="1"/>
  <c r="O71" i="1"/>
  <c r="N71" i="1"/>
  <c r="AP70" i="1"/>
  <c r="AO70" i="1"/>
  <c r="AG70" i="1"/>
  <c r="AF70" i="1"/>
  <c r="X70" i="1"/>
  <c r="W70" i="1"/>
  <c r="O70" i="1"/>
  <c r="N70" i="1"/>
  <c r="AP69" i="1"/>
  <c r="AO69" i="1"/>
  <c r="AG69" i="1"/>
  <c r="AF69" i="1"/>
  <c r="X69" i="1"/>
  <c r="W69" i="1"/>
  <c r="O69" i="1"/>
  <c r="N69" i="1"/>
  <c r="AP68" i="1"/>
  <c r="AO68" i="1"/>
  <c r="AG68" i="1"/>
  <c r="AF68" i="1"/>
  <c r="X68" i="1"/>
  <c r="W68" i="1"/>
  <c r="O68" i="1"/>
  <c r="N68" i="1"/>
  <c r="AP67" i="1"/>
  <c r="AO67" i="1"/>
  <c r="AG67" i="1"/>
  <c r="AF67" i="1"/>
  <c r="X67" i="1"/>
  <c r="W67" i="1"/>
  <c r="O67" i="1"/>
  <c r="N67" i="1"/>
  <c r="AP66" i="1"/>
  <c r="AO66" i="1"/>
  <c r="AG66" i="1"/>
  <c r="AF66" i="1"/>
  <c r="X66" i="1"/>
  <c r="W66" i="1"/>
  <c r="O66" i="1"/>
  <c r="N66" i="1"/>
  <c r="AP160" i="1"/>
  <c r="AO160" i="1"/>
  <c r="AG160" i="1"/>
  <c r="AF160" i="1"/>
  <c r="X160" i="1"/>
  <c r="W160" i="1"/>
  <c r="O160" i="1"/>
  <c r="N160" i="1"/>
  <c r="AP141" i="1"/>
  <c r="AO141" i="1"/>
  <c r="AG141" i="1"/>
  <c r="AF141" i="1"/>
  <c r="X141" i="1"/>
  <c r="W141" i="1"/>
  <c r="O141" i="1"/>
  <c r="N141" i="1"/>
  <c r="AP56" i="1"/>
  <c r="AO56" i="1"/>
  <c r="AG56" i="1"/>
  <c r="AF56" i="1"/>
  <c r="X56" i="1"/>
  <c r="W56" i="1"/>
  <c r="O56" i="1"/>
  <c r="N56" i="1"/>
  <c r="AP45" i="1"/>
  <c r="AO45" i="1"/>
  <c r="AG45" i="1"/>
  <c r="AF45" i="1"/>
  <c r="X45" i="1"/>
  <c r="W45" i="1"/>
  <c r="O45" i="1"/>
  <c r="N45" i="1"/>
  <c r="AP42" i="1"/>
  <c r="AO42" i="1"/>
  <c r="AG42" i="1"/>
  <c r="AF42" i="1"/>
  <c r="X42" i="1"/>
  <c r="W42" i="1"/>
  <c r="O42" i="1"/>
  <c r="N42" i="1"/>
  <c r="AP41" i="1"/>
  <c r="AO41" i="1"/>
  <c r="AG41" i="1"/>
  <c r="AF41" i="1"/>
  <c r="X41" i="1"/>
  <c r="W41" i="1"/>
  <c r="O41" i="1"/>
  <c r="N41" i="1"/>
  <c r="AP33" i="1"/>
  <c r="AO33" i="1"/>
  <c r="AG33" i="1"/>
  <c r="AF33" i="1"/>
  <c r="X33" i="1"/>
  <c r="W33" i="1"/>
  <c r="O33" i="1"/>
  <c r="N33" i="1"/>
  <c r="AP30" i="1"/>
  <c r="AP164" i="1" s="1"/>
  <c r="AO30" i="1"/>
  <c r="AO164" i="1" s="1"/>
  <c r="AG30" i="1"/>
  <c r="AG164" i="1" s="1"/>
  <c r="AF30" i="1"/>
  <c r="AF164" i="1" s="1"/>
  <c r="X30" i="1"/>
  <c r="X164" i="1" s="1"/>
  <c r="W30" i="1"/>
  <c r="W164" i="1" s="1"/>
  <c r="O30" i="1"/>
  <c r="O164" i="1" s="1"/>
  <c r="N30" i="1"/>
  <c r="N164" i="1" s="1"/>
  <c r="AP28" i="1"/>
  <c r="AO28" i="1"/>
  <c r="AG28" i="1"/>
  <c r="AF28" i="1"/>
  <c r="X28" i="1"/>
  <c r="W28" i="1"/>
  <c r="O28" i="1"/>
  <c r="N28" i="1"/>
  <c r="AP27" i="1"/>
  <c r="AO27" i="1"/>
  <c r="AG27" i="1"/>
  <c r="AF27" i="1"/>
  <c r="X27" i="1"/>
  <c r="W27" i="1"/>
  <c r="O27" i="1"/>
  <c r="AP156" i="1"/>
  <c r="AO156" i="1"/>
  <c r="AG156" i="1"/>
  <c r="AF156" i="1"/>
  <c r="X156" i="1"/>
  <c r="W156" i="1"/>
  <c r="O156" i="1"/>
  <c r="N156" i="1"/>
  <c r="AP114" i="1"/>
  <c r="AO114" i="1"/>
  <c r="AG114" i="1"/>
  <c r="AF114" i="1"/>
  <c r="X114" i="1"/>
  <c r="W114" i="1"/>
  <c r="O114" i="1"/>
  <c r="N114" i="1"/>
  <c r="AP39" i="1"/>
  <c r="AO39" i="1"/>
  <c r="AG39" i="1"/>
  <c r="AF39" i="1"/>
  <c r="X39" i="1"/>
  <c r="W39" i="1"/>
  <c r="O39" i="1"/>
  <c r="N39" i="1"/>
  <c r="AN162" i="1"/>
  <c r="AM162" i="1"/>
  <c r="AL162" i="1"/>
  <c r="AL166" i="1" s="1"/>
  <c r="AK162" i="1"/>
  <c r="AK166" i="1" s="1"/>
  <c r="AJ162" i="1"/>
  <c r="AI162" i="1"/>
  <c r="AI166" i="1" s="1"/>
  <c r="AE162" i="1"/>
  <c r="AE166" i="1" s="1"/>
  <c r="AD162" i="1"/>
  <c r="AD166" i="1" s="1"/>
  <c r="AC162" i="1"/>
  <c r="AC166" i="1" s="1"/>
  <c r="AB162" i="1"/>
  <c r="AB166" i="1" s="1"/>
  <c r="AA162" i="1"/>
  <c r="Z162" i="1"/>
  <c r="Z166" i="1" s="1"/>
  <c r="V162" i="1"/>
  <c r="U162" i="1"/>
  <c r="T162" i="1"/>
  <c r="T166" i="1" s="1"/>
  <c r="S162" i="1"/>
  <c r="S166" i="1" s="1"/>
  <c r="R162" i="1"/>
  <c r="Q162" i="1"/>
  <c r="Q166" i="1" s="1"/>
  <c r="M162" i="1"/>
  <c r="M166" i="1" s="1"/>
  <c r="L162" i="1"/>
  <c r="L166" i="1" s="1"/>
  <c r="K162" i="1"/>
  <c r="K166" i="1" s="1"/>
  <c r="J162" i="1"/>
  <c r="J166" i="1" s="1"/>
  <c r="I162" i="1"/>
  <c r="H162" i="1"/>
  <c r="H166" i="1" s="1"/>
  <c r="R166" i="1" l="1"/>
  <c r="AJ166" i="1"/>
  <c r="I166" i="1"/>
  <c r="AA166" i="1"/>
  <c r="U166" i="1"/>
  <c r="AM166" i="1"/>
  <c r="V166" i="1"/>
  <c r="AN166" i="1"/>
  <c r="A4" i="2"/>
  <c r="AO122" i="1"/>
  <c r="AF122" i="1"/>
  <c r="W122" i="1"/>
  <c r="N122" i="1"/>
  <c r="N89" i="1"/>
  <c r="N90" i="1"/>
  <c r="AP103" i="1" l="1"/>
  <c r="AO103" i="1"/>
  <c r="AG103" i="1"/>
  <c r="AF103" i="1"/>
  <c r="X103" i="1"/>
  <c r="W103" i="1"/>
  <c r="O103" i="1"/>
  <c r="AP96" i="1" l="1"/>
  <c r="AO96" i="1"/>
  <c r="AG96" i="1"/>
  <c r="AF96" i="1"/>
  <c r="X96" i="1"/>
  <c r="W96" i="1"/>
  <c r="O96" i="1"/>
  <c r="N96" i="1"/>
  <c r="AP105" i="1"/>
  <c r="AO105" i="1"/>
  <c r="X105" i="1"/>
  <c r="W105" i="1"/>
  <c r="AG105" i="1"/>
  <c r="AF105" i="1"/>
  <c r="O105" i="1"/>
  <c r="N105" i="1"/>
  <c r="AP128" i="1"/>
  <c r="AO128" i="1"/>
  <c r="X128" i="1"/>
  <c r="W128" i="1"/>
  <c r="AG128" i="1"/>
  <c r="AF128" i="1"/>
  <c r="O128" i="1"/>
  <c r="N128" i="1"/>
  <c r="AP107" i="1"/>
  <c r="AO107" i="1"/>
  <c r="AG107" i="1"/>
  <c r="AF107" i="1"/>
  <c r="X107" i="1"/>
  <c r="W107" i="1"/>
  <c r="O107" i="1"/>
  <c r="N107" i="1"/>
  <c r="AP150" i="1"/>
  <c r="AO150" i="1"/>
  <c r="AG150" i="1"/>
  <c r="AF150" i="1"/>
  <c r="X150" i="1"/>
  <c r="W150" i="1"/>
  <c r="O150" i="1"/>
  <c r="N150" i="1"/>
  <c r="O162" i="1" l="1"/>
  <c r="O166" i="1" s="1"/>
  <c r="X162" i="1"/>
  <c r="X166" i="1" s="1"/>
  <c r="AG162" i="1"/>
  <c r="AG166" i="1" s="1"/>
  <c r="AP162" i="1"/>
  <c r="AP166" i="1" s="1"/>
  <c r="N162" i="1"/>
  <c r="N166" i="1" s="1"/>
  <c r="W162" i="1"/>
  <c r="W166" i="1" s="1"/>
  <c r="AF162" i="1"/>
  <c r="AF166" i="1" s="1"/>
  <c r="AO162" i="1"/>
  <c r="AO166" i="1" s="1"/>
</calcChain>
</file>

<file path=xl/sharedStrings.xml><?xml version="1.0" encoding="utf-8"?>
<sst xmlns="http://schemas.openxmlformats.org/spreadsheetml/2006/main" count="3990" uniqueCount="269">
  <si>
    <t>Date</t>
  </si>
  <si>
    <t>Issue</t>
  </si>
  <si>
    <t>Cash</t>
  </si>
  <si>
    <t>Local</t>
  </si>
  <si>
    <t>GR</t>
  </si>
  <si>
    <t>Trust</t>
  </si>
  <si>
    <t>Total</t>
  </si>
  <si>
    <t>BILL #</t>
  </si>
  <si>
    <t>Tax</t>
  </si>
  <si>
    <t>Recur.</t>
  </si>
  <si>
    <t>Page</t>
  </si>
  <si>
    <t>Number</t>
  </si>
  <si>
    <t>Chapter</t>
  </si>
  <si>
    <t>Law</t>
  </si>
  <si>
    <t>FY 11-12</t>
  </si>
  <si>
    <t>FY 12-13</t>
  </si>
  <si>
    <t>Short Title</t>
  </si>
  <si>
    <t>Traffic Offenses</t>
  </si>
  <si>
    <t>Affordable Housing</t>
  </si>
  <si>
    <t>Agriculture/H 7103 New Effective Date</t>
  </si>
  <si>
    <t>Repeals Prohibition of Coasting on a Downgrade</t>
  </si>
  <si>
    <t>Traffic Fines</t>
  </si>
  <si>
    <t>(*)</t>
  </si>
  <si>
    <t>Affordable Housing Reenactment</t>
  </si>
  <si>
    <t>Ad Valorem Tax</t>
  </si>
  <si>
    <t>Other Taxes and Fees</t>
  </si>
  <si>
    <t>Local Government Fees</t>
  </si>
  <si>
    <t>"Natural person" to "person" (1)</t>
  </si>
  <si>
    <t>Stormwater fees (2)</t>
  </si>
  <si>
    <t>Tropical Foliage Dealers (3)</t>
  </si>
  <si>
    <t>(3) In addition, in 2010-11 this provision will have a negative insignificant impact on GR and State Trust.</t>
  </si>
  <si>
    <t>(1) In addition, in 2010-11 this provision will have a negative insignificant local impact</t>
  </si>
  <si>
    <t>(2) In addition, in 2010-11 this provision will have a local impact of -$.1m.</t>
  </si>
  <si>
    <t>Telecommunications</t>
  </si>
  <si>
    <t>Household Moving Services</t>
  </si>
  <si>
    <t>Household Moving Services--biennial registration</t>
  </si>
  <si>
    <t>Household Moving Services--pre-emption of local fees</t>
  </si>
  <si>
    <t>*</t>
  </si>
  <si>
    <t>(**)</t>
  </si>
  <si>
    <t>City of Tampa, Hillsborough County</t>
  </si>
  <si>
    <t>Martin County</t>
  </si>
  <si>
    <t>Communications Services Tax</t>
  </si>
  <si>
    <t>Insurer Insolvency</t>
  </si>
  <si>
    <t>City of Jacksonville, Duval County</t>
  </si>
  <si>
    <t>Insurance</t>
  </si>
  <si>
    <t>Brevard County</t>
  </si>
  <si>
    <t>City of Mount Dora, Lake County</t>
  </si>
  <si>
    <t>Okaloosa County</t>
  </si>
  <si>
    <t>Regulatory assessment fee, requires PSC to reduce</t>
  </si>
  <si>
    <t>Regulatory assessment fee, intrastate interexchange telecommunications companies</t>
  </si>
  <si>
    <t>Value Adjustment Boards</t>
  </si>
  <si>
    <t>Local Business Taxes</t>
  </si>
  <si>
    <t>Driver's Licenses and Identification Cards</t>
  </si>
  <si>
    <t>Pest Control</t>
  </si>
  <si>
    <t>Certificates/Licenses/Health Care Practitioners</t>
  </si>
  <si>
    <t>Criminal Justice</t>
  </si>
  <si>
    <t>Local Government Accountability</t>
  </si>
  <si>
    <t>Impact Fees</t>
  </si>
  <si>
    <t>Beverage Law</t>
  </si>
  <si>
    <t>Property Taxation</t>
  </si>
  <si>
    <t>Veteran's Property Tax Discount</t>
  </si>
  <si>
    <t>Surplus Lines Insurance</t>
  </si>
  <si>
    <t>Consumer Protection</t>
  </si>
  <si>
    <t>Background Screening</t>
  </si>
  <si>
    <t>State Parks</t>
  </si>
  <si>
    <t>Seaports</t>
  </si>
  <si>
    <t>Property Assessment/Homestead Exemption</t>
  </si>
  <si>
    <t>Medical Malpractice</t>
  </si>
  <si>
    <t>Targeted Economic Development</t>
  </si>
  <si>
    <t>Health Care Price Transparency</t>
  </si>
  <si>
    <t>Ad Valorem Taxation</t>
  </si>
  <si>
    <t>Driver’s Licenses and Identification Cards</t>
  </si>
  <si>
    <t>**</t>
  </si>
  <si>
    <t>Independent Contractors/employees</t>
  </si>
  <si>
    <t>Local Business Tax Receipts</t>
  </si>
  <si>
    <t>Documentary Stamp Tax</t>
  </si>
  <si>
    <t>Remove caps on distributions to State Housing Trust Fund and Local Gov't Housing TF</t>
  </si>
  <si>
    <t>Corporate Income Tax</t>
  </si>
  <si>
    <t>Department of Agriculture and Consumer Services</t>
  </si>
  <si>
    <t>Economic Development</t>
  </si>
  <si>
    <t>Florida Tax Credit Scholarship Program</t>
  </si>
  <si>
    <t>Capital Investment Tax Credit (4)</t>
  </si>
  <si>
    <t>Energy Economic Zones</t>
  </si>
  <si>
    <t>(4) The legislation would have an indeterminate negative impact on GR beginning in 2021.</t>
  </si>
  <si>
    <t>Property Tax Collection (Chapter 197 rewrite)</t>
  </si>
  <si>
    <t>+-</t>
  </si>
  <si>
    <t>Disabled Veterans' Property Tax Discount (5)</t>
  </si>
  <si>
    <t xml:space="preserve">(5) Should the electorate approve the proposal, the expected impacts on school taxes are: 2013-14, -$1.1m cash and -$3.5m recurring and 2014-15, -$2.3m cash and -$3.5m recurring, and  2015-16 -$3.6m cash and recurring. </t>
  </si>
  <si>
    <t>Loan Processing</t>
  </si>
  <si>
    <t>Implementing 2011-2012 General Appropriations Act</t>
  </si>
  <si>
    <t>Governmental Reorganization</t>
  </si>
  <si>
    <t>K-12 Education Funding</t>
  </si>
  <si>
    <t>Water Management Districts</t>
  </si>
  <si>
    <t>Medicaid</t>
  </si>
  <si>
    <t>Postsecondary Education Funding</t>
  </si>
  <si>
    <t>Department of Highway Safety and Motor Vehicles</t>
  </si>
  <si>
    <t>Tax Credits</t>
  </si>
  <si>
    <t>Trust Funds of the State Courts System</t>
  </si>
  <si>
    <t>Unemployment Compensation</t>
  </si>
  <si>
    <t>Consumer Services Functions/DOACS</t>
  </si>
  <si>
    <t>Surplus Lines: Multi-State Agreement</t>
  </si>
  <si>
    <t>Insurance Premium Tax</t>
  </si>
  <si>
    <t>Surplus Lines: Taxation of Gross Premium</t>
  </si>
  <si>
    <t>Non-homestead property cap, reduce from 10% to 5%, January 1, 2013 effective date (7)</t>
  </si>
  <si>
    <t>Special Assessments for security and crime prevention facilities</t>
  </si>
  <si>
    <t>Burden of Proof requirement by government, reenactment</t>
  </si>
  <si>
    <t>Redirect certain funds from property tax to the Principal State School Trust Fund</t>
  </si>
  <si>
    <t>Background screening requirements, caregivers for vulnerable persons</t>
  </si>
  <si>
    <t>Free state park passes, surviving spouse &amp; parents of fallen officers and firefighters</t>
  </si>
  <si>
    <t>City of Tampa, Special Restaurant Beverage Licenses</t>
  </si>
  <si>
    <t>Alcoholic Beverage Licenses</t>
  </si>
  <si>
    <t>Seaport Security</t>
  </si>
  <si>
    <t>Drivers Licenses &amp; ID Cards, voluntary contribution for Disabled American Veterans</t>
  </si>
  <si>
    <t>Highway Safety Fees</t>
  </si>
  <si>
    <t>Certification of Expert Witnesses for Medical Malpractice or Negligence</t>
  </si>
  <si>
    <t>Martin County, Special Restaurant Beverage Licenses</t>
  </si>
  <si>
    <t>Temporary license fee exemption for primary care physicians</t>
  </si>
  <si>
    <t>Pest control customer contact centers and commercial wildlife trappers</t>
  </si>
  <si>
    <t>City of Jacksonville, Duval County, Special Restaurant Beverage Licenses</t>
  </si>
  <si>
    <t>Ad Valorem Tax Exemption/Deployed Servicemembers (9)</t>
  </si>
  <si>
    <t>(9) Assuming current millage rates</t>
  </si>
  <si>
    <t>Implementing Bill for HJR381--see HJR381 for impact</t>
  </si>
  <si>
    <t>Drivers Licenses &amp; ID Cards, voluntary fee for "V" designation for veterans</t>
  </si>
  <si>
    <t>Brevard County, Special Restaurant Beverage Licenses</t>
  </si>
  <si>
    <t>City of Mount Dora, Special Restaurant Beverage Licenses</t>
  </si>
  <si>
    <t>Temporary licenses for health care practitioners, spouses of U.S. Military personnel</t>
  </si>
  <si>
    <t>Okaloosa County, Special Restaurant Beverage Licenses</t>
  </si>
  <si>
    <t>First time homesteaders, 50% just value, capped at county median homestead just value, 1/1/2013 effective date (6)</t>
  </si>
  <si>
    <t>(6) Should the electorate approve the proposal during the 2012 general election, the impact would be -$39.2m in 2013-14, and -$78.3m in 2014-15, with a recurring impact of -$168.3m, assuming current millage rates.</t>
  </si>
  <si>
    <t>(7) Should the electorate approve the measure during the 2012 general election, the expected cash impacts on non-school taxes are -$118.1m in 2013-14, -$256.5m in 2014-15, and -$406.5m in 2015-16, assuming current millage rates</t>
  </si>
  <si>
    <t>TOTALS</t>
  </si>
  <si>
    <t>VETOES</t>
  </si>
  <si>
    <t>TOTALS LESS VETOES</t>
  </si>
  <si>
    <t>Tax Administration</t>
  </si>
  <si>
    <t>Rounding Rule</t>
  </si>
  <si>
    <t>Certain Prepaid Health Plans, no retroactivity</t>
  </si>
  <si>
    <t>Scholarship Funding Organizations, 75% max credit removed, carry forward, data sharing</t>
  </si>
  <si>
    <t>Piggyback decoupling</t>
  </si>
  <si>
    <t>+/-</t>
  </si>
  <si>
    <t>Increase exemption from $5,000 to $25,000</t>
  </si>
  <si>
    <t>FY 13-14</t>
  </si>
  <si>
    <t>FY 14-15</t>
  </si>
  <si>
    <t>See HB639</t>
  </si>
  <si>
    <t>2011-71</t>
  </si>
  <si>
    <t>2011-46</t>
  </si>
  <si>
    <t>2011-47</t>
  </si>
  <si>
    <t>2011-55</t>
  </si>
  <si>
    <t>2011-56</t>
  </si>
  <si>
    <t>2011-67</t>
  </si>
  <si>
    <t>2011-61</t>
  </si>
  <si>
    <t>2011-63</t>
  </si>
  <si>
    <t>2011-142</t>
  </si>
  <si>
    <t>2011-66</t>
  </si>
  <si>
    <t>2011-110</t>
  </si>
  <si>
    <t>2011-76</t>
  </si>
  <si>
    <t>2011-41</t>
  </si>
  <si>
    <t>2011-78</t>
  </si>
  <si>
    <t>2011-86</t>
  </si>
  <si>
    <t>2011-120</t>
  </si>
  <si>
    <t>2011-121</t>
  </si>
  <si>
    <t>2011-122</t>
  </si>
  <si>
    <t>2011-123</t>
  </si>
  <si>
    <t>2011-93</t>
  </si>
  <si>
    <t>2011-125</t>
  </si>
  <si>
    <t>2011-94</t>
  </si>
  <si>
    <t>2011-36</t>
  </si>
  <si>
    <t>2011-95</t>
  </si>
  <si>
    <t>2011-9</t>
  </si>
  <si>
    <t>2011-133</t>
  </si>
  <si>
    <t>2011-15</t>
  </si>
  <si>
    <t>2011-135</t>
  </si>
  <si>
    <t>2011-144</t>
  </si>
  <si>
    <t>2011-149</t>
  </si>
  <si>
    <t>2011-150</t>
  </si>
  <si>
    <t>2011-151</t>
  </si>
  <si>
    <t>JR</t>
  </si>
  <si>
    <t>2011-166</t>
  </si>
  <si>
    <t>2011-174</t>
  </si>
  <si>
    <t>VETOED</t>
  </si>
  <si>
    <t>Loan originator licensing fee</t>
  </si>
  <si>
    <t>MV Titling and Registration Fees</t>
  </si>
  <si>
    <t>Citrus Fruit Box Tax--maximum tax rates</t>
  </si>
  <si>
    <t>$100 Fine for Criminal Offenses</t>
  </si>
  <si>
    <t>Additional .25 mills for critical capital outlay or critical operating needs</t>
  </si>
  <si>
    <t>Maximum PECO Bond Calculation</t>
  </si>
  <si>
    <t>Gross Receipts Tax</t>
  </si>
  <si>
    <t>State University Tuition and Fees</t>
  </si>
  <si>
    <t>SUS Tuition Increase</t>
  </si>
  <si>
    <t>Transient Student Fee</t>
  </si>
  <si>
    <t>Excess Hours Surcharge</t>
  </si>
  <si>
    <t>Florida College Tuition and Fees</t>
  </si>
  <si>
    <t>School District Tuition and Fees</t>
  </si>
  <si>
    <t>Florida College and Workforce Education Tuition Increase</t>
  </si>
  <si>
    <t>Santa Fe College Transportation Access Fee</t>
  </si>
  <si>
    <t>Adult Education Tutiont change to block tuition</t>
  </si>
  <si>
    <t>New convenience fee</t>
  </si>
  <si>
    <t>Deleted fee exemptions</t>
  </si>
  <si>
    <t>Adult Education Tution change to block tuition</t>
  </si>
  <si>
    <t>Capital Investment Tax Credit</t>
  </si>
  <si>
    <t>Earnings on Investments</t>
  </si>
  <si>
    <t>Exempt Trust Fund from earnings allocation restriction</t>
  </si>
  <si>
    <t>Economic Development Ad Valorem Tax Exemptions</t>
  </si>
  <si>
    <t>Sales and Use Tax</t>
  </si>
  <si>
    <t>Alcohol and Beverage distributor information sharing</t>
  </si>
  <si>
    <t>Article V Fees</t>
  </si>
  <si>
    <t>Redistribution of Filing Fees</t>
  </si>
  <si>
    <t>Medicaid cost sharing</t>
  </si>
  <si>
    <t>Firearms Instructor License</t>
  </si>
  <si>
    <t>FDACS Registration fee for tomato farms, greenhouses, packinghouses</t>
  </si>
  <si>
    <t>Tax credit for Research and Development</t>
  </si>
  <si>
    <t>Enterprise Zone, Lake County</t>
  </si>
  <si>
    <t>Film and Entertainment</t>
  </si>
  <si>
    <t>Contaminated Site Rehabilitation Tax Credit</t>
  </si>
  <si>
    <t>(10) During 2015-16, 2016-17, and 2017-18 there would be a total non-recurring impact of -$10.0 million.</t>
  </si>
  <si>
    <t>Spaceflight (10)</t>
  </si>
  <si>
    <t>Sales/Corporate</t>
  </si>
  <si>
    <t>Single Sales Factor</t>
  </si>
  <si>
    <t>Enterprise Zones--Martin County</t>
  </si>
  <si>
    <t>Enterprise Zones--Rural Areas of Critical Economic Concern</t>
  </si>
  <si>
    <t>Enterprise Zone, Palm Bay, July 1, 2011 effective date</t>
  </si>
  <si>
    <t>Holiday, one-time, 3 days in August, Clothing &amp; Shoes &lt;$75, School Supplies &lt; $15</t>
  </si>
  <si>
    <t>Emergency Excise Tax Repeal</t>
  </si>
  <si>
    <t>2011-181</t>
  </si>
  <si>
    <t>2011-182</t>
  </si>
  <si>
    <t>2011-189</t>
  </si>
  <si>
    <t>2011-192</t>
  </si>
  <si>
    <t>2011-205</t>
  </si>
  <si>
    <t>2011-206</t>
  </si>
  <si>
    <t>Value Adjustment Boards, partial payment of contested tax</t>
  </si>
  <si>
    <t>Recapture repeal, Homestead &amp; non-homestead, 2013 effective date (8)</t>
  </si>
  <si>
    <t>Citrus Fruit Box Tax--maximum tax rates, 1 year</t>
  </si>
  <si>
    <t>Water Management Districts, limits (9)</t>
  </si>
  <si>
    <t>Online Crash Reports</t>
  </si>
  <si>
    <t>Special Disability TF assessments</t>
  </si>
  <si>
    <t>Title insurance assessments</t>
  </si>
  <si>
    <t>Fingerprint fees, performing arts centers</t>
  </si>
  <si>
    <t>Weeks reduction, disqualifications, hearsay, installment fees</t>
  </si>
  <si>
    <t>UC: Installment Fees</t>
  </si>
  <si>
    <t>UC: Interest Assessments</t>
  </si>
  <si>
    <t>UC: UC Tax</t>
  </si>
  <si>
    <t>2011-223</t>
  </si>
  <si>
    <t>2011-226</t>
  </si>
  <si>
    <t>2011-229</t>
  </si>
  <si>
    <t>Deployed Service Members (9)</t>
  </si>
  <si>
    <t>2011-233</t>
  </si>
  <si>
    <t>2011-235</t>
  </si>
  <si>
    <t>Increase/(Decrease) in $ Millions</t>
  </si>
  <si>
    <t>TOTAL</t>
  </si>
  <si>
    <t>General Revenue Service Charge</t>
  </si>
  <si>
    <t>NEED FOOTNOTES</t>
  </si>
  <si>
    <t>Measures Affecting Revenue and Tax Administration - 2011 Regular Session</t>
  </si>
  <si>
    <t>(10 The legislation would have an indeterminate negative impact on GR beginning in 2021.</t>
  </si>
  <si>
    <t>(2) During 2015-16, 2016-17, and 2017-18 there would be a total non-recurring impact of -$10.0 million.</t>
  </si>
  <si>
    <t>Capital Investment Tax Credit (1)</t>
  </si>
  <si>
    <t>Spaceflight (2)</t>
  </si>
  <si>
    <t>2011-241</t>
  </si>
  <si>
    <t>2011-246</t>
  </si>
  <si>
    <t>2011-255</t>
  </si>
  <si>
    <t>2011-259</t>
  </si>
  <si>
    <t>2011-260</t>
  </si>
  <si>
    <t>2011-268</t>
  </si>
  <si>
    <t>Final</t>
  </si>
  <si>
    <t>(8) For purposes of illustration, assuming legislative action with a January 1, 2013 effective date, the following estimates would be expected.</t>
  </si>
  <si>
    <t>Final, By Source</t>
  </si>
  <si>
    <t>Final, By Source, General Revenue Sources only</t>
  </si>
  <si>
    <t xml:space="preserve">   The expected impacts on non-school taxes are: 2013-14, -$1.3m cash and -$3.8m recurring, 2014-15 -$2.6m cash and -$3.9m recurring, and 2015-16 -$4.0m cash and recurring.</t>
  </si>
  <si>
    <t xml:space="preserve">   The expected impacts on non-school taxes are: 2013-14, 0$1.3m cash and -$3.8m recurring, 2014-15 -$2.6m cash and -$3.9m recurring, and 2015-16 -$4.0m cash and recurring.</t>
  </si>
  <si>
    <t>FY 10-11</t>
  </si>
  <si>
    <t>ISSUES WITH 2010-11 IMPACTS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</si>
</sst>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_);\(#,##0.0\)"/>
    <numFmt numFmtId="165" formatCode="0.0_);\(0.0\)"/>
    <numFmt numFmtId="166" formatCode="[$-F800]dddd\,\ mmmm\ dd\,\ yyyy"/>
    <numFmt numFmtId="167" formatCode="0_);\(0\)"/>
  </numFmts>
  <fonts count="13">
    <font>
      <sz val="10"/>
      <name val="Arial MT"/>
    </font>
    <font>
      <sz val="10"/>
      <name val="Arial"/>
      <family val="2"/>
    </font>
    <font>
      <b/>
      <sz val="10"/>
      <name val="Arial MT"/>
    </font>
    <font>
      <sz val="10"/>
      <name val="Arial MT"/>
    </font>
    <font>
      <b/>
      <u/>
      <sz val="10"/>
      <name val="Arial MT"/>
    </font>
    <font>
      <sz val="10"/>
      <name val="Arial MT"/>
    </font>
    <font>
      <b/>
      <sz val="10"/>
      <name val="Arial Narrow"/>
      <family val="2"/>
    </font>
    <font>
      <b/>
      <u/>
      <sz val="10"/>
      <name val="Arial Narrow"/>
      <family val="2"/>
    </font>
    <font>
      <sz val="10"/>
      <color indexed="10"/>
      <name val="Arial MT"/>
    </font>
    <font>
      <b/>
      <sz val="10"/>
      <color indexed="10"/>
      <name val="Arial MT"/>
    </font>
    <font>
      <b/>
      <sz val="8"/>
      <name val="Arial"/>
      <family val="2"/>
    </font>
    <font>
      <sz val="10"/>
      <color rgb="FFFF0000"/>
      <name val="Arial MT"/>
    </font>
    <font>
      <b/>
      <sz val="10"/>
      <color rgb="FFFF0000"/>
      <name val="Arial MT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164" fontId="0" fillId="0" borderId="0"/>
    <xf numFmtId="43" fontId="1" fillId="0" borderId="0" applyFont="0" applyFill="0" applyBorder="0" applyAlignment="0" applyProtection="0"/>
  </cellStyleXfs>
  <cellXfs count="161">
    <xf numFmtId="164" fontId="0" fillId="0" borderId="0" xfId="0"/>
    <xf numFmtId="164" fontId="0" fillId="0" borderId="0" xfId="0" applyNumberFormat="1" applyProtection="1"/>
    <xf numFmtId="164" fontId="0" fillId="0" borderId="0" xfId="0" applyAlignment="1">
      <alignment vertical="top" wrapText="1"/>
    </xf>
    <xf numFmtId="164" fontId="0" fillId="0" borderId="0" xfId="0" applyAlignment="1">
      <alignment vertical="top"/>
    </xf>
    <xf numFmtId="164" fontId="0" fillId="0" borderId="0" xfId="0" applyAlignment="1">
      <alignment horizontal="right" vertical="top"/>
    </xf>
    <xf numFmtId="164" fontId="4" fillId="0" borderId="0" xfId="0" applyFont="1" applyAlignment="1">
      <alignment horizontal="right" vertical="top"/>
    </xf>
    <xf numFmtId="164" fontId="4" fillId="0" borderId="0" xfId="0" applyNumberFormat="1" applyFont="1" applyBorder="1" applyAlignment="1" applyProtection="1">
      <alignment horizontal="center" vertical="top"/>
    </xf>
    <xf numFmtId="37" fontId="0" fillId="0" borderId="0" xfId="0" applyNumberFormat="1" applyAlignment="1">
      <alignment vertical="top"/>
    </xf>
    <xf numFmtId="14" fontId="0" fillId="0" borderId="0" xfId="0" applyNumberFormat="1" applyAlignment="1">
      <alignment vertical="top"/>
    </xf>
    <xf numFmtId="164" fontId="0" fillId="0" borderId="0" xfId="0" applyAlignment="1">
      <alignment horizontal="center" vertical="top"/>
    </xf>
    <xf numFmtId="164" fontId="2" fillId="0" borderId="0" xfId="0" applyFont="1"/>
    <xf numFmtId="164" fontId="6" fillId="0" borderId="0" xfId="0" applyFont="1" applyAlignment="1">
      <alignment horizontal="center"/>
    </xf>
    <xf numFmtId="18" fontId="0" fillId="0" borderId="0" xfId="0" applyNumberFormat="1" applyAlignment="1">
      <alignment horizontal="left"/>
    </xf>
    <xf numFmtId="164" fontId="4" fillId="0" borderId="0" xfId="0" applyFont="1" applyAlignment="1">
      <alignment vertical="top"/>
    </xf>
    <xf numFmtId="164" fontId="4" fillId="0" borderId="0" xfId="0" applyNumberFormat="1" applyFont="1" applyBorder="1" applyAlignment="1" applyProtection="1">
      <alignment vertical="top"/>
    </xf>
    <xf numFmtId="164" fontId="3" fillId="0" borderId="0" xfId="0" applyFont="1" applyBorder="1" applyAlignment="1">
      <alignment horizontal="center" vertical="top" wrapText="1"/>
    </xf>
    <xf numFmtId="164" fontId="2" fillId="0" borderId="0" xfId="0" applyFont="1" applyBorder="1"/>
    <xf numFmtId="14" fontId="0" fillId="0" borderId="0" xfId="0" applyNumberFormat="1" applyAlignment="1">
      <alignment horizontal="left" vertical="top" wrapText="1"/>
    </xf>
    <xf numFmtId="164" fontId="0" fillId="0" borderId="0" xfId="0" applyAlignment="1">
      <alignment horizontal="left" vertical="top" wrapText="1"/>
    </xf>
    <xf numFmtId="1" fontId="0" fillId="0" borderId="0" xfId="0" applyNumberFormat="1" applyAlignment="1">
      <alignment horizontal="left" vertical="top"/>
    </xf>
    <xf numFmtId="164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164" fontId="2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2" fillId="0" borderId="2" xfId="0" applyFont="1" applyBorder="1"/>
    <xf numFmtId="164" fontId="2" fillId="0" borderId="3" xfId="0" applyFont="1" applyBorder="1"/>
    <xf numFmtId="164" fontId="2" fillId="0" borderId="4" xfId="0" applyFont="1" applyBorder="1"/>
    <xf numFmtId="164" fontId="2" fillId="0" borderId="5" xfId="0" applyFont="1" applyBorder="1" applyAlignment="1">
      <alignment horizontal="center"/>
    </xf>
    <xf numFmtId="164" fontId="2" fillId="0" borderId="2" xfId="0" applyFont="1" applyBorder="1" applyAlignment="1">
      <alignment horizontal="right"/>
    </xf>
    <xf numFmtId="164" fontId="2" fillId="0" borderId="8" xfId="0" applyFont="1" applyBorder="1" applyAlignment="1">
      <alignment horizontal="right"/>
    </xf>
    <xf numFmtId="164" fontId="2" fillId="0" borderId="0" xfId="0" applyFont="1" applyBorder="1" applyAlignment="1">
      <alignment horizontal="center" vertical="top" wrapText="1"/>
    </xf>
    <xf numFmtId="0" fontId="3" fillId="0" borderId="3" xfId="1" applyNumberFormat="1" applyFont="1" applyBorder="1" applyAlignment="1">
      <alignment vertical="top" wrapText="1"/>
    </xf>
    <xf numFmtId="164" fontId="9" fillId="0" borderId="0" xfId="0" applyFont="1" applyBorder="1"/>
    <xf numFmtId="164" fontId="9" fillId="0" borderId="0" xfId="0" applyFont="1"/>
    <xf numFmtId="164" fontId="8" fillId="0" borderId="0" xfId="0" applyFont="1" applyBorder="1" applyAlignment="1">
      <alignment horizontal="center" vertical="top" wrapText="1"/>
    </xf>
    <xf numFmtId="164" fontId="10" fillId="0" borderId="1" xfId="0" applyFont="1" applyBorder="1" applyAlignment="1">
      <alignment horizontal="center"/>
    </xf>
    <xf numFmtId="164" fontId="10" fillId="0" borderId="5" xfId="0" applyFont="1" applyBorder="1" applyAlignment="1">
      <alignment horizontal="center"/>
    </xf>
    <xf numFmtId="164" fontId="5" fillId="0" borderId="0" xfId="0" applyFont="1" applyBorder="1" applyAlignment="1">
      <alignment horizontal="center" vertical="top" wrapText="1"/>
    </xf>
    <xf numFmtId="164" fontId="6" fillId="0" borderId="0" xfId="0" applyFont="1" applyAlignment="1"/>
    <xf numFmtId="164" fontId="0" fillId="0" borderId="0" xfId="0" applyFont="1" applyAlignment="1">
      <alignment horizontal="center" vertical="top" wrapText="1"/>
    </xf>
    <xf numFmtId="164" fontId="0" fillId="0" borderId="0" xfId="0" applyFont="1" applyBorder="1" applyAlignment="1">
      <alignment vertical="top" wrapText="1"/>
    </xf>
    <xf numFmtId="165" fontId="1" fillId="0" borderId="7" xfId="0" applyNumberFormat="1" applyFont="1" applyBorder="1" applyAlignment="1">
      <alignment horizontal="center" vertical="top" wrapText="1"/>
    </xf>
    <xf numFmtId="165" fontId="1" fillId="0" borderId="9" xfId="0" applyNumberFormat="1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center" vertical="top" wrapText="1"/>
    </xf>
    <xf numFmtId="164" fontId="0" fillId="0" borderId="0" xfId="0" applyFont="1"/>
    <xf numFmtId="164" fontId="1" fillId="0" borderId="3" xfId="0" applyFont="1" applyBorder="1" applyAlignment="1">
      <alignment vertical="top" wrapText="1"/>
    </xf>
    <xf numFmtId="164" fontId="0" fillId="0" borderId="3" xfId="0" applyBorder="1" applyAlignment="1">
      <alignment vertical="top" wrapText="1"/>
    </xf>
    <xf numFmtId="164" fontId="2" fillId="0" borderId="0" xfId="0" applyFont="1" applyBorder="1"/>
    <xf numFmtId="37" fontId="0" fillId="0" borderId="3" xfId="0" applyNumberFormat="1" applyFont="1" applyBorder="1" applyAlignment="1">
      <alignment vertical="top" wrapText="1"/>
    </xf>
    <xf numFmtId="1" fontId="0" fillId="0" borderId="3" xfId="0" applyNumberFormat="1" applyFont="1" applyBorder="1" applyAlignment="1">
      <alignment horizontal="left" vertical="top" wrapText="1"/>
    </xf>
    <xf numFmtId="14" fontId="0" fillId="0" borderId="7" xfId="0" applyNumberFormat="1" applyFont="1" applyBorder="1" applyAlignment="1">
      <alignment horizontal="left" vertical="top" wrapText="1"/>
    </xf>
    <xf numFmtId="0" fontId="0" fillId="0" borderId="3" xfId="1" applyNumberFormat="1" applyFont="1" applyBorder="1" applyAlignment="1">
      <alignment vertical="top" wrapText="1"/>
    </xf>
    <xf numFmtId="165" fontId="0" fillId="0" borderId="7" xfId="0" applyNumberFormat="1" applyFont="1" applyBorder="1" applyAlignment="1">
      <alignment horizontal="center" vertical="top" wrapText="1"/>
    </xf>
    <xf numFmtId="165" fontId="0" fillId="0" borderId="9" xfId="0" applyNumberFormat="1" applyFont="1" applyBorder="1" applyAlignment="1">
      <alignment horizontal="center" vertical="top" wrapText="1"/>
    </xf>
    <xf numFmtId="165" fontId="0" fillId="0" borderId="3" xfId="0" applyNumberFormat="1" applyFont="1" applyBorder="1" applyAlignment="1">
      <alignment horizontal="center" vertical="top" wrapText="1"/>
    </xf>
    <xf numFmtId="164" fontId="12" fillId="0" borderId="0" xfId="0" applyFont="1"/>
    <xf numFmtId="164" fontId="2" fillId="0" borderId="0" xfId="0" applyFont="1"/>
    <xf numFmtId="164" fontId="0" fillId="0" borderId="3" xfId="0" applyFont="1" applyBorder="1" applyAlignment="1">
      <alignment vertical="top" wrapText="1"/>
    </xf>
    <xf numFmtId="164" fontId="1" fillId="0" borderId="7" xfId="0" applyFont="1" applyBorder="1" applyAlignment="1">
      <alignment vertical="top" wrapText="1"/>
    </xf>
    <xf numFmtId="164" fontId="0" fillId="0" borderId="2" xfId="0" applyFont="1" applyBorder="1"/>
    <xf numFmtId="164" fontId="0" fillId="0" borderId="2" xfId="0" applyFont="1" applyBorder="1" applyAlignment="1">
      <alignment horizontal="left"/>
    </xf>
    <xf numFmtId="164" fontId="0" fillId="0" borderId="6" xfId="0" applyFont="1" applyBorder="1" applyAlignment="1">
      <alignment horizontal="left"/>
    </xf>
    <xf numFmtId="164" fontId="0" fillId="0" borderId="6" xfId="0" applyFont="1" applyBorder="1"/>
    <xf numFmtId="165" fontId="0" fillId="0" borderId="6" xfId="0" applyNumberFormat="1" applyFont="1" applyBorder="1"/>
    <xf numFmtId="165" fontId="0" fillId="0" borderId="8" xfId="0" applyNumberFormat="1" applyFont="1" applyBorder="1"/>
    <xf numFmtId="165" fontId="0" fillId="0" borderId="3" xfId="0" applyNumberFormat="1" applyFont="1" applyBorder="1"/>
    <xf numFmtId="165" fontId="0" fillId="0" borderId="2" xfId="0" applyNumberFormat="1" applyFont="1" applyBorder="1"/>
    <xf numFmtId="164" fontId="0" fillId="0" borderId="7" xfId="0" applyFont="1" applyFill="1" applyBorder="1" applyAlignment="1">
      <alignment vertical="top" wrapText="1"/>
    </xf>
    <xf numFmtId="164" fontId="0" fillId="0" borderId="0" xfId="0"/>
    <xf numFmtId="164" fontId="0" fillId="0" borderId="0" xfId="0" applyBorder="1" applyAlignment="1">
      <alignment vertical="top" wrapText="1"/>
    </xf>
    <xf numFmtId="164" fontId="0" fillId="0" borderId="0" xfId="0" applyFill="1" applyBorder="1" applyAlignment="1">
      <alignment vertical="top" wrapText="1"/>
    </xf>
    <xf numFmtId="164" fontId="11" fillId="0" borderId="0" xfId="0" applyFont="1"/>
    <xf numFmtId="164" fontId="0" fillId="0" borderId="0" xfId="0" applyFont="1" applyBorder="1" applyAlignment="1">
      <alignment horizontal="center" vertical="top" wrapText="1"/>
    </xf>
    <xf numFmtId="1" fontId="0" fillId="0" borderId="3" xfId="0" applyNumberFormat="1" applyBorder="1" applyAlignment="1">
      <alignment horizontal="left" vertical="top" wrapText="1"/>
    </xf>
    <xf numFmtId="165" fontId="1" fillId="0" borderId="7" xfId="0" applyNumberFormat="1" applyFont="1" applyBorder="1" applyAlignment="1">
      <alignment horizontal="left" vertical="top"/>
    </xf>
    <xf numFmtId="37" fontId="0" fillId="0" borderId="3" xfId="0" applyNumberFormat="1" applyBorder="1" applyAlignment="1">
      <alignment vertical="top" wrapText="1"/>
    </xf>
    <xf numFmtId="164" fontId="0" fillId="0" borderId="0" xfId="0" applyFill="1" applyBorder="1" applyAlignment="1">
      <alignment vertical="top"/>
    </xf>
    <xf numFmtId="37" fontId="0" fillId="0" borderId="3" xfId="0" applyNumberFormat="1" applyFill="1" applyBorder="1" applyAlignment="1">
      <alignment vertical="top" wrapText="1"/>
    </xf>
    <xf numFmtId="37" fontId="0" fillId="0" borderId="3" xfId="0" applyNumberFormat="1" applyFont="1" applyFill="1" applyBorder="1" applyAlignment="1">
      <alignment vertical="top" wrapText="1"/>
    </xf>
    <xf numFmtId="164" fontId="0" fillId="0" borderId="0" xfId="0" applyFont="1" applyFill="1" applyBorder="1" applyAlignment="1">
      <alignment vertical="top" wrapText="1"/>
    </xf>
    <xf numFmtId="164" fontId="0" fillId="0" borderId="0" xfId="0" applyFont="1" applyAlignment="1">
      <alignment horizontal="right" vertical="top"/>
    </xf>
    <xf numFmtId="164" fontId="0" fillId="0" borderId="0" xfId="0" applyFont="1" applyFill="1"/>
    <xf numFmtId="164" fontId="0" fillId="0" borderId="7" xfId="0" applyFont="1" applyBorder="1" applyAlignment="1">
      <alignment horizontal="center" vertical="top"/>
    </xf>
    <xf numFmtId="164" fontId="0" fillId="0" borderId="9" xfId="0" applyFont="1" applyBorder="1" applyAlignment="1">
      <alignment horizontal="center" vertical="top"/>
    </xf>
    <xf numFmtId="164" fontId="0" fillId="0" borderId="0" xfId="0" applyFont="1" applyFill="1" applyBorder="1" applyAlignment="1">
      <alignment vertical="top"/>
    </xf>
    <xf numFmtId="164" fontId="0" fillId="0" borderId="0" xfId="0" applyFont="1" applyAlignment="1">
      <alignment horizontal="center" vertical="top"/>
    </xf>
    <xf numFmtId="37" fontId="0" fillId="0" borderId="0" xfId="0" applyNumberFormat="1" applyFont="1" applyAlignment="1">
      <alignment vertical="top"/>
    </xf>
    <xf numFmtId="1" fontId="0" fillId="0" borderId="0" xfId="0" applyNumberFormat="1" applyFont="1" applyAlignment="1">
      <alignment horizontal="left" vertical="top"/>
    </xf>
    <xf numFmtId="14" fontId="0" fillId="0" borderId="0" xfId="0" applyNumberFormat="1" applyFont="1" applyAlignment="1">
      <alignment horizontal="left" vertical="top" wrapText="1"/>
    </xf>
    <xf numFmtId="164" fontId="0" fillId="0" borderId="0" xfId="0" applyFont="1" applyAlignment="1">
      <alignment horizontal="left" vertical="top"/>
    </xf>
    <xf numFmtId="14" fontId="0" fillId="0" borderId="0" xfId="0" applyNumberFormat="1" applyFont="1" applyAlignment="1">
      <alignment vertical="top"/>
    </xf>
    <xf numFmtId="164" fontId="0" fillId="0" borderId="0" xfId="0" applyFont="1" applyAlignment="1">
      <alignment vertical="top" wrapText="1"/>
    </xf>
    <xf numFmtId="164" fontId="0" fillId="0" borderId="0" xfId="0" applyFont="1" applyAlignment="1">
      <alignment vertical="top"/>
    </xf>
    <xf numFmtId="164" fontId="0" fillId="0" borderId="0" xfId="0" applyFont="1" applyBorder="1" applyAlignment="1">
      <alignment vertical="top"/>
    </xf>
    <xf numFmtId="164" fontId="6" fillId="0" borderId="0" xfId="0" applyFont="1" applyAlignment="1">
      <alignment horizontal="center"/>
    </xf>
    <xf numFmtId="164" fontId="10" fillId="0" borderId="1" xfId="0" applyFont="1" applyBorder="1" applyAlignment="1">
      <alignment horizontal="center"/>
    </xf>
    <xf numFmtId="164" fontId="2" fillId="0" borderId="1" xfId="0" applyFont="1" applyBorder="1" applyAlignment="1">
      <alignment horizontal="center"/>
    </xf>
    <xf numFmtId="14" fontId="2" fillId="0" borderId="0" xfId="0" applyNumberFormat="1" applyFont="1" applyAlignment="1">
      <alignment horizontal="left"/>
    </xf>
    <xf numFmtId="14" fontId="6" fillId="0" borderId="12" xfId="0" applyNumberFormat="1" applyFont="1" applyBorder="1" applyAlignment="1"/>
    <xf numFmtId="14" fontId="0" fillId="0" borderId="0" xfId="0" applyNumberFormat="1" applyFont="1" applyFill="1" applyAlignment="1">
      <alignment horizontal="left" vertical="top" wrapText="1"/>
    </xf>
    <xf numFmtId="164" fontId="0" fillId="0" borderId="0" xfId="0" applyFont="1" applyFill="1" applyAlignment="1">
      <alignment horizontal="left" vertical="top"/>
    </xf>
    <xf numFmtId="164" fontId="0" fillId="0" borderId="0" xfId="0" applyFont="1" applyFill="1" applyAlignment="1">
      <alignment horizontal="center" vertical="top"/>
    </xf>
    <xf numFmtId="1" fontId="0" fillId="0" borderId="0" xfId="0" applyNumberFormat="1" applyFont="1" applyFill="1" applyAlignment="1">
      <alignment horizontal="left" vertical="top"/>
    </xf>
    <xf numFmtId="164" fontId="0" fillId="0" borderId="0" xfId="0" applyFill="1"/>
    <xf numFmtId="164" fontId="0" fillId="0" borderId="0" xfId="0" applyBorder="1" applyAlignment="1">
      <alignment vertical="top"/>
    </xf>
    <xf numFmtId="1" fontId="0" fillId="0" borderId="3" xfId="0" applyNumberFormat="1" applyFont="1" applyFill="1" applyBorder="1" applyAlignment="1">
      <alignment horizontal="left" vertical="top" wrapText="1"/>
    </xf>
    <xf numFmtId="14" fontId="0" fillId="0" borderId="7" xfId="0" applyNumberFormat="1" applyFont="1" applyFill="1" applyBorder="1" applyAlignment="1">
      <alignment horizontal="left" vertical="top" wrapText="1"/>
    </xf>
    <xf numFmtId="0" fontId="0" fillId="0" borderId="3" xfId="1" applyNumberFormat="1" applyFont="1" applyFill="1" applyBorder="1" applyAlignment="1">
      <alignment vertical="top" wrapText="1"/>
    </xf>
    <xf numFmtId="164" fontId="0" fillId="0" borderId="3" xfId="0" applyFont="1" applyFill="1" applyBorder="1" applyAlignment="1">
      <alignment vertical="top" wrapText="1"/>
    </xf>
    <xf numFmtId="164" fontId="1" fillId="0" borderId="7" xfId="0" applyFont="1" applyFill="1" applyBorder="1" applyAlignment="1">
      <alignment vertical="top" wrapText="1"/>
    </xf>
    <xf numFmtId="165" fontId="1" fillId="0" borderId="7" xfId="0" applyNumberFormat="1" applyFont="1" applyFill="1" applyBorder="1" applyAlignment="1">
      <alignment horizontal="center" vertical="top" wrapText="1"/>
    </xf>
    <xf numFmtId="165" fontId="1" fillId="0" borderId="9" xfId="0" applyNumberFormat="1" applyFont="1" applyFill="1" applyBorder="1" applyAlignment="1">
      <alignment horizontal="center" vertical="top" wrapText="1"/>
    </xf>
    <xf numFmtId="165" fontId="0" fillId="0" borderId="7" xfId="0" applyNumberFormat="1" applyFont="1" applyFill="1" applyBorder="1" applyAlignment="1">
      <alignment horizontal="center" vertical="top" wrapText="1"/>
    </xf>
    <xf numFmtId="165" fontId="0" fillId="0" borderId="9" xfId="0" applyNumberFormat="1" applyFont="1" applyFill="1" applyBorder="1" applyAlignment="1">
      <alignment horizontal="center" vertical="top" wrapText="1"/>
    </xf>
    <xf numFmtId="165" fontId="1" fillId="0" borderId="3" xfId="0" applyNumberFormat="1" applyFont="1" applyFill="1" applyBorder="1" applyAlignment="1">
      <alignment horizontal="center" vertical="top" wrapText="1"/>
    </xf>
    <xf numFmtId="165" fontId="0" fillId="0" borderId="3" xfId="0" applyNumberFormat="1" applyFont="1" applyFill="1" applyBorder="1" applyAlignment="1">
      <alignment horizontal="center" vertical="top" wrapText="1"/>
    </xf>
    <xf numFmtId="164" fontId="2" fillId="0" borderId="0" xfId="0" applyFont="1" applyFill="1" applyBorder="1" applyAlignment="1">
      <alignment horizontal="center" vertical="top" wrapText="1"/>
    </xf>
    <xf numFmtId="164" fontId="2" fillId="0" borderId="0" xfId="0" applyFont="1" applyFill="1" applyBorder="1"/>
    <xf numFmtId="164" fontId="2" fillId="0" borderId="0" xfId="0" applyFont="1" applyFill="1"/>
    <xf numFmtId="164" fontId="12" fillId="0" borderId="0" xfId="0" applyFont="1" applyFill="1"/>
    <xf numFmtId="164" fontId="2" fillId="0" borderId="0" xfId="0" applyFont="1" applyBorder="1" applyAlignment="1">
      <alignment vertical="top"/>
    </xf>
    <xf numFmtId="165" fontId="1" fillId="0" borderId="0" xfId="0" applyNumberFormat="1" applyFont="1" applyBorder="1" applyAlignment="1">
      <alignment horizontal="center" vertical="top" wrapText="1"/>
    </xf>
    <xf numFmtId="165" fontId="0" fillId="0" borderId="0" xfId="0" applyNumberFormat="1" applyFont="1" applyBorder="1" applyAlignment="1">
      <alignment horizontal="center" vertical="top" wrapText="1"/>
    </xf>
    <xf numFmtId="165" fontId="1" fillId="0" borderId="12" xfId="0" applyNumberFormat="1" applyFont="1" applyBorder="1" applyAlignment="1">
      <alignment horizontal="center" vertical="top" wrapText="1"/>
    </xf>
    <xf numFmtId="165" fontId="0" fillId="0" borderId="12" xfId="0" applyNumberFormat="1" applyFont="1" applyBorder="1" applyAlignment="1">
      <alignment horizontal="center" vertical="top" wrapText="1"/>
    </xf>
    <xf numFmtId="164" fontId="0" fillId="0" borderId="0" xfId="0" applyFont="1" applyBorder="1" applyAlignment="1">
      <alignment horizontal="center" vertical="top"/>
    </xf>
    <xf numFmtId="164" fontId="0" fillId="0" borderId="12" xfId="0" applyFont="1" applyBorder="1" applyAlignment="1">
      <alignment horizontal="center" vertical="top"/>
    </xf>
    <xf numFmtId="164" fontId="0" fillId="0" borderId="15" xfId="0" applyFont="1" applyBorder="1"/>
    <xf numFmtId="164" fontId="0" fillId="0" borderId="6" xfId="0" applyFont="1" applyBorder="1" applyAlignment="1">
      <alignment horizontal="center"/>
    </xf>
    <xf numFmtId="164" fontId="0" fillId="0" borderId="8" xfId="0" applyFont="1" applyBorder="1" applyAlignment="1">
      <alignment horizontal="center"/>
    </xf>
    <xf numFmtId="164" fontId="0" fillId="0" borderId="3" xfId="0" applyFont="1" applyBorder="1"/>
    <xf numFmtId="164" fontId="0" fillId="0" borderId="0" xfId="0" applyFont="1" applyBorder="1"/>
    <xf numFmtId="164" fontId="0" fillId="0" borderId="7" xfId="0" applyFont="1" applyBorder="1" applyAlignment="1">
      <alignment horizontal="center"/>
    </xf>
    <xf numFmtId="164" fontId="0" fillId="0" borderId="9" xfId="0" applyFont="1" applyBorder="1" applyAlignment="1">
      <alignment horizontal="center"/>
    </xf>
    <xf numFmtId="164" fontId="0" fillId="0" borderId="4" xfId="0" applyFont="1" applyBorder="1"/>
    <xf numFmtId="164" fontId="0" fillId="0" borderId="12" xfId="0" applyFont="1" applyBorder="1"/>
    <xf numFmtId="164" fontId="0" fillId="0" borderId="13" xfId="0" applyFont="1" applyBorder="1" applyAlignment="1">
      <alignment horizontal="center"/>
    </xf>
    <xf numFmtId="164" fontId="0" fillId="0" borderId="14" xfId="0" applyFont="1" applyBorder="1" applyAlignment="1">
      <alignment horizontal="center"/>
    </xf>
    <xf numFmtId="37" fontId="0" fillId="0" borderId="15" xfId="0" applyNumberFormat="1" applyFont="1" applyBorder="1"/>
    <xf numFmtId="37" fontId="0" fillId="0" borderId="0" xfId="0" applyNumberFormat="1" applyFont="1" applyBorder="1"/>
    <xf numFmtId="37" fontId="0" fillId="0" borderId="12" xfId="0" applyNumberFormat="1" applyFont="1" applyBorder="1"/>
    <xf numFmtId="14" fontId="0" fillId="0" borderId="2" xfId="0" applyNumberFormat="1" applyFont="1" applyBorder="1"/>
    <xf numFmtId="14" fontId="0" fillId="0" borderId="3" xfId="0" applyNumberFormat="1" applyFont="1" applyBorder="1"/>
    <xf numFmtId="14" fontId="0" fillId="0" borderId="4" xfId="0" applyNumberFormat="1" applyFont="1" applyBorder="1"/>
    <xf numFmtId="164" fontId="2" fillId="0" borderId="0" xfId="0" applyFont="1" applyAlignment="1">
      <alignment horizontal="center" vertical="top"/>
    </xf>
    <xf numFmtId="167" fontId="0" fillId="0" borderId="15" xfId="0" applyNumberFormat="1" applyFont="1" applyBorder="1"/>
    <xf numFmtId="167" fontId="0" fillId="0" borderId="0" xfId="0" applyNumberFormat="1" applyFont="1" applyBorder="1"/>
    <xf numFmtId="167" fontId="0" fillId="0" borderId="12" xfId="0" applyNumberFormat="1" applyFont="1" applyBorder="1"/>
    <xf numFmtId="164" fontId="10" fillId="0" borderId="11" xfId="0" applyFont="1" applyBorder="1" applyAlignment="1">
      <alignment horizontal="center"/>
    </xf>
    <xf numFmtId="164" fontId="10" fillId="0" borderId="1" xfId="0" applyFont="1" applyBorder="1" applyAlignment="1">
      <alignment horizontal="center"/>
    </xf>
    <xf numFmtId="164" fontId="10" fillId="0" borderId="10" xfId="0" applyFont="1" applyBorder="1" applyAlignment="1">
      <alignment horizontal="center"/>
    </xf>
    <xf numFmtId="164" fontId="2" fillId="0" borderId="11" xfId="0" applyFont="1" applyBorder="1" applyAlignment="1">
      <alignment horizontal="center"/>
    </xf>
    <xf numFmtId="164" fontId="2" fillId="0" borderId="10" xfId="0" applyFont="1" applyBorder="1" applyAlignment="1">
      <alignment horizontal="center"/>
    </xf>
    <xf numFmtId="164" fontId="2" fillId="0" borderId="1" xfId="0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4" fontId="6" fillId="0" borderId="0" xfId="0" applyFont="1" applyAlignment="1">
      <alignment horizontal="center"/>
    </xf>
    <xf numFmtId="37" fontId="0" fillId="0" borderId="0" xfId="0" applyNumberFormat="1" applyBorder="1" applyAlignment="1">
      <alignment vertical="top" wrapText="1"/>
    </xf>
    <xf numFmtId="1" fontId="0" fillId="0" borderId="0" xfId="0" applyNumberFormat="1" applyFont="1" applyBorder="1" applyAlignment="1">
      <alignment horizontal="left" vertical="top" wrapText="1"/>
    </xf>
    <xf numFmtId="14" fontId="0" fillId="0" borderId="0" xfId="0" applyNumberFormat="1" applyFont="1" applyBorder="1" applyAlignment="1">
      <alignment horizontal="left" vertical="top" wrapText="1"/>
    </xf>
    <xf numFmtId="0" fontId="0" fillId="0" borderId="0" xfId="1" applyNumberFormat="1" applyFont="1" applyBorder="1" applyAlignment="1">
      <alignment vertical="top" wrapText="1"/>
    </xf>
    <xf numFmtId="164" fontId="1" fillId="0" borderId="0" xfId="0" applyFont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186</xdr:row>
      <xdr:rowOff>114300</xdr:rowOff>
    </xdr:from>
    <xdr:to>
      <xdr:col>5</xdr:col>
      <xdr:colOff>1466850</xdr:colOff>
      <xdr:row>194</xdr:row>
      <xdr:rowOff>142875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25384125"/>
          <a:ext cx="6762750" cy="13239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193</xdr:row>
      <xdr:rowOff>28575</xdr:rowOff>
    </xdr:from>
    <xdr:to>
      <xdr:col>5</xdr:col>
      <xdr:colOff>4391025</xdr:colOff>
      <xdr:row>201</xdr:row>
      <xdr:rowOff>57150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0308550"/>
          <a:ext cx="6762750" cy="1323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O1369"/>
  <sheetViews>
    <sheetView tabSelected="1" topLeftCell="A157" zoomScaleNormal="100" zoomScaleSheetLayoutView="100" workbookViewId="0">
      <selection activeCell="B165" sqref="B165"/>
    </sheetView>
  </sheetViews>
  <sheetFormatPr defaultRowHeight="12.75"/>
  <cols>
    <col min="1" max="1" width="12.5703125" style="7" customWidth="1"/>
    <col min="2" max="2" width="7.5703125" style="8" customWidth="1"/>
    <col min="3" max="3" width="9.140625" style="2" bestFit="1" customWidth="1"/>
    <col min="4" max="4" width="7.5703125" style="3" customWidth="1"/>
    <col min="5" max="5" width="42.5703125" style="3" customWidth="1"/>
    <col min="6" max="6" width="76.7109375" style="4" bestFit="1" customWidth="1"/>
    <col min="7" max="7" width="26.5703125" style="4" bestFit="1" customWidth="1"/>
    <col min="8" max="8" width="7.5703125" style="4" customWidth="1"/>
    <col min="9" max="9" width="7.7109375" style="4" customWidth="1"/>
    <col min="10" max="10" width="7.5703125" style="4" customWidth="1"/>
    <col min="11" max="11" width="7.140625" style="4" customWidth="1"/>
    <col min="12" max="12" width="7.5703125" style="4" customWidth="1"/>
    <col min="13" max="13" width="7.140625" style="4" customWidth="1"/>
    <col min="14" max="14" width="7.5703125" style="4" customWidth="1"/>
    <col min="15" max="15" width="7.42578125" style="4" customWidth="1"/>
    <col min="16" max="16" width="1.5703125" style="4" customWidth="1"/>
    <col min="17" max="17" width="6.85546875" style="4" customWidth="1"/>
    <col min="18" max="19" width="6.5703125" style="4" customWidth="1"/>
    <col min="20" max="20" width="6.7109375" style="4" customWidth="1"/>
    <col min="21" max="21" width="6.7109375" style="4" bestFit="1" customWidth="1"/>
    <col min="22" max="22" width="6.42578125" style="4" customWidth="1"/>
    <col min="23" max="23" width="6.7109375" style="4" bestFit="1" customWidth="1"/>
    <col min="24" max="24" width="7.28515625" customWidth="1"/>
    <col min="25" max="25" width="2" customWidth="1"/>
    <col min="26" max="26" width="6.5703125" customWidth="1"/>
    <col min="27" max="27" width="6.42578125" customWidth="1"/>
    <col min="28" max="28" width="6.7109375" bestFit="1" customWidth="1"/>
    <col min="29" max="29" width="6.42578125" customWidth="1"/>
    <col min="30" max="30" width="6.7109375" bestFit="1" customWidth="1"/>
    <col min="31" max="31" width="6.5703125" customWidth="1"/>
    <col min="32" max="32" width="6.7109375" bestFit="1" customWidth="1"/>
    <col min="33" max="33" width="6.7109375" customWidth="1"/>
    <col min="34" max="34" width="1.42578125" customWidth="1"/>
    <col min="35" max="35" width="6.28515625" customWidth="1"/>
    <col min="36" max="36" width="6.5703125" customWidth="1"/>
    <col min="37" max="37" width="6.7109375" bestFit="1" customWidth="1"/>
    <col min="38" max="38" width="6.85546875" customWidth="1"/>
    <col min="39" max="39" width="6.42578125" customWidth="1"/>
    <col min="40" max="40" width="6.85546875" customWidth="1"/>
    <col min="41" max="41" width="6.7109375" bestFit="1" customWidth="1"/>
    <col min="42" max="42" width="7.28515625" customWidth="1"/>
    <col min="43" max="43" width="8.85546875" customWidth="1"/>
  </cols>
  <sheetData>
    <row r="1" spans="1:50">
      <c r="A1" s="155" t="s">
        <v>250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38"/>
      <c r="R1" s="38"/>
      <c r="S1" s="38"/>
      <c r="T1" s="38"/>
      <c r="U1" s="38"/>
      <c r="V1" s="38"/>
      <c r="W1" s="38"/>
      <c r="X1" s="38"/>
      <c r="Y1" s="11"/>
    </row>
    <row r="2" spans="1:50">
      <c r="A2" s="155" t="s">
        <v>246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38"/>
      <c r="R2" s="38"/>
      <c r="S2" s="38"/>
      <c r="T2" s="38"/>
      <c r="U2" s="38"/>
      <c r="V2" s="38"/>
      <c r="W2" s="38"/>
      <c r="X2" s="38"/>
      <c r="Y2" s="11"/>
    </row>
    <row r="3" spans="1:50">
      <c r="A3" s="154" t="s">
        <v>261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/>
      <c r="Q3"/>
      <c r="R3"/>
      <c r="S3"/>
      <c r="T3"/>
      <c r="U3"/>
      <c r="V3"/>
      <c r="W3"/>
    </row>
    <row r="4" spans="1:50" ht="12.75" customHeight="1">
      <c r="A4" s="97">
        <v>40724.327417129629</v>
      </c>
      <c r="B4" s="56"/>
      <c r="C4"/>
      <c r="D4"/>
      <c r="E4"/>
      <c r="F4" s="12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Z4" s="13"/>
      <c r="AA4" s="13"/>
      <c r="AB4" s="13"/>
      <c r="AC4" s="13"/>
      <c r="AD4" s="13"/>
      <c r="AE4" s="13"/>
      <c r="AF4" s="13"/>
      <c r="AG4" s="13"/>
      <c r="AH4" s="13"/>
      <c r="AI4" s="5"/>
      <c r="AJ4" s="13"/>
      <c r="AK4" s="13"/>
      <c r="AL4" s="13"/>
      <c r="AM4" s="13"/>
      <c r="AN4" s="13"/>
      <c r="AO4" s="13"/>
      <c r="AP4" s="13"/>
      <c r="AQ4" s="13"/>
    </row>
    <row r="5" spans="1:50" ht="12" customHeight="1">
      <c r="A5" s="24"/>
      <c r="B5" s="24"/>
      <c r="C5" s="24"/>
      <c r="D5" s="24"/>
      <c r="E5" s="24"/>
      <c r="F5" s="23"/>
      <c r="G5" s="24"/>
      <c r="H5" s="148" t="s">
        <v>14</v>
      </c>
      <c r="I5" s="149"/>
      <c r="J5" s="149"/>
      <c r="K5" s="149"/>
      <c r="L5" s="149"/>
      <c r="M5" s="149"/>
      <c r="N5" s="149"/>
      <c r="O5" s="150"/>
      <c r="P5" s="36"/>
      <c r="Q5" s="149" t="s">
        <v>15</v>
      </c>
      <c r="R5" s="149"/>
      <c r="S5" s="149"/>
      <c r="T5" s="149"/>
      <c r="U5" s="149"/>
      <c r="V5" s="149"/>
      <c r="W5" s="149"/>
      <c r="X5" s="150"/>
      <c r="Y5" s="35"/>
      <c r="Z5" s="148" t="s">
        <v>140</v>
      </c>
      <c r="AA5" s="149"/>
      <c r="AB5" s="149"/>
      <c r="AC5" s="149"/>
      <c r="AD5" s="149"/>
      <c r="AE5" s="149"/>
      <c r="AF5" s="149"/>
      <c r="AG5" s="150"/>
      <c r="AH5" s="35"/>
      <c r="AI5" s="149" t="s">
        <v>141</v>
      </c>
      <c r="AJ5" s="149"/>
      <c r="AK5" s="149"/>
      <c r="AL5" s="149"/>
      <c r="AM5" s="149"/>
      <c r="AN5" s="149"/>
      <c r="AO5" s="149"/>
      <c r="AP5" s="150"/>
      <c r="AQ5" s="4"/>
    </row>
    <row r="6" spans="1:50" ht="12.75" customHeight="1">
      <c r="A6" s="25" t="s">
        <v>12</v>
      </c>
      <c r="B6" s="25" t="s">
        <v>10</v>
      </c>
      <c r="C6" s="25"/>
      <c r="D6" s="25"/>
      <c r="E6" s="25"/>
      <c r="F6" s="25"/>
      <c r="G6" s="25"/>
      <c r="H6" s="151" t="s">
        <v>4</v>
      </c>
      <c r="I6" s="152"/>
      <c r="J6" s="151" t="s">
        <v>5</v>
      </c>
      <c r="K6" s="152"/>
      <c r="L6" s="151" t="s">
        <v>3</v>
      </c>
      <c r="M6" s="152"/>
      <c r="N6" s="151" t="s">
        <v>6</v>
      </c>
      <c r="O6" s="152"/>
      <c r="P6" s="27"/>
      <c r="Q6" s="153" t="s">
        <v>4</v>
      </c>
      <c r="R6" s="152"/>
      <c r="S6" s="151" t="s">
        <v>5</v>
      </c>
      <c r="T6" s="152"/>
      <c r="U6" s="151" t="s">
        <v>3</v>
      </c>
      <c r="V6" s="152"/>
      <c r="W6" s="151" t="s">
        <v>6</v>
      </c>
      <c r="X6" s="152"/>
      <c r="Y6" s="22"/>
      <c r="Z6" s="151" t="s">
        <v>4</v>
      </c>
      <c r="AA6" s="152"/>
      <c r="AB6" s="151" t="s">
        <v>5</v>
      </c>
      <c r="AC6" s="152"/>
      <c r="AD6" s="151" t="s">
        <v>3</v>
      </c>
      <c r="AE6" s="152"/>
      <c r="AF6" s="151" t="s">
        <v>6</v>
      </c>
      <c r="AG6" s="152"/>
      <c r="AH6" s="22"/>
      <c r="AI6" s="153" t="s">
        <v>4</v>
      </c>
      <c r="AJ6" s="152"/>
      <c r="AK6" s="151" t="s">
        <v>5</v>
      </c>
      <c r="AL6" s="152"/>
      <c r="AM6" s="151" t="s">
        <v>3</v>
      </c>
      <c r="AN6" s="152"/>
      <c r="AO6" s="151" t="s">
        <v>6</v>
      </c>
      <c r="AP6" s="152"/>
      <c r="AQ6" s="14"/>
      <c r="AR6" s="1"/>
      <c r="AS6" s="1"/>
      <c r="AT6" s="1"/>
      <c r="AU6" s="1"/>
      <c r="AV6" s="1"/>
      <c r="AW6" s="1"/>
    </row>
    <row r="7" spans="1:50" ht="12.75" customHeight="1">
      <c r="A7" s="26" t="s">
        <v>13</v>
      </c>
      <c r="B7" s="26" t="s">
        <v>11</v>
      </c>
      <c r="C7" s="26" t="s">
        <v>0</v>
      </c>
      <c r="D7" s="25" t="s">
        <v>7</v>
      </c>
      <c r="E7" s="25" t="s">
        <v>16</v>
      </c>
      <c r="F7" s="26" t="s">
        <v>1</v>
      </c>
      <c r="G7" s="26" t="s">
        <v>8</v>
      </c>
      <c r="H7" s="28" t="s">
        <v>2</v>
      </c>
      <c r="I7" s="28" t="s">
        <v>9</v>
      </c>
      <c r="J7" s="28" t="s">
        <v>2</v>
      </c>
      <c r="K7" s="28" t="s">
        <v>9</v>
      </c>
      <c r="L7" s="28" t="s">
        <v>2</v>
      </c>
      <c r="M7" s="28" t="s">
        <v>9</v>
      </c>
      <c r="N7" s="28" t="s">
        <v>2</v>
      </c>
      <c r="O7" s="28" t="s">
        <v>9</v>
      </c>
      <c r="P7" s="28"/>
      <c r="Q7" s="29" t="s">
        <v>2</v>
      </c>
      <c r="R7" s="28" t="s">
        <v>9</v>
      </c>
      <c r="S7" s="28" t="s">
        <v>2</v>
      </c>
      <c r="T7" s="28" t="s">
        <v>9</v>
      </c>
      <c r="U7" s="28" t="s">
        <v>2</v>
      </c>
      <c r="V7" s="28" t="s">
        <v>9</v>
      </c>
      <c r="W7" s="28" t="s">
        <v>2</v>
      </c>
      <c r="X7" s="28" t="s">
        <v>9</v>
      </c>
      <c r="Y7" s="28"/>
      <c r="Z7" s="28" t="s">
        <v>2</v>
      </c>
      <c r="AA7" s="28" t="s">
        <v>9</v>
      </c>
      <c r="AB7" s="28" t="s">
        <v>2</v>
      </c>
      <c r="AC7" s="28" t="s">
        <v>9</v>
      </c>
      <c r="AD7" s="28" t="s">
        <v>2</v>
      </c>
      <c r="AE7" s="28" t="s">
        <v>9</v>
      </c>
      <c r="AF7" s="28" t="s">
        <v>2</v>
      </c>
      <c r="AG7" s="28" t="s">
        <v>9</v>
      </c>
      <c r="AH7" s="29"/>
      <c r="AI7" s="29" t="s">
        <v>2</v>
      </c>
      <c r="AJ7" s="28" t="s">
        <v>9</v>
      </c>
      <c r="AK7" s="28" t="s">
        <v>2</v>
      </c>
      <c r="AL7" s="28" t="s">
        <v>9</v>
      </c>
      <c r="AM7" s="28" t="s">
        <v>2</v>
      </c>
      <c r="AN7" s="28" t="s">
        <v>9</v>
      </c>
      <c r="AO7" s="28" t="s">
        <v>2</v>
      </c>
      <c r="AP7" s="28" t="s">
        <v>9</v>
      </c>
      <c r="AQ7" s="6"/>
      <c r="AR7" s="1"/>
      <c r="AS7" s="1"/>
      <c r="AT7" s="1"/>
      <c r="AU7" s="1"/>
      <c r="AV7" s="1"/>
      <c r="AW7" s="1"/>
    </row>
    <row r="8" spans="1:50" ht="12.75" customHeight="1">
      <c r="A8" s="59"/>
      <c r="B8" s="60"/>
      <c r="C8" s="61"/>
      <c r="D8" s="60"/>
      <c r="E8" s="60"/>
      <c r="F8" s="59"/>
      <c r="G8" s="62"/>
      <c r="H8" s="63"/>
      <c r="I8" s="64"/>
      <c r="J8" s="63"/>
      <c r="K8" s="64"/>
      <c r="L8" s="63"/>
      <c r="M8" s="64"/>
      <c r="N8" s="63"/>
      <c r="O8" s="64"/>
      <c r="P8" s="65"/>
      <c r="Q8" s="63"/>
      <c r="R8" s="64"/>
      <c r="S8" s="63"/>
      <c r="T8" s="64"/>
      <c r="U8" s="63"/>
      <c r="V8" s="64"/>
      <c r="W8" s="63"/>
      <c r="X8" s="64"/>
      <c r="Y8" s="66"/>
      <c r="Z8" s="63"/>
      <c r="AA8" s="64"/>
      <c r="AB8" s="63"/>
      <c r="AC8" s="64"/>
      <c r="AD8" s="63"/>
      <c r="AE8" s="64"/>
      <c r="AF8" s="63"/>
      <c r="AG8" s="64"/>
      <c r="AH8" s="66"/>
      <c r="AI8" s="63"/>
      <c r="AJ8" s="64"/>
      <c r="AK8" s="63"/>
      <c r="AL8" s="64"/>
      <c r="AM8" s="63"/>
      <c r="AN8" s="64"/>
      <c r="AO8" s="63"/>
      <c r="AP8" s="64"/>
    </row>
    <row r="9" spans="1:50" s="56" customFormat="1" ht="12.75" customHeight="1">
      <c r="A9" s="75" t="s">
        <v>171</v>
      </c>
      <c r="B9" s="49">
        <v>378</v>
      </c>
      <c r="C9" s="50">
        <v>40682</v>
      </c>
      <c r="D9" s="31">
        <v>224</v>
      </c>
      <c r="E9" s="31" t="s">
        <v>56</v>
      </c>
      <c r="F9" s="70" t="s">
        <v>104</v>
      </c>
      <c r="G9" s="58" t="s">
        <v>25</v>
      </c>
      <c r="H9" s="41">
        <v>0</v>
      </c>
      <c r="I9" s="42">
        <v>0</v>
      </c>
      <c r="J9" s="41">
        <v>0</v>
      </c>
      <c r="K9" s="42">
        <v>0</v>
      </c>
      <c r="L9" s="41" t="s">
        <v>72</v>
      </c>
      <c r="M9" s="42" t="s">
        <v>72</v>
      </c>
      <c r="N9" s="41" t="s">
        <v>72</v>
      </c>
      <c r="O9" s="42" t="s">
        <v>72</v>
      </c>
      <c r="P9" s="43"/>
      <c r="Q9" s="41">
        <v>0</v>
      </c>
      <c r="R9" s="42">
        <v>0</v>
      </c>
      <c r="S9" s="41">
        <v>0</v>
      </c>
      <c r="T9" s="42">
        <v>0</v>
      </c>
      <c r="U9" s="41" t="s">
        <v>72</v>
      </c>
      <c r="V9" s="42" t="s">
        <v>72</v>
      </c>
      <c r="W9" s="41" t="s">
        <v>72</v>
      </c>
      <c r="X9" s="42" t="s">
        <v>72</v>
      </c>
      <c r="Y9" s="43"/>
      <c r="Z9" s="52">
        <v>0</v>
      </c>
      <c r="AA9" s="53">
        <v>0</v>
      </c>
      <c r="AB9" s="52">
        <v>0</v>
      </c>
      <c r="AC9" s="53">
        <v>0</v>
      </c>
      <c r="AD9" s="52" t="s">
        <v>72</v>
      </c>
      <c r="AE9" s="53" t="s">
        <v>72</v>
      </c>
      <c r="AF9" s="52" t="s">
        <v>72</v>
      </c>
      <c r="AG9" s="53" t="s">
        <v>72</v>
      </c>
      <c r="AH9" s="54"/>
      <c r="AI9" s="52">
        <v>0</v>
      </c>
      <c r="AJ9" s="53">
        <v>0</v>
      </c>
      <c r="AK9" s="52">
        <v>0</v>
      </c>
      <c r="AL9" s="53">
        <v>0</v>
      </c>
      <c r="AM9" s="52" t="s">
        <v>72</v>
      </c>
      <c r="AN9" s="53" t="s">
        <v>72</v>
      </c>
      <c r="AO9" s="52" t="s">
        <v>72</v>
      </c>
      <c r="AP9" s="53" t="s">
        <v>72</v>
      </c>
      <c r="AQ9" s="30"/>
      <c r="AR9" s="47"/>
      <c r="AS9" s="47"/>
      <c r="AT9" s="47"/>
      <c r="AU9" s="47"/>
      <c r="AV9" s="47"/>
      <c r="AW9" s="47"/>
      <c r="AX9" s="47"/>
    </row>
    <row r="10" spans="1:50" s="56" customFormat="1" ht="12.75" customHeight="1">
      <c r="A10" s="48"/>
      <c r="B10" s="49"/>
      <c r="C10" s="50"/>
      <c r="D10" s="31"/>
      <c r="E10" s="51"/>
      <c r="F10" s="57"/>
      <c r="G10" s="67"/>
      <c r="H10" s="52"/>
      <c r="I10" s="53"/>
      <c r="J10" s="52"/>
      <c r="K10" s="53"/>
      <c r="L10" s="52"/>
      <c r="M10" s="53"/>
      <c r="N10" s="52"/>
      <c r="O10" s="53"/>
      <c r="P10" s="54"/>
      <c r="Q10" s="52"/>
      <c r="R10" s="53"/>
      <c r="S10" s="52"/>
      <c r="T10" s="53"/>
      <c r="U10" s="52"/>
      <c r="V10" s="53"/>
      <c r="W10" s="52"/>
      <c r="X10" s="53"/>
      <c r="Y10" s="54"/>
      <c r="Z10" s="52"/>
      <c r="AA10" s="53"/>
      <c r="AB10" s="52"/>
      <c r="AC10" s="53"/>
      <c r="AD10" s="52"/>
      <c r="AE10" s="53"/>
      <c r="AF10" s="52"/>
      <c r="AG10" s="53"/>
      <c r="AH10" s="54"/>
      <c r="AI10" s="52"/>
      <c r="AJ10" s="53"/>
      <c r="AK10" s="52"/>
      <c r="AL10" s="53"/>
      <c r="AM10" s="52"/>
      <c r="AN10" s="53"/>
      <c r="AO10" s="52"/>
      <c r="AP10" s="53"/>
      <c r="AQ10" s="30"/>
      <c r="AR10" s="47"/>
      <c r="AS10" s="47"/>
      <c r="AT10" s="47"/>
      <c r="AU10" s="47"/>
      <c r="AV10" s="47"/>
      <c r="AW10" s="47"/>
      <c r="AX10" s="47"/>
    </row>
    <row r="11" spans="1:50" s="10" customFormat="1" ht="12.75" customHeight="1">
      <c r="A11" s="75" t="s">
        <v>172</v>
      </c>
      <c r="B11" s="49">
        <v>377</v>
      </c>
      <c r="C11" s="50">
        <v>40682</v>
      </c>
      <c r="D11" s="31">
        <v>410</v>
      </c>
      <c r="E11" s="31" t="s">
        <v>57</v>
      </c>
      <c r="F11" s="57" t="s">
        <v>105</v>
      </c>
      <c r="G11" s="58" t="s">
        <v>25</v>
      </c>
      <c r="H11" s="41">
        <v>0</v>
      </c>
      <c r="I11" s="42">
        <v>0</v>
      </c>
      <c r="J11" s="41">
        <v>0</v>
      </c>
      <c r="K11" s="42">
        <v>0</v>
      </c>
      <c r="L11" s="41">
        <v>0</v>
      </c>
      <c r="M11" s="42">
        <v>0</v>
      </c>
      <c r="N11" s="41">
        <f>H11+J11+L11</f>
        <v>0</v>
      </c>
      <c r="O11" s="42">
        <f>I11+K11+M11</f>
        <v>0</v>
      </c>
      <c r="P11" s="43"/>
      <c r="Q11" s="41">
        <v>0</v>
      </c>
      <c r="R11" s="42">
        <v>0</v>
      </c>
      <c r="S11" s="41">
        <v>0</v>
      </c>
      <c r="T11" s="42">
        <v>0</v>
      </c>
      <c r="U11" s="41">
        <v>0</v>
      </c>
      <c r="V11" s="42">
        <v>0</v>
      </c>
      <c r="W11" s="41">
        <v>0</v>
      </c>
      <c r="X11" s="42">
        <v>0</v>
      </c>
      <c r="Y11" s="43"/>
      <c r="Z11" s="52">
        <v>0</v>
      </c>
      <c r="AA11" s="53">
        <v>0</v>
      </c>
      <c r="AB11" s="52">
        <v>0</v>
      </c>
      <c r="AC11" s="53">
        <v>0</v>
      </c>
      <c r="AD11" s="52">
        <v>0</v>
      </c>
      <c r="AE11" s="53">
        <v>0</v>
      </c>
      <c r="AF11" s="52">
        <v>0</v>
      </c>
      <c r="AG11" s="53">
        <v>0</v>
      </c>
      <c r="AH11" s="54"/>
      <c r="AI11" s="52">
        <v>0</v>
      </c>
      <c r="AJ11" s="53">
        <v>0</v>
      </c>
      <c r="AK11" s="52">
        <v>0</v>
      </c>
      <c r="AL11" s="53">
        <v>0</v>
      </c>
      <c r="AM11" s="52">
        <v>0</v>
      </c>
      <c r="AN11" s="53">
        <v>0</v>
      </c>
      <c r="AO11" s="52">
        <v>0</v>
      </c>
      <c r="AP11" s="53">
        <v>0</v>
      </c>
      <c r="AQ11" s="37"/>
      <c r="AR11" s="16"/>
      <c r="AS11" s="16"/>
      <c r="AT11" s="16"/>
      <c r="AU11" s="16"/>
      <c r="AV11" s="16"/>
      <c r="AW11" s="16"/>
      <c r="AX11" s="16"/>
    </row>
    <row r="12" spans="1:50" s="56" customFormat="1" ht="12.75" customHeight="1">
      <c r="A12" s="48"/>
      <c r="B12" s="49"/>
      <c r="C12" s="50"/>
      <c r="D12" s="31"/>
      <c r="E12" s="31"/>
      <c r="F12" s="40"/>
      <c r="G12" s="58"/>
      <c r="H12" s="41"/>
      <c r="I12" s="42"/>
      <c r="J12" s="41"/>
      <c r="K12" s="42"/>
      <c r="L12" s="41"/>
      <c r="M12" s="42"/>
      <c r="N12" s="41"/>
      <c r="O12" s="42"/>
      <c r="P12" s="43"/>
      <c r="Q12" s="41"/>
      <c r="R12" s="42"/>
      <c r="S12" s="41"/>
      <c r="T12" s="42"/>
      <c r="U12" s="41"/>
      <c r="V12" s="42"/>
      <c r="W12" s="41"/>
      <c r="X12" s="42"/>
      <c r="Y12" s="43"/>
      <c r="Z12" s="52"/>
      <c r="AA12" s="53"/>
      <c r="AB12" s="52"/>
      <c r="AC12" s="53"/>
      <c r="AD12" s="52"/>
      <c r="AE12" s="53"/>
      <c r="AF12" s="52"/>
      <c r="AG12" s="53"/>
      <c r="AH12" s="54"/>
      <c r="AI12" s="52"/>
      <c r="AJ12" s="53"/>
      <c r="AK12" s="52"/>
      <c r="AL12" s="53"/>
      <c r="AM12" s="52"/>
      <c r="AN12" s="53"/>
      <c r="AO12" s="52"/>
      <c r="AP12" s="53"/>
      <c r="AQ12" s="37"/>
      <c r="AR12" s="47"/>
      <c r="AS12" s="47"/>
      <c r="AT12" s="47"/>
      <c r="AU12" s="47"/>
      <c r="AV12" s="47"/>
      <c r="AW12" s="47"/>
      <c r="AX12" s="47"/>
    </row>
    <row r="13" spans="1:50" s="33" customFormat="1" ht="12.75" customHeight="1">
      <c r="A13" s="75" t="s">
        <v>173</v>
      </c>
      <c r="B13" s="49">
        <v>450</v>
      </c>
      <c r="C13" s="50">
        <v>40718</v>
      </c>
      <c r="D13" s="31">
        <v>462</v>
      </c>
      <c r="E13" s="31" t="s">
        <v>58</v>
      </c>
      <c r="F13" s="70" t="s">
        <v>235</v>
      </c>
      <c r="G13" s="58" t="s">
        <v>25</v>
      </c>
      <c r="H13" s="41" t="s">
        <v>22</v>
      </c>
      <c r="I13" s="42" t="s">
        <v>22</v>
      </c>
      <c r="J13" s="41" t="s">
        <v>22</v>
      </c>
      <c r="K13" s="42" t="s">
        <v>22</v>
      </c>
      <c r="L13" s="41">
        <v>0</v>
      </c>
      <c r="M13" s="42">
        <v>0</v>
      </c>
      <c r="N13" s="41" t="s">
        <v>22</v>
      </c>
      <c r="O13" s="42" t="s">
        <v>22</v>
      </c>
      <c r="P13" s="43"/>
      <c r="Q13" s="41" t="s">
        <v>22</v>
      </c>
      <c r="R13" s="42" t="s">
        <v>22</v>
      </c>
      <c r="S13" s="41" t="s">
        <v>22</v>
      </c>
      <c r="T13" s="42" t="s">
        <v>22</v>
      </c>
      <c r="U13" s="41">
        <v>0</v>
      </c>
      <c r="V13" s="42">
        <v>0</v>
      </c>
      <c r="W13" s="41" t="s">
        <v>22</v>
      </c>
      <c r="X13" s="42" t="s">
        <v>22</v>
      </c>
      <c r="Y13" s="43"/>
      <c r="Z13" s="52" t="s">
        <v>22</v>
      </c>
      <c r="AA13" s="53" t="s">
        <v>22</v>
      </c>
      <c r="AB13" s="52" t="s">
        <v>22</v>
      </c>
      <c r="AC13" s="53" t="s">
        <v>22</v>
      </c>
      <c r="AD13" s="52">
        <v>0</v>
      </c>
      <c r="AE13" s="53">
        <v>0</v>
      </c>
      <c r="AF13" s="52" t="s">
        <v>22</v>
      </c>
      <c r="AG13" s="53" t="s">
        <v>22</v>
      </c>
      <c r="AH13" s="54"/>
      <c r="AI13" s="52" t="s">
        <v>22</v>
      </c>
      <c r="AJ13" s="53" t="s">
        <v>22</v>
      </c>
      <c r="AK13" s="52" t="s">
        <v>22</v>
      </c>
      <c r="AL13" s="53" t="s">
        <v>22</v>
      </c>
      <c r="AM13" s="52">
        <v>0</v>
      </c>
      <c r="AN13" s="53">
        <v>0</v>
      </c>
      <c r="AO13" s="52" t="s">
        <v>22</v>
      </c>
      <c r="AP13" s="53" t="s">
        <v>22</v>
      </c>
      <c r="AQ13" s="34"/>
      <c r="AR13" s="32"/>
      <c r="AS13" s="32"/>
      <c r="AT13" s="32"/>
      <c r="AU13" s="32"/>
      <c r="AV13" s="32"/>
      <c r="AW13" s="32"/>
      <c r="AX13" s="32"/>
    </row>
    <row r="14" spans="1:50" s="33" customFormat="1" ht="12.75" customHeight="1">
      <c r="A14" s="48"/>
      <c r="B14" s="49"/>
      <c r="C14" s="50"/>
      <c r="D14" s="31"/>
      <c r="E14" s="31"/>
      <c r="F14" s="57"/>
      <c r="G14" s="58"/>
      <c r="H14" s="41"/>
      <c r="I14" s="42"/>
      <c r="J14" s="41"/>
      <c r="K14" s="42"/>
      <c r="L14" s="41"/>
      <c r="M14" s="42"/>
      <c r="N14" s="41"/>
      <c r="O14" s="42"/>
      <c r="P14" s="43"/>
      <c r="Q14" s="41"/>
      <c r="R14" s="42"/>
      <c r="S14" s="41"/>
      <c r="T14" s="42"/>
      <c r="U14" s="41"/>
      <c r="V14" s="42"/>
      <c r="W14" s="41"/>
      <c r="X14" s="42"/>
      <c r="Y14" s="43"/>
      <c r="Z14" s="52"/>
      <c r="AA14" s="53"/>
      <c r="AB14" s="52"/>
      <c r="AC14" s="53"/>
      <c r="AD14" s="52"/>
      <c r="AE14" s="53"/>
      <c r="AF14" s="52"/>
      <c r="AG14" s="53"/>
      <c r="AH14" s="54"/>
      <c r="AI14" s="52"/>
      <c r="AJ14" s="53"/>
      <c r="AK14" s="52"/>
      <c r="AL14" s="53"/>
      <c r="AM14" s="52"/>
      <c r="AN14" s="53"/>
      <c r="AO14" s="52"/>
      <c r="AP14" s="53"/>
      <c r="AQ14" s="34"/>
      <c r="AR14" s="32"/>
      <c r="AS14" s="32"/>
      <c r="AT14" s="32"/>
      <c r="AU14" s="32"/>
      <c r="AV14" s="32"/>
      <c r="AW14" s="32"/>
      <c r="AX14" s="32"/>
    </row>
    <row r="15" spans="1:50" s="10" customFormat="1" ht="12.75" customHeight="1">
      <c r="A15" s="75" t="s">
        <v>174</v>
      </c>
      <c r="B15" s="49">
        <v>390</v>
      </c>
      <c r="C15" s="50">
        <v>40682</v>
      </c>
      <c r="D15" s="31">
        <v>478</v>
      </c>
      <c r="E15" s="31" t="s">
        <v>59</v>
      </c>
      <c r="F15" s="46" t="s">
        <v>84</v>
      </c>
      <c r="G15" s="58" t="s">
        <v>24</v>
      </c>
      <c r="H15" s="41">
        <v>0</v>
      </c>
      <c r="I15" s="42">
        <v>0</v>
      </c>
      <c r="J15" s="41">
        <v>0</v>
      </c>
      <c r="K15" s="42">
        <v>0</v>
      </c>
      <c r="L15" s="41" t="s">
        <v>85</v>
      </c>
      <c r="M15" s="42" t="s">
        <v>85</v>
      </c>
      <c r="N15" s="41" t="s">
        <v>85</v>
      </c>
      <c r="O15" s="42" t="s">
        <v>85</v>
      </c>
      <c r="P15" s="43"/>
      <c r="Q15" s="41">
        <v>0</v>
      </c>
      <c r="R15" s="42">
        <v>0</v>
      </c>
      <c r="S15" s="41">
        <v>0</v>
      </c>
      <c r="T15" s="42">
        <v>0</v>
      </c>
      <c r="U15" s="41" t="s">
        <v>85</v>
      </c>
      <c r="V15" s="42" t="s">
        <v>85</v>
      </c>
      <c r="W15" s="41" t="s">
        <v>85</v>
      </c>
      <c r="X15" s="42" t="s">
        <v>85</v>
      </c>
      <c r="Y15" s="43"/>
      <c r="Z15" s="52">
        <v>0</v>
      </c>
      <c r="AA15" s="53">
        <v>0</v>
      </c>
      <c r="AB15" s="52">
        <v>0</v>
      </c>
      <c r="AC15" s="53">
        <v>0</v>
      </c>
      <c r="AD15" s="52" t="s">
        <v>85</v>
      </c>
      <c r="AE15" s="53" t="s">
        <v>85</v>
      </c>
      <c r="AF15" s="52" t="s">
        <v>85</v>
      </c>
      <c r="AG15" s="53" t="s">
        <v>85</v>
      </c>
      <c r="AH15" s="54"/>
      <c r="AI15" s="52">
        <v>0</v>
      </c>
      <c r="AJ15" s="53">
        <v>0</v>
      </c>
      <c r="AK15" s="52">
        <v>0</v>
      </c>
      <c r="AL15" s="53">
        <v>0</v>
      </c>
      <c r="AM15" s="52" t="s">
        <v>85</v>
      </c>
      <c r="AN15" s="53" t="s">
        <v>85</v>
      </c>
      <c r="AO15" s="52" t="s">
        <v>85</v>
      </c>
      <c r="AP15" s="53" t="s">
        <v>85</v>
      </c>
      <c r="AQ15" s="15"/>
      <c r="AR15" s="16"/>
      <c r="AS15" s="16"/>
      <c r="AT15" s="16"/>
      <c r="AU15" s="16"/>
      <c r="AV15" s="16"/>
      <c r="AW15" s="16"/>
      <c r="AX15" s="16"/>
    </row>
    <row r="16" spans="1:50" s="56" customFormat="1" ht="12.75" customHeight="1">
      <c r="A16" s="75" t="s">
        <v>174</v>
      </c>
      <c r="B16" s="49">
        <v>390</v>
      </c>
      <c r="C16" s="50">
        <v>40682</v>
      </c>
      <c r="D16" s="31">
        <v>478</v>
      </c>
      <c r="E16" s="31" t="s">
        <v>59</v>
      </c>
      <c r="F16" s="46" t="s">
        <v>106</v>
      </c>
      <c r="G16" s="58" t="s">
        <v>25</v>
      </c>
      <c r="H16" s="41">
        <v>0</v>
      </c>
      <c r="I16" s="42">
        <v>0</v>
      </c>
      <c r="J16" s="41" t="s">
        <v>72</v>
      </c>
      <c r="K16" s="42" t="s">
        <v>72</v>
      </c>
      <c r="L16" s="41" t="s">
        <v>38</v>
      </c>
      <c r="M16" s="42" t="s">
        <v>38</v>
      </c>
      <c r="N16" s="41">
        <f>H16+J16+L16</f>
        <v>0</v>
      </c>
      <c r="O16" s="42">
        <f>I16+K16+M16</f>
        <v>0</v>
      </c>
      <c r="P16" s="43"/>
      <c r="Q16" s="41">
        <v>0</v>
      </c>
      <c r="R16" s="42">
        <v>0</v>
      </c>
      <c r="S16" s="41" t="s">
        <v>72</v>
      </c>
      <c r="T16" s="42" t="s">
        <v>72</v>
      </c>
      <c r="U16" s="41" t="s">
        <v>38</v>
      </c>
      <c r="V16" s="42" t="s">
        <v>38</v>
      </c>
      <c r="W16" s="41">
        <f>Q16+S16+U16</f>
        <v>0</v>
      </c>
      <c r="X16" s="42">
        <f>R16+T16+V16</f>
        <v>0</v>
      </c>
      <c r="Y16" s="43"/>
      <c r="Z16" s="41">
        <v>0</v>
      </c>
      <c r="AA16" s="42">
        <v>0</v>
      </c>
      <c r="AB16" s="41" t="s">
        <v>72</v>
      </c>
      <c r="AC16" s="42" t="s">
        <v>72</v>
      </c>
      <c r="AD16" s="41" t="s">
        <v>38</v>
      </c>
      <c r="AE16" s="42" t="s">
        <v>38</v>
      </c>
      <c r="AF16" s="41">
        <f>Z16+AB16+AD16</f>
        <v>0</v>
      </c>
      <c r="AG16" s="42">
        <f>AA16+AC16+AE16</f>
        <v>0</v>
      </c>
      <c r="AH16" s="54"/>
      <c r="AI16" s="41">
        <v>0</v>
      </c>
      <c r="AJ16" s="42">
        <v>0</v>
      </c>
      <c r="AK16" s="41" t="s">
        <v>72</v>
      </c>
      <c r="AL16" s="42" t="s">
        <v>72</v>
      </c>
      <c r="AM16" s="41" t="s">
        <v>38</v>
      </c>
      <c r="AN16" s="42" t="s">
        <v>38</v>
      </c>
      <c r="AO16" s="41">
        <f>AI16+AK16+AM16</f>
        <v>0</v>
      </c>
      <c r="AP16" s="42">
        <f>AJ16+AL16+AN16</f>
        <v>0</v>
      </c>
      <c r="AQ16" s="15"/>
      <c r="AR16" s="47"/>
      <c r="AS16" s="47"/>
      <c r="AT16" s="47"/>
      <c r="AU16" s="47"/>
      <c r="AV16" s="47"/>
      <c r="AW16" s="47"/>
      <c r="AX16" s="47"/>
    </row>
    <row r="17" spans="1:77" s="56" customFormat="1" ht="12.75" customHeight="1">
      <c r="A17" s="48"/>
      <c r="B17" s="49"/>
      <c r="C17" s="50"/>
      <c r="D17" s="31"/>
      <c r="E17" s="31"/>
      <c r="F17" s="46"/>
      <c r="G17" s="58"/>
      <c r="H17" s="41"/>
      <c r="I17" s="42"/>
      <c r="J17" s="41"/>
      <c r="K17" s="42"/>
      <c r="L17" s="41"/>
      <c r="M17" s="42"/>
      <c r="N17" s="41"/>
      <c r="O17" s="42"/>
      <c r="P17" s="43"/>
      <c r="Q17" s="41"/>
      <c r="R17" s="42"/>
      <c r="S17" s="41"/>
      <c r="T17" s="42"/>
      <c r="U17" s="41"/>
      <c r="V17" s="42"/>
      <c r="W17" s="41"/>
      <c r="X17" s="42"/>
      <c r="Y17" s="43"/>
      <c r="Z17" s="52"/>
      <c r="AA17" s="53"/>
      <c r="AB17" s="52"/>
      <c r="AC17" s="53"/>
      <c r="AD17" s="52"/>
      <c r="AE17" s="53"/>
      <c r="AF17" s="52"/>
      <c r="AG17" s="53"/>
      <c r="AH17" s="54"/>
      <c r="AI17" s="52"/>
      <c r="AJ17" s="53"/>
      <c r="AK17" s="52"/>
      <c r="AL17" s="53"/>
      <c r="AM17" s="52"/>
      <c r="AN17" s="53"/>
      <c r="AO17" s="52"/>
      <c r="AP17" s="53"/>
      <c r="AQ17" s="15"/>
      <c r="AR17" s="47"/>
      <c r="AS17" s="47"/>
      <c r="AT17" s="47"/>
      <c r="AU17" s="47"/>
      <c r="AV17" s="47"/>
      <c r="AW17" s="47"/>
      <c r="AX17" s="47"/>
    </row>
    <row r="18" spans="1:77" s="10" customFormat="1" ht="12.75" customHeight="1">
      <c r="A18" s="48" t="s">
        <v>175</v>
      </c>
      <c r="B18" s="49">
        <v>110</v>
      </c>
      <c r="C18" s="50">
        <v>40613</v>
      </c>
      <c r="D18" s="51">
        <v>592</v>
      </c>
      <c r="E18" s="51" t="s">
        <v>60</v>
      </c>
      <c r="F18" s="57" t="s">
        <v>86</v>
      </c>
      <c r="G18" s="58" t="s">
        <v>24</v>
      </c>
      <c r="H18" s="41">
        <v>0</v>
      </c>
      <c r="I18" s="42">
        <v>0</v>
      </c>
      <c r="J18" s="41">
        <v>0</v>
      </c>
      <c r="K18" s="42">
        <v>0</v>
      </c>
      <c r="L18" s="41">
        <v>0</v>
      </c>
      <c r="M18" s="42" t="s">
        <v>38</v>
      </c>
      <c r="N18" s="41">
        <v>0</v>
      </c>
      <c r="O18" s="42" t="s">
        <v>38</v>
      </c>
      <c r="P18" s="43"/>
      <c r="Q18" s="41">
        <v>0</v>
      </c>
      <c r="R18" s="42">
        <v>0</v>
      </c>
      <c r="S18" s="41">
        <v>0</v>
      </c>
      <c r="T18" s="42">
        <v>0</v>
      </c>
      <c r="U18" s="41">
        <v>0</v>
      </c>
      <c r="V18" s="42" t="s">
        <v>38</v>
      </c>
      <c r="W18" s="41">
        <v>0</v>
      </c>
      <c r="X18" s="42" t="s">
        <v>38</v>
      </c>
      <c r="Y18" s="43"/>
      <c r="Z18" s="52">
        <v>0</v>
      </c>
      <c r="AA18" s="53">
        <v>0</v>
      </c>
      <c r="AB18" s="52">
        <v>0</v>
      </c>
      <c r="AC18" s="53">
        <v>0</v>
      </c>
      <c r="AD18" s="52" t="s">
        <v>38</v>
      </c>
      <c r="AE18" s="53" t="s">
        <v>38</v>
      </c>
      <c r="AF18" s="52" t="s">
        <v>38</v>
      </c>
      <c r="AG18" s="53" t="s">
        <v>38</v>
      </c>
      <c r="AH18" s="54"/>
      <c r="AI18" s="52">
        <v>0</v>
      </c>
      <c r="AJ18" s="53">
        <v>0</v>
      </c>
      <c r="AK18" s="52">
        <v>0</v>
      </c>
      <c r="AL18" s="53">
        <v>0</v>
      </c>
      <c r="AM18" s="52" t="s">
        <v>38</v>
      </c>
      <c r="AN18" s="53" t="s">
        <v>38</v>
      </c>
      <c r="AO18" s="52" t="s">
        <v>38</v>
      </c>
      <c r="AP18" s="53" t="s">
        <v>38</v>
      </c>
      <c r="AQ18" s="72"/>
      <c r="AR18" s="47"/>
      <c r="AS18" s="47"/>
      <c r="AT18" s="47"/>
      <c r="AU18" s="47"/>
      <c r="AV18" s="47"/>
      <c r="AW18" s="47"/>
      <c r="AX18" s="47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</row>
    <row r="19" spans="1:77" s="55" customFormat="1" ht="12.75" customHeight="1">
      <c r="A19" s="48"/>
      <c r="B19" s="49"/>
      <c r="C19" s="50"/>
      <c r="D19" s="51"/>
      <c r="E19" s="51"/>
      <c r="F19" s="40"/>
      <c r="G19" s="58"/>
      <c r="H19" s="41"/>
      <c r="I19" s="42"/>
      <c r="J19" s="41"/>
      <c r="K19" s="42"/>
      <c r="L19" s="41"/>
      <c r="M19" s="42"/>
      <c r="N19" s="41"/>
      <c r="O19" s="42"/>
      <c r="P19" s="43"/>
      <c r="Q19" s="41"/>
      <c r="R19" s="42"/>
      <c r="S19" s="41"/>
      <c r="T19" s="42"/>
      <c r="U19" s="41"/>
      <c r="V19" s="42"/>
      <c r="W19" s="41"/>
      <c r="X19" s="42"/>
      <c r="Y19" s="43"/>
      <c r="Z19" s="52"/>
      <c r="AA19" s="53"/>
      <c r="AB19" s="52"/>
      <c r="AC19" s="53"/>
      <c r="AD19" s="52"/>
      <c r="AE19" s="53"/>
      <c r="AF19" s="52"/>
      <c r="AG19" s="53"/>
      <c r="AH19" s="54"/>
      <c r="AI19" s="52"/>
      <c r="AJ19" s="53"/>
      <c r="AK19" s="52"/>
      <c r="AL19" s="53"/>
      <c r="AM19" s="52"/>
      <c r="AN19" s="53"/>
      <c r="AO19" s="52"/>
      <c r="AP19" s="53"/>
      <c r="AQ19" s="72"/>
      <c r="AR19" s="47"/>
      <c r="AS19" s="47"/>
      <c r="AT19" s="47"/>
      <c r="AU19" s="47"/>
      <c r="AV19" s="47"/>
      <c r="AW19" s="47"/>
      <c r="AX19" s="47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</row>
    <row r="20" spans="1:77" s="56" customFormat="1" ht="12.75" customHeight="1">
      <c r="A20" s="48" t="s">
        <v>143</v>
      </c>
      <c r="B20" s="49">
        <v>418</v>
      </c>
      <c r="C20" s="50">
        <v>40711</v>
      </c>
      <c r="D20" s="51">
        <v>1316</v>
      </c>
      <c r="E20" s="51" t="s">
        <v>88</v>
      </c>
      <c r="F20" s="40" t="s">
        <v>179</v>
      </c>
      <c r="G20" s="58" t="s">
        <v>25</v>
      </c>
      <c r="H20" s="41" t="s">
        <v>38</v>
      </c>
      <c r="I20" s="42" t="s">
        <v>38</v>
      </c>
      <c r="J20" s="41" t="s">
        <v>38</v>
      </c>
      <c r="K20" s="42" t="s">
        <v>38</v>
      </c>
      <c r="L20" s="41">
        <v>0</v>
      </c>
      <c r="M20" s="42">
        <v>0</v>
      </c>
      <c r="N20" s="41" t="s">
        <v>38</v>
      </c>
      <c r="O20" s="42" t="s">
        <v>38</v>
      </c>
      <c r="P20" s="43"/>
      <c r="Q20" s="41" t="s">
        <v>38</v>
      </c>
      <c r="R20" s="42" t="s">
        <v>38</v>
      </c>
      <c r="S20" s="41" t="s">
        <v>38</v>
      </c>
      <c r="T20" s="42" t="s">
        <v>38</v>
      </c>
      <c r="U20" s="41">
        <v>0</v>
      </c>
      <c r="V20" s="42">
        <v>0</v>
      </c>
      <c r="W20" s="41" t="s">
        <v>38</v>
      </c>
      <c r="X20" s="42" t="s">
        <v>38</v>
      </c>
      <c r="Y20" s="43"/>
      <c r="Z20" s="52" t="s">
        <v>38</v>
      </c>
      <c r="AA20" s="53" t="s">
        <v>38</v>
      </c>
      <c r="AB20" s="52" t="s">
        <v>38</v>
      </c>
      <c r="AC20" s="53" t="s">
        <v>38</v>
      </c>
      <c r="AD20" s="52">
        <v>0</v>
      </c>
      <c r="AE20" s="53">
        <v>0</v>
      </c>
      <c r="AF20" s="52" t="s">
        <v>38</v>
      </c>
      <c r="AG20" s="53" t="s">
        <v>38</v>
      </c>
      <c r="AH20" s="54"/>
      <c r="AI20" s="52" t="s">
        <v>38</v>
      </c>
      <c r="AJ20" s="53" t="s">
        <v>38</v>
      </c>
      <c r="AK20" s="52" t="s">
        <v>38</v>
      </c>
      <c r="AL20" s="53" t="s">
        <v>38</v>
      </c>
      <c r="AM20" s="52">
        <v>0</v>
      </c>
      <c r="AN20" s="53">
        <v>0</v>
      </c>
      <c r="AO20" s="52" t="s">
        <v>38</v>
      </c>
      <c r="AP20" s="53" t="s">
        <v>38</v>
      </c>
      <c r="AQ20" s="72"/>
      <c r="AR20" s="47"/>
      <c r="AS20" s="47"/>
      <c r="AT20" s="47"/>
      <c r="AU20" s="47"/>
      <c r="AV20" s="47"/>
      <c r="AW20" s="47"/>
      <c r="AX20" s="47"/>
    </row>
    <row r="21" spans="1:77" s="56" customFormat="1" ht="12.75" customHeight="1">
      <c r="A21" s="48"/>
      <c r="B21" s="49"/>
      <c r="C21" s="50"/>
      <c r="D21" s="51"/>
      <c r="E21" s="51"/>
      <c r="F21" s="40"/>
      <c r="G21" s="58"/>
      <c r="H21" s="41"/>
      <c r="I21" s="42"/>
      <c r="J21" s="41"/>
      <c r="K21" s="42"/>
      <c r="L21" s="41"/>
      <c r="M21" s="42"/>
      <c r="N21" s="41"/>
      <c r="O21" s="42"/>
      <c r="P21" s="43"/>
      <c r="Q21" s="41"/>
      <c r="R21" s="42"/>
      <c r="S21" s="41"/>
      <c r="T21" s="42"/>
      <c r="U21" s="41"/>
      <c r="V21" s="42"/>
      <c r="W21" s="41"/>
      <c r="X21" s="42"/>
      <c r="Y21" s="43"/>
      <c r="Z21" s="52"/>
      <c r="AA21" s="53"/>
      <c r="AB21" s="52"/>
      <c r="AC21" s="53"/>
      <c r="AD21" s="52"/>
      <c r="AE21" s="53"/>
      <c r="AF21" s="52"/>
      <c r="AG21" s="53"/>
      <c r="AH21" s="54"/>
      <c r="AI21" s="52"/>
      <c r="AJ21" s="53"/>
      <c r="AK21" s="52"/>
      <c r="AL21" s="53"/>
      <c r="AM21" s="52"/>
      <c r="AN21" s="53"/>
      <c r="AO21" s="52"/>
      <c r="AP21" s="53"/>
      <c r="AQ21" s="72"/>
      <c r="AR21" s="47"/>
      <c r="AS21" s="47"/>
      <c r="AT21" s="47"/>
      <c r="AU21" s="47"/>
      <c r="AV21" s="47"/>
      <c r="AW21" s="47"/>
      <c r="AX21" s="47"/>
    </row>
    <row r="22" spans="1:77" s="56" customFormat="1" ht="12.75" customHeight="1">
      <c r="A22" s="48" t="s">
        <v>144</v>
      </c>
      <c r="B22" s="49">
        <v>346</v>
      </c>
      <c r="C22" s="50">
        <v>40662</v>
      </c>
      <c r="D22" s="51">
        <v>1816</v>
      </c>
      <c r="E22" s="51" t="s">
        <v>61</v>
      </c>
      <c r="F22" s="40" t="s">
        <v>100</v>
      </c>
      <c r="G22" s="58" t="s">
        <v>101</v>
      </c>
      <c r="H22" s="41" t="s">
        <v>72</v>
      </c>
      <c r="I22" s="42" t="s">
        <v>72</v>
      </c>
      <c r="J22" s="41">
        <v>0</v>
      </c>
      <c r="K22" s="42" t="s">
        <v>72</v>
      </c>
      <c r="L22" s="41">
        <v>0</v>
      </c>
      <c r="M22" s="42">
        <v>0</v>
      </c>
      <c r="N22" s="41" t="s">
        <v>72</v>
      </c>
      <c r="O22" s="42" t="s">
        <v>72</v>
      </c>
      <c r="P22" s="43"/>
      <c r="Q22" s="41" t="s">
        <v>72</v>
      </c>
      <c r="R22" s="42" t="s">
        <v>72</v>
      </c>
      <c r="S22" s="41">
        <v>0</v>
      </c>
      <c r="T22" s="42" t="s">
        <v>72</v>
      </c>
      <c r="U22" s="41">
        <v>0</v>
      </c>
      <c r="V22" s="42">
        <v>0</v>
      </c>
      <c r="W22" s="41" t="s">
        <v>72</v>
      </c>
      <c r="X22" s="42" t="s">
        <v>72</v>
      </c>
      <c r="Y22" s="43"/>
      <c r="Z22" s="52" t="s">
        <v>72</v>
      </c>
      <c r="AA22" s="53" t="s">
        <v>72</v>
      </c>
      <c r="AB22" s="52">
        <v>0</v>
      </c>
      <c r="AC22" s="53" t="s">
        <v>72</v>
      </c>
      <c r="AD22" s="52">
        <v>0</v>
      </c>
      <c r="AE22" s="53">
        <v>0</v>
      </c>
      <c r="AF22" s="52" t="s">
        <v>72</v>
      </c>
      <c r="AG22" s="53" t="s">
        <v>72</v>
      </c>
      <c r="AH22" s="54"/>
      <c r="AI22" s="52" t="s">
        <v>72</v>
      </c>
      <c r="AJ22" s="53" t="s">
        <v>72</v>
      </c>
      <c r="AK22" s="52" t="s">
        <v>72</v>
      </c>
      <c r="AL22" s="53" t="s">
        <v>72</v>
      </c>
      <c r="AM22" s="52">
        <v>0</v>
      </c>
      <c r="AN22" s="53">
        <v>0</v>
      </c>
      <c r="AO22" s="52" t="s">
        <v>72</v>
      </c>
      <c r="AP22" s="53" t="s">
        <v>72</v>
      </c>
      <c r="AQ22" s="72"/>
      <c r="AR22" s="47"/>
      <c r="AS22" s="47"/>
      <c r="AT22" s="47"/>
      <c r="AU22" s="47"/>
      <c r="AV22" s="47"/>
      <c r="AW22" s="47"/>
      <c r="AX22" s="47"/>
    </row>
    <row r="23" spans="1:77" s="56" customFormat="1" ht="12.75" customHeight="1">
      <c r="A23" s="48" t="s">
        <v>144</v>
      </c>
      <c r="B23" s="49">
        <v>346</v>
      </c>
      <c r="C23" s="50">
        <v>40662</v>
      </c>
      <c r="D23" s="51">
        <v>1816</v>
      </c>
      <c r="E23" s="51" t="s">
        <v>61</v>
      </c>
      <c r="F23" s="40" t="s">
        <v>102</v>
      </c>
      <c r="G23" s="58" t="s">
        <v>101</v>
      </c>
      <c r="H23" s="41" t="s">
        <v>72</v>
      </c>
      <c r="I23" s="42" t="s">
        <v>72</v>
      </c>
      <c r="J23" s="41">
        <v>0</v>
      </c>
      <c r="K23" s="42" t="s">
        <v>72</v>
      </c>
      <c r="L23" s="41">
        <v>0</v>
      </c>
      <c r="M23" s="42">
        <v>0</v>
      </c>
      <c r="N23" s="41" t="s">
        <v>72</v>
      </c>
      <c r="O23" s="42" t="s">
        <v>72</v>
      </c>
      <c r="P23" s="43"/>
      <c r="Q23" s="41" t="s">
        <v>72</v>
      </c>
      <c r="R23" s="42" t="s">
        <v>72</v>
      </c>
      <c r="S23" s="41">
        <v>0</v>
      </c>
      <c r="T23" s="42" t="s">
        <v>72</v>
      </c>
      <c r="U23" s="41">
        <v>0</v>
      </c>
      <c r="V23" s="42">
        <v>0</v>
      </c>
      <c r="W23" s="41" t="s">
        <v>72</v>
      </c>
      <c r="X23" s="42" t="s">
        <v>72</v>
      </c>
      <c r="Y23" s="43"/>
      <c r="Z23" s="52" t="s">
        <v>72</v>
      </c>
      <c r="AA23" s="53" t="s">
        <v>72</v>
      </c>
      <c r="AB23" s="52">
        <v>0</v>
      </c>
      <c r="AC23" s="53" t="s">
        <v>72</v>
      </c>
      <c r="AD23" s="52">
        <v>0</v>
      </c>
      <c r="AE23" s="53">
        <v>0</v>
      </c>
      <c r="AF23" s="52" t="s">
        <v>72</v>
      </c>
      <c r="AG23" s="53" t="s">
        <v>72</v>
      </c>
      <c r="AH23" s="54"/>
      <c r="AI23" s="52" t="s">
        <v>72</v>
      </c>
      <c r="AJ23" s="53" t="s">
        <v>72</v>
      </c>
      <c r="AK23" s="52" t="s">
        <v>72</v>
      </c>
      <c r="AL23" s="53" t="s">
        <v>72</v>
      </c>
      <c r="AM23" s="52">
        <v>0</v>
      </c>
      <c r="AN23" s="53">
        <v>0</v>
      </c>
      <c r="AO23" s="52" t="s">
        <v>72</v>
      </c>
      <c r="AP23" s="53" t="s">
        <v>72</v>
      </c>
      <c r="AQ23" s="72"/>
      <c r="AR23" s="47"/>
      <c r="AS23" s="47"/>
      <c r="AT23" s="47"/>
      <c r="AU23" s="47"/>
      <c r="AV23" s="47"/>
      <c r="AW23" s="47"/>
      <c r="AX23" s="47"/>
    </row>
    <row r="24" spans="1:77" s="56" customFormat="1" ht="12.75" customHeight="1">
      <c r="A24" s="48"/>
      <c r="B24" s="49"/>
      <c r="C24" s="50"/>
      <c r="D24" s="51"/>
      <c r="E24" s="51"/>
      <c r="F24" s="40"/>
      <c r="G24" s="58"/>
      <c r="H24" s="41"/>
      <c r="I24" s="42"/>
      <c r="J24" s="41"/>
      <c r="K24" s="42"/>
      <c r="L24" s="41"/>
      <c r="M24" s="42"/>
      <c r="N24" s="41"/>
      <c r="O24" s="42"/>
      <c r="P24" s="43"/>
      <c r="Q24" s="41"/>
      <c r="R24" s="42"/>
      <c r="S24" s="41"/>
      <c r="T24" s="42"/>
      <c r="U24" s="41"/>
      <c r="V24" s="42"/>
      <c r="W24" s="41"/>
      <c r="X24" s="42"/>
      <c r="Y24" s="43"/>
      <c r="Z24" s="52"/>
      <c r="AA24" s="53"/>
      <c r="AB24" s="52"/>
      <c r="AC24" s="53"/>
      <c r="AD24" s="52"/>
      <c r="AE24" s="53"/>
      <c r="AF24" s="52"/>
      <c r="AG24" s="53"/>
      <c r="AH24" s="54"/>
      <c r="AI24" s="52"/>
      <c r="AJ24" s="53"/>
      <c r="AK24" s="52"/>
      <c r="AL24" s="53"/>
      <c r="AM24" s="52"/>
      <c r="AN24" s="53"/>
      <c r="AO24" s="52"/>
      <c r="AP24" s="53"/>
      <c r="AQ24" s="72"/>
      <c r="AR24" s="47"/>
      <c r="AS24" s="47"/>
      <c r="AT24" s="47"/>
      <c r="AU24" s="47"/>
      <c r="AV24" s="47"/>
      <c r="AW24" s="47"/>
      <c r="AX24" s="47"/>
    </row>
    <row r="25" spans="1:77" s="56" customFormat="1" ht="12.75" customHeight="1">
      <c r="A25" s="77" t="s">
        <v>178</v>
      </c>
      <c r="B25" s="49">
        <v>388</v>
      </c>
      <c r="C25" s="50">
        <v>40682</v>
      </c>
      <c r="D25" s="31">
        <v>1992</v>
      </c>
      <c r="E25" s="51" t="s">
        <v>63</v>
      </c>
      <c r="F25" s="40" t="s">
        <v>107</v>
      </c>
      <c r="G25" s="58" t="s">
        <v>25</v>
      </c>
      <c r="H25" s="41" t="s">
        <v>38</v>
      </c>
      <c r="I25" s="42" t="s">
        <v>38</v>
      </c>
      <c r="J25" s="41" t="s">
        <v>38</v>
      </c>
      <c r="K25" s="42" t="s">
        <v>38</v>
      </c>
      <c r="L25" s="41">
        <v>0</v>
      </c>
      <c r="M25" s="42">
        <v>0</v>
      </c>
      <c r="N25" s="41" t="s">
        <v>38</v>
      </c>
      <c r="O25" s="42" t="s">
        <v>38</v>
      </c>
      <c r="P25" s="43"/>
      <c r="Q25" s="41" t="s">
        <v>38</v>
      </c>
      <c r="R25" s="42" t="s">
        <v>38</v>
      </c>
      <c r="S25" s="41" t="s">
        <v>38</v>
      </c>
      <c r="T25" s="42" t="s">
        <v>38</v>
      </c>
      <c r="U25" s="41">
        <v>0</v>
      </c>
      <c r="V25" s="42">
        <v>0</v>
      </c>
      <c r="W25" s="41" t="s">
        <v>38</v>
      </c>
      <c r="X25" s="42" t="s">
        <v>38</v>
      </c>
      <c r="Y25" s="43"/>
      <c r="Z25" s="52" t="s">
        <v>38</v>
      </c>
      <c r="AA25" s="53" t="s">
        <v>38</v>
      </c>
      <c r="AB25" s="52" t="s">
        <v>38</v>
      </c>
      <c r="AC25" s="53" t="s">
        <v>38</v>
      </c>
      <c r="AD25" s="52">
        <v>0</v>
      </c>
      <c r="AE25" s="53">
        <v>0</v>
      </c>
      <c r="AF25" s="52" t="s">
        <v>38</v>
      </c>
      <c r="AG25" s="53" t="s">
        <v>38</v>
      </c>
      <c r="AH25" s="54"/>
      <c r="AI25" s="52" t="s">
        <v>38</v>
      </c>
      <c r="AJ25" s="53" t="s">
        <v>38</v>
      </c>
      <c r="AK25" s="52" t="s">
        <v>38</v>
      </c>
      <c r="AL25" s="53" t="s">
        <v>38</v>
      </c>
      <c r="AM25" s="52">
        <v>0</v>
      </c>
      <c r="AN25" s="53">
        <v>0</v>
      </c>
      <c r="AO25" s="52" t="s">
        <v>38</v>
      </c>
      <c r="AP25" s="53" t="s">
        <v>38</v>
      </c>
      <c r="AQ25" s="37"/>
      <c r="AR25" s="47"/>
      <c r="AS25" s="47"/>
      <c r="AT25" s="47"/>
      <c r="AU25" s="47"/>
      <c r="AV25" s="47"/>
      <c r="AW25" s="47"/>
      <c r="AX25" s="47"/>
    </row>
    <row r="26" spans="1:77" s="56" customFormat="1" ht="12.75" customHeight="1">
      <c r="A26" s="48"/>
      <c r="B26" s="49"/>
      <c r="C26" s="50"/>
      <c r="D26" s="31"/>
      <c r="E26" s="51"/>
      <c r="F26" s="40"/>
      <c r="G26" s="58"/>
      <c r="H26" s="41"/>
      <c r="I26" s="42"/>
      <c r="J26" s="41"/>
      <c r="K26" s="42"/>
      <c r="L26" s="41"/>
      <c r="M26" s="42"/>
      <c r="N26" s="41"/>
      <c r="O26" s="42"/>
      <c r="P26" s="43"/>
      <c r="Q26" s="41"/>
      <c r="R26" s="42"/>
      <c r="S26" s="41"/>
      <c r="T26" s="42"/>
      <c r="U26" s="41"/>
      <c r="V26" s="42"/>
      <c r="W26" s="41"/>
      <c r="X26" s="42"/>
      <c r="Y26" s="43"/>
      <c r="Z26" s="52"/>
      <c r="AA26" s="53"/>
      <c r="AB26" s="52"/>
      <c r="AC26" s="53"/>
      <c r="AD26" s="52"/>
      <c r="AE26" s="53"/>
      <c r="AF26" s="52"/>
      <c r="AG26" s="53"/>
      <c r="AH26" s="54"/>
      <c r="AI26" s="52"/>
      <c r="AJ26" s="53"/>
      <c r="AK26" s="52"/>
      <c r="AL26" s="53"/>
      <c r="AM26" s="52"/>
      <c r="AN26" s="53"/>
      <c r="AO26" s="52"/>
      <c r="AP26" s="53"/>
      <c r="AQ26" s="37"/>
      <c r="AR26" s="47"/>
      <c r="AS26" s="47"/>
      <c r="AT26" s="47"/>
      <c r="AU26" s="47"/>
      <c r="AV26" s="47"/>
      <c r="AW26" s="47"/>
      <c r="AX26" s="47"/>
    </row>
    <row r="27" spans="1:77" s="56" customFormat="1" ht="12.75" customHeight="1">
      <c r="A27" s="75" t="s">
        <v>145</v>
      </c>
      <c r="B27" s="49">
        <v>416</v>
      </c>
      <c r="C27" s="50">
        <v>40711</v>
      </c>
      <c r="D27" s="51">
        <v>2002</v>
      </c>
      <c r="E27" s="51" t="s">
        <v>89</v>
      </c>
      <c r="F27" s="40" t="s">
        <v>180</v>
      </c>
      <c r="G27" s="58" t="s">
        <v>113</v>
      </c>
      <c r="H27" s="41" t="s">
        <v>22</v>
      </c>
      <c r="I27" s="42">
        <v>0</v>
      </c>
      <c r="J27" s="41" t="s">
        <v>22</v>
      </c>
      <c r="K27" s="42">
        <v>0</v>
      </c>
      <c r="L27" s="41">
        <v>0</v>
      </c>
      <c r="M27" s="42">
        <v>0</v>
      </c>
      <c r="N27" s="41" t="s">
        <v>22</v>
      </c>
      <c r="O27" s="42">
        <f>I27+K27+M27</f>
        <v>0</v>
      </c>
      <c r="P27" s="43"/>
      <c r="Q27" s="41">
        <v>0</v>
      </c>
      <c r="R27" s="42">
        <v>0</v>
      </c>
      <c r="S27" s="41">
        <v>0</v>
      </c>
      <c r="T27" s="42">
        <v>0</v>
      </c>
      <c r="U27" s="41">
        <v>0</v>
      </c>
      <c r="V27" s="42">
        <v>0</v>
      </c>
      <c r="W27" s="41">
        <f>Q27+S27+U27</f>
        <v>0</v>
      </c>
      <c r="X27" s="42">
        <f>R27+T27+V27</f>
        <v>0</v>
      </c>
      <c r="Y27" s="43"/>
      <c r="Z27" s="52">
        <v>0</v>
      </c>
      <c r="AA27" s="53">
        <v>0</v>
      </c>
      <c r="AB27" s="52">
        <v>0</v>
      </c>
      <c r="AC27" s="53">
        <v>0</v>
      </c>
      <c r="AD27" s="52">
        <v>0</v>
      </c>
      <c r="AE27" s="53">
        <v>0</v>
      </c>
      <c r="AF27" s="52">
        <f>Z27+AB27+AD27</f>
        <v>0</v>
      </c>
      <c r="AG27" s="53">
        <f>AA27+AC27+AE27</f>
        <v>0</v>
      </c>
      <c r="AH27" s="54"/>
      <c r="AI27" s="52">
        <v>0</v>
      </c>
      <c r="AJ27" s="53">
        <v>0</v>
      </c>
      <c r="AK27" s="52">
        <v>0</v>
      </c>
      <c r="AL27" s="53">
        <v>0</v>
      </c>
      <c r="AM27" s="52">
        <v>0</v>
      </c>
      <c r="AN27" s="53">
        <v>0</v>
      </c>
      <c r="AO27" s="52">
        <f>AI27+AK27+AM27</f>
        <v>0</v>
      </c>
      <c r="AP27" s="53">
        <f>AJ27+AL27+AN27</f>
        <v>0</v>
      </c>
      <c r="AQ27" s="72"/>
      <c r="AR27" s="47"/>
      <c r="AS27" s="47"/>
      <c r="AT27" s="47"/>
      <c r="AU27" s="47"/>
      <c r="AV27" s="47"/>
      <c r="AW27" s="47"/>
      <c r="AX27" s="47"/>
    </row>
    <row r="28" spans="1:77" s="56" customFormat="1" ht="12.75" customHeight="1">
      <c r="A28" s="75" t="s">
        <v>145</v>
      </c>
      <c r="B28" s="49">
        <v>403</v>
      </c>
      <c r="C28" s="50">
        <v>40711</v>
      </c>
      <c r="D28" s="51">
        <v>2002</v>
      </c>
      <c r="E28" s="51" t="s">
        <v>89</v>
      </c>
      <c r="F28" s="69" t="s">
        <v>230</v>
      </c>
      <c r="G28" s="58" t="s">
        <v>25</v>
      </c>
      <c r="H28" s="41">
        <v>0</v>
      </c>
      <c r="I28" s="42">
        <v>0</v>
      </c>
      <c r="J28" s="41">
        <v>0</v>
      </c>
      <c r="K28" s="42">
        <v>0</v>
      </c>
      <c r="L28" s="41">
        <v>0</v>
      </c>
      <c r="M28" s="42">
        <v>0</v>
      </c>
      <c r="N28" s="41">
        <f t="shared" ref="N28:O28" si="0">H28+J28+L28</f>
        <v>0</v>
      </c>
      <c r="O28" s="42">
        <f t="shared" si="0"/>
        <v>0</v>
      </c>
      <c r="P28" s="43"/>
      <c r="Q28" s="41">
        <v>0</v>
      </c>
      <c r="R28" s="42">
        <v>0</v>
      </c>
      <c r="S28" s="41">
        <v>0</v>
      </c>
      <c r="T28" s="42">
        <v>0</v>
      </c>
      <c r="U28" s="41">
        <v>0</v>
      </c>
      <c r="V28" s="42">
        <v>0</v>
      </c>
      <c r="W28" s="41">
        <f t="shared" ref="W28:X28" si="1">Q28+S28+U28</f>
        <v>0</v>
      </c>
      <c r="X28" s="42">
        <f t="shared" si="1"/>
        <v>0</v>
      </c>
      <c r="Y28" s="43"/>
      <c r="Z28" s="52">
        <v>0</v>
      </c>
      <c r="AA28" s="53">
        <v>0</v>
      </c>
      <c r="AB28" s="52">
        <v>0</v>
      </c>
      <c r="AC28" s="53">
        <v>0</v>
      </c>
      <c r="AD28" s="52">
        <v>0</v>
      </c>
      <c r="AE28" s="53">
        <v>0</v>
      </c>
      <c r="AF28" s="52">
        <f t="shared" ref="AF28:AG28" si="2">Z28+AB28+AD28</f>
        <v>0</v>
      </c>
      <c r="AG28" s="53">
        <f t="shared" si="2"/>
        <v>0</v>
      </c>
      <c r="AH28" s="54"/>
      <c r="AI28" s="52">
        <v>0</v>
      </c>
      <c r="AJ28" s="53">
        <v>0</v>
      </c>
      <c r="AK28" s="52">
        <v>0</v>
      </c>
      <c r="AL28" s="53">
        <v>0</v>
      </c>
      <c r="AM28" s="52">
        <v>0</v>
      </c>
      <c r="AN28" s="53">
        <v>0</v>
      </c>
      <c r="AO28" s="52">
        <f t="shared" ref="AO28:AP28" si="3">AI28+AK28+AM28</f>
        <v>0</v>
      </c>
      <c r="AP28" s="53">
        <f t="shared" si="3"/>
        <v>0</v>
      </c>
      <c r="AQ28" s="72"/>
      <c r="AR28" s="47"/>
      <c r="AS28" s="47"/>
      <c r="AT28" s="47"/>
      <c r="AU28" s="47"/>
      <c r="AV28" s="47"/>
      <c r="AW28" s="47"/>
      <c r="AX28" s="47"/>
    </row>
    <row r="29" spans="1:77" s="56" customFormat="1" ht="12.75" customHeight="1">
      <c r="A29" s="48"/>
      <c r="B29" s="49"/>
      <c r="C29" s="50"/>
      <c r="D29" s="51"/>
      <c r="E29" s="51"/>
      <c r="F29" s="69"/>
      <c r="G29" s="58"/>
      <c r="H29" s="41"/>
      <c r="I29" s="42"/>
      <c r="J29" s="41"/>
      <c r="K29" s="42"/>
      <c r="L29" s="41"/>
      <c r="M29" s="42"/>
      <c r="N29" s="41"/>
      <c r="O29" s="42"/>
      <c r="P29" s="43"/>
      <c r="Q29" s="41"/>
      <c r="R29" s="42"/>
      <c r="S29" s="41"/>
      <c r="T29" s="42"/>
      <c r="U29" s="41"/>
      <c r="V29" s="42"/>
      <c r="W29" s="41"/>
      <c r="X29" s="42"/>
      <c r="Y29" s="43"/>
      <c r="Z29" s="52"/>
      <c r="AA29" s="53"/>
      <c r="AB29" s="52"/>
      <c r="AC29" s="53"/>
      <c r="AD29" s="52"/>
      <c r="AE29" s="53"/>
      <c r="AF29" s="52"/>
      <c r="AG29" s="53"/>
      <c r="AH29" s="54"/>
      <c r="AI29" s="52"/>
      <c r="AJ29" s="53"/>
      <c r="AK29" s="52"/>
      <c r="AL29" s="53"/>
      <c r="AM29" s="52"/>
      <c r="AN29" s="53"/>
      <c r="AO29" s="52"/>
      <c r="AP29" s="53"/>
      <c r="AQ29" s="72"/>
      <c r="AR29" s="47"/>
      <c r="AS29" s="47"/>
      <c r="AT29" s="47"/>
      <c r="AU29" s="47"/>
      <c r="AV29" s="47"/>
      <c r="AW29" s="47"/>
      <c r="AX29" s="47"/>
    </row>
    <row r="30" spans="1:77" s="56" customFormat="1" ht="12.75" customHeight="1">
      <c r="A30" s="75" t="s">
        <v>178</v>
      </c>
      <c r="B30" s="49">
        <v>409</v>
      </c>
      <c r="C30" s="50">
        <v>40711</v>
      </c>
      <c r="D30" s="51">
        <v>2118</v>
      </c>
      <c r="E30" s="51" t="s">
        <v>55</v>
      </c>
      <c r="F30" s="40" t="s">
        <v>182</v>
      </c>
      <c r="G30" s="58" t="s">
        <v>25</v>
      </c>
      <c r="H30" s="41" t="s">
        <v>37</v>
      </c>
      <c r="I30" s="42" t="s">
        <v>37</v>
      </c>
      <c r="J30" s="41">
        <v>0.6</v>
      </c>
      <c r="K30" s="42">
        <v>0.6</v>
      </c>
      <c r="L30" s="41">
        <v>0</v>
      </c>
      <c r="M30" s="42">
        <v>0</v>
      </c>
      <c r="N30" s="41">
        <f>H30+J30+L30</f>
        <v>0.6</v>
      </c>
      <c r="O30" s="42">
        <f>I30+K30+M30</f>
        <v>0.6</v>
      </c>
      <c r="P30" s="43"/>
      <c r="Q30" s="41" t="s">
        <v>37</v>
      </c>
      <c r="R30" s="42" t="s">
        <v>37</v>
      </c>
      <c r="S30" s="41">
        <v>0.6</v>
      </c>
      <c r="T30" s="42">
        <v>0.6</v>
      </c>
      <c r="U30" s="41">
        <v>0</v>
      </c>
      <c r="V30" s="42">
        <v>0</v>
      </c>
      <c r="W30" s="41">
        <f>Q30+S30+U30</f>
        <v>0.6</v>
      </c>
      <c r="X30" s="42">
        <f>R30+T30+V30</f>
        <v>0.6</v>
      </c>
      <c r="Y30" s="43"/>
      <c r="Z30" s="52" t="s">
        <v>37</v>
      </c>
      <c r="AA30" s="53" t="s">
        <v>37</v>
      </c>
      <c r="AB30" s="52">
        <v>0.6</v>
      </c>
      <c r="AC30" s="53">
        <v>0.6</v>
      </c>
      <c r="AD30" s="52">
        <v>0</v>
      </c>
      <c r="AE30" s="53">
        <v>0</v>
      </c>
      <c r="AF30" s="52">
        <f>Z30+AB30+AD30</f>
        <v>0.6</v>
      </c>
      <c r="AG30" s="53">
        <f>AA30+AC30+AE30</f>
        <v>0.6</v>
      </c>
      <c r="AH30" s="54"/>
      <c r="AI30" s="52" t="s">
        <v>37</v>
      </c>
      <c r="AJ30" s="53" t="s">
        <v>37</v>
      </c>
      <c r="AK30" s="52">
        <v>0.6</v>
      </c>
      <c r="AL30" s="53">
        <v>0.6</v>
      </c>
      <c r="AM30" s="52">
        <v>0</v>
      </c>
      <c r="AN30" s="53">
        <v>0</v>
      </c>
      <c r="AO30" s="52">
        <f>AI30+AK30+AM30</f>
        <v>0.6</v>
      </c>
      <c r="AP30" s="53">
        <f>AJ30+AL30+AN30</f>
        <v>0.6</v>
      </c>
      <c r="AQ30" s="72"/>
      <c r="AR30" s="47"/>
      <c r="AS30" s="47"/>
      <c r="AT30" s="47"/>
      <c r="AU30" s="47"/>
      <c r="AV30" s="47"/>
      <c r="AW30" s="47"/>
      <c r="AX30" s="47"/>
    </row>
    <row r="31" spans="1:77" s="56" customFormat="1" ht="12.75" customHeight="1">
      <c r="A31" s="48"/>
      <c r="B31" s="49"/>
      <c r="C31" s="50"/>
      <c r="D31" s="51"/>
      <c r="E31" s="51"/>
      <c r="F31" s="40"/>
      <c r="G31" s="58"/>
      <c r="H31" s="41"/>
      <c r="I31" s="42"/>
      <c r="J31" s="41"/>
      <c r="K31" s="42"/>
      <c r="L31" s="41"/>
      <c r="M31" s="42"/>
      <c r="N31" s="41"/>
      <c r="O31" s="42"/>
      <c r="P31" s="43"/>
      <c r="Q31" s="41"/>
      <c r="R31" s="42"/>
      <c r="S31" s="41"/>
      <c r="T31" s="42"/>
      <c r="U31" s="41"/>
      <c r="V31" s="42"/>
      <c r="W31" s="41"/>
      <c r="X31" s="42"/>
      <c r="Y31" s="43"/>
      <c r="Z31" s="52"/>
      <c r="AA31" s="53"/>
      <c r="AB31" s="52"/>
      <c r="AC31" s="53"/>
      <c r="AD31" s="52"/>
      <c r="AE31" s="53"/>
      <c r="AF31" s="52"/>
      <c r="AG31" s="53"/>
      <c r="AH31" s="54"/>
      <c r="AI31" s="52"/>
      <c r="AJ31" s="53"/>
      <c r="AK31" s="52"/>
      <c r="AL31" s="53"/>
      <c r="AM31" s="52"/>
      <c r="AN31" s="53"/>
      <c r="AO31" s="52"/>
      <c r="AP31" s="53"/>
      <c r="AQ31" s="72"/>
      <c r="AR31" s="47"/>
      <c r="AS31" s="47"/>
      <c r="AT31" s="47"/>
      <c r="AU31" s="47"/>
      <c r="AV31" s="47"/>
      <c r="AW31" s="47"/>
      <c r="AX31" s="47"/>
    </row>
    <row r="32" spans="1:77" s="56" customFormat="1" ht="12.75" customHeight="1">
      <c r="A32" s="75" t="s">
        <v>146</v>
      </c>
      <c r="B32" s="49">
        <v>401</v>
      </c>
      <c r="C32" s="50">
        <v>40711</v>
      </c>
      <c r="D32" s="51">
        <v>2120</v>
      </c>
      <c r="E32" s="51" t="s">
        <v>91</v>
      </c>
      <c r="F32" s="40" t="s">
        <v>183</v>
      </c>
      <c r="G32" s="58" t="s">
        <v>24</v>
      </c>
      <c r="H32" s="41">
        <v>0</v>
      </c>
      <c r="I32" s="42">
        <v>0</v>
      </c>
      <c r="J32" s="41">
        <v>0</v>
      </c>
      <c r="K32" s="42">
        <v>0</v>
      </c>
      <c r="L32" s="41" t="s">
        <v>38</v>
      </c>
      <c r="M32" s="42" t="s">
        <v>38</v>
      </c>
      <c r="N32" s="41" t="s">
        <v>38</v>
      </c>
      <c r="O32" s="42" t="s">
        <v>38</v>
      </c>
      <c r="P32" s="43"/>
      <c r="Q32" s="41">
        <v>0</v>
      </c>
      <c r="R32" s="42">
        <v>0</v>
      </c>
      <c r="S32" s="41">
        <v>0</v>
      </c>
      <c r="T32" s="42">
        <v>0</v>
      </c>
      <c r="U32" s="41" t="s">
        <v>38</v>
      </c>
      <c r="V32" s="42" t="s">
        <v>38</v>
      </c>
      <c r="W32" s="41" t="s">
        <v>38</v>
      </c>
      <c r="X32" s="42" t="s">
        <v>38</v>
      </c>
      <c r="Y32" s="43"/>
      <c r="Z32" s="52">
        <v>0</v>
      </c>
      <c r="AA32" s="53">
        <v>0</v>
      </c>
      <c r="AB32" s="52">
        <v>0</v>
      </c>
      <c r="AC32" s="53">
        <v>0</v>
      </c>
      <c r="AD32" s="52" t="s">
        <v>38</v>
      </c>
      <c r="AE32" s="53" t="s">
        <v>38</v>
      </c>
      <c r="AF32" s="52" t="s">
        <v>38</v>
      </c>
      <c r="AG32" s="53" t="s">
        <v>38</v>
      </c>
      <c r="AH32" s="54"/>
      <c r="AI32" s="52">
        <v>0</v>
      </c>
      <c r="AJ32" s="53">
        <v>0</v>
      </c>
      <c r="AK32" s="52">
        <v>0</v>
      </c>
      <c r="AL32" s="53">
        <v>0</v>
      </c>
      <c r="AM32" s="52" t="s">
        <v>38</v>
      </c>
      <c r="AN32" s="53" t="s">
        <v>38</v>
      </c>
      <c r="AO32" s="52" t="s">
        <v>38</v>
      </c>
      <c r="AP32" s="53" t="s">
        <v>38</v>
      </c>
      <c r="AQ32" s="72"/>
      <c r="AR32" s="47"/>
      <c r="AS32" s="47"/>
      <c r="AT32" s="47"/>
      <c r="AU32" s="47"/>
      <c r="AV32" s="47"/>
      <c r="AW32" s="47"/>
      <c r="AX32" s="47"/>
    </row>
    <row r="33" spans="1:50" s="56" customFormat="1" ht="12.75" customHeight="1">
      <c r="A33" s="75" t="s">
        <v>146</v>
      </c>
      <c r="B33" s="49">
        <v>404</v>
      </c>
      <c r="C33" s="50">
        <v>40711</v>
      </c>
      <c r="D33" s="51">
        <v>2120</v>
      </c>
      <c r="E33" s="51" t="s">
        <v>91</v>
      </c>
      <c r="F33" s="40" t="s">
        <v>184</v>
      </c>
      <c r="G33" s="58" t="s">
        <v>185</v>
      </c>
      <c r="H33" s="41">
        <v>0</v>
      </c>
      <c r="I33" s="42">
        <v>0</v>
      </c>
      <c r="J33" s="41">
        <v>0</v>
      </c>
      <c r="K33" s="42">
        <v>0</v>
      </c>
      <c r="L33" s="41">
        <v>0</v>
      </c>
      <c r="M33" s="42">
        <v>0</v>
      </c>
      <c r="N33" s="41">
        <f t="shared" ref="N33:O33" si="4">H33+J33+L33</f>
        <v>0</v>
      </c>
      <c r="O33" s="42">
        <f t="shared" si="4"/>
        <v>0</v>
      </c>
      <c r="P33" s="43"/>
      <c r="Q33" s="41">
        <v>0</v>
      </c>
      <c r="R33" s="42">
        <v>0</v>
      </c>
      <c r="S33" s="41">
        <v>0</v>
      </c>
      <c r="T33" s="42">
        <v>0</v>
      </c>
      <c r="U33" s="41">
        <v>0</v>
      </c>
      <c r="V33" s="42">
        <v>0</v>
      </c>
      <c r="W33" s="41">
        <f t="shared" ref="W33:X33" si="5">Q33+S33+U33</f>
        <v>0</v>
      </c>
      <c r="X33" s="42">
        <f t="shared" si="5"/>
        <v>0</v>
      </c>
      <c r="Y33" s="43"/>
      <c r="Z33" s="52">
        <v>0</v>
      </c>
      <c r="AA33" s="53">
        <v>0</v>
      </c>
      <c r="AB33" s="52">
        <v>0</v>
      </c>
      <c r="AC33" s="53">
        <v>0</v>
      </c>
      <c r="AD33" s="52">
        <v>0</v>
      </c>
      <c r="AE33" s="53">
        <v>0</v>
      </c>
      <c r="AF33" s="52">
        <f t="shared" ref="AF33:AG33" si="6">Z33+AB33+AD33</f>
        <v>0</v>
      </c>
      <c r="AG33" s="53">
        <f t="shared" si="6"/>
        <v>0</v>
      </c>
      <c r="AH33" s="54"/>
      <c r="AI33" s="52">
        <v>0</v>
      </c>
      <c r="AJ33" s="53">
        <v>0</v>
      </c>
      <c r="AK33" s="52">
        <v>0</v>
      </c>
      <c r="AL33" s="53">
        <v>0</v>
      </c>
      <c r="AM33" s="52">
        <v>0</v>
      </c>
      <c r="AN33" s="53">
        <v>0</v>
      </c>
      <c r="AO33" s="52">
        <f t="shared" ref="AO33:AP33" si="7">AI33+AK33+AM33</f>
        <v>0</v>
      </c>
      <c r="AP33" s="53">
        <f t="shared" si="7"/>
        <v>0</v>
      </c>
      <c r="AQ33" s="72"/>
      <c r="AR33" s="47"/>
      <c r="AS33" s="47"/>
      <c r="AT33" s="47"/>
      <c r="AU33" s="47"/>
      <c r="AV33" s="47"/>
      <c r="AW33" s="47"/>
      <c r="AX33" s="47"/>
    </row>
    <row r="34" spans="1:50" s="56" customFormat="1" ht="12.75" customHeight="1">
      <c r="A34" s="48"/>
      <c r="B34" s="49"/>
      <c r="C34" s="50"/>
      <c r="D34" s="51"/>
      <c r="E34" s="51"/>
      <c r="F34" s="40"/>
      <c r="G34" s="58"/>
      <c r="H34" s="41"/>
      <c r="I34" s="42"/>
      <c r="J34" s="41"/>
      <c r="K34" s="42"/>
      <c r="L34" s="41"/>
      <c r="M34" s="42"/>
      <c r="N34" s="41"/>
      <c r="O34" s="42"/>
      <c r="P34" s="43"/>
      <c r="Q34" s="41"/>
      <c r="R34" s="42"/>
      <c r="S34" s="41"/>
      <c r="T34" s="42"/>
      <c r="U34" s="41"/>
      <c r="V34" s="42"/>
      <c r="W34" s="41"/>
      <c r="X34" s="42"/>
      <c r="Y34" s="43"/>
      <c r="Z34" s="52"/>
      <c r="AA34" s="53"/>
      <c r="AB34" s="52"/>
      <c r="AC34" s="53"/>
      <c r="AD34" s="52"/>
      <c r="AE34" s="53"/>
      <c r="AF34" s="52"/>
      <c r="AG34" s="53"/>
      <c r="AH34" s="54"/>
      <c r="AI34" s="52"/>
      <c r="AJ34" s="53"/>
      <c r="AK34" s="52"/>
      <c r="AL34" s="53"/>
      <c r="AM34" s="52"/>
      <c r="AN34" s="53"/>
      <c r="AO34" s="52"/>
      <c r="AP34" s="53"/>
      <c r="AQ34" s="72"/>
      <c r="AR34" s="47"/>
      <c r="AS34" s="47"/>
      <c r="AT34" s="47"/>
      <c r="AU34" s="47"/>
      <c r="AV34" s="47"/>
      <c r="AW34" s="47"/>
      <c r="AX34" s="47"/>
    </row>
    <row r="35" spans="1:50" s="56" customFormat="1" ht="12.75" customHeight="1">
      <c r="A35" s="75" t="s">
        <v>147</v>
      </c>
      <c r="B35" s="49">
        <v>406</v>
      </c>
      <c r="C35" s="50">
        <v>40711</v>
      </c>
      <c r="D35" s="51">
        <v>2122</v>
      </c>
      <c r="E35" s="51" t="s">
        <v>62</v>
      </c>
      <c r="F35" s="40" t="s">
        <v>181</v>
      </c>
      <c r="G35" s="58" t="s">
        <v>25</v>
      </c>
      <c r="H35" s="41">
        <v>0</v>
      </c>
      <c r="I35" s="42">
        <v>0</v>
      </c>
      <c r="J35" s="41">
        <v>0</v>
      </c>
      <c r="K35" s="42" t="s">
        <v>38</v>
      </c>
      <c r="L35" s="41">
        <v>0</v>
      </c>
      <c r="M35" s="42">
        <v>0</v>
      </c>
      <c r="N35" s="41">
        <v>0</v>
      </c>
      <c r="O35" s="42" t="s">
        <v>38</v>
      </c>
      <c r="P35" s="43"/>
      <c r="Q35" s="41">
        <v>0</v>
      </c>
      <c r="R35" s="42">
        <v>0</v>
      </c>
      <c r="S35" s="41" t="s">
        <v>38</v>
      </c>
      <c r="T35" s="42" t="s">
        <v>38</v>
      </c>
      <c r="U35" s="41">
        <v>0</v>
      </c>
      <c r="V35" s="42">
        <v>0</v>
      </c>
      <c r="W35" s="41" t="s">
        <v>38</v>
      </c>
      <c r="X35" s="42" t="s">
        <v>38</v>
      </c>
      <c r="Y35" s="43"/>
      <c r="Z35" s="52">
        <v>0</v>
      </c>
      <c r="AA35" s="53">
        <v>0</v>
      </c>
      <c r="AB35" s="52" t="s">
        <v>38</v>
      </c>
      <c r="AC35" s="53" t="s">
        <v>38</v>
      </c>
      <c r="AD35" s="52">
        <v>0</v>
      </c>
      <c r="AE35" s="53">
        <v>0</v>
      </c>
      <c r="AF35" s="52" t="s">
        <v>38</v>
      </c>
      <c r="AG35" s="53" t="s">
        <v>38</v>
      </c>
      <c r="AH35" s="54"/>
      <c r="AI35" s="52">
        <v>0</v>
      </c>
      <c r="AJ35" s="53">
        <v>0</v>
      </c>
      <c r="AK35" s="52" t="s">
        <v>38</v>
      </c>
      <c r="AL35" s="53" t="s">
        <v>38</v>
      </c>
      <c r="AM35" s="52">
        <v>0</v>
      </c>
      <c r="AN35" s="53">
        <v>0</v>
      </c>
      <c r="AO35" s="52" t="s">
        <v>38</v>
      </c>
      <c r="AP35" s="53" t="s">
        <v>38</v>
      </c>
      <c r="AQ35" s="72"/>
      <c r="AR35" s="47"/>
      <c r="AS35" s="47"/>
      <c r="AT35" s="47"/>
      <c r="AU35" s="47"/>
      <c r="AV35" s="47"/>
      <c r="AW35" s="47"/>
      <c r="AX35" s="47"/>
    </row>
    <row r="36" spans="1:50" s="56" customFormat="1" ht="12.75" customHeight="1">
      <c r="A36" s="48"/>
      <c r="B36" s="49"/>
      <c r="C36" s="50"/>
      <c r="D36" s="51"/>
      <c r="E36" s="51"/>
      <c r="F36" s="40"/>
      <c r="G36" s="58"/>
      <c r="H36" s="41"/>
      <c r="I36" s="42"/>
      <c r="J36" s="41"/>
      <c r="K36" s="42"/>
      <c r="L36" s="41"/>
      <c r="M36" s="42"/>
      <c r="N36" s="41"/>
      <c r="O36" s="42"/>
      <c r="P36" s="43"/>
      <c r="Q36" s="41"/>
      <c r="R36" s="42"/>
      <c r="S36" s="41"/>
      <c r="T36" s="42"/>
      <c r="U36" s="41"/>
      <c r="V36" s="42"/>
      <c r="W36" s="41"/>
      <c r="X36" s="42"/>
      <c r="Y36" s="43"/>
      <c r="Z36" s="52"/>
      <c r="AA36" s="53"/>
      <c r="AB36" s="52"/>
      <c r="AC36" s="53"/>
      <c r="AD36" s="52"/>
      <c r="AE36" s="53"/>
      <c r="AF36" s="52"/>
      <c r="AG36" s="53"/>
      <c r="AH36" s="54"/>
      <c r="AI36" s="52"/>
      <c r="AJ36" s="53"/>
      <c r="AK36" s="52"/>
      <c r="AL36" s="53"/>
      <c r="AM36" s="52"/>
      <c r="AN36" s="53"/>
      <c r="AO36" s="52"/>
      <c r="AP36" s="53"/>
      <c r="AQ36" s="72"/>
      <c r="AR36" s="47"/>
      <c r="AS36" s="47"/>
      <c r="AT36" s="47"/>
      <c r="AU36" s="47"/>
      <c r="AV36" s="47"/>
      <c r="AW36" s="47"/>
      <c r="AX36" s="47"/>
    </row>
    <row r="37" spans="1:50" s="56" customFormat="1" ht="12.75" customHeight="1">
      <c r="A37" s="75" t="s">
        <v>148</v>
      </c>
      <c r="B37" s="49">
        <v>438</v>
      </c>
      <c r="C37" s="50">
        <v>40718</v>
      </c>
      <c r="D37" s="51">
        <v>2142</v>
      </c>
      <c r="E37" s="51" t="s">
        <v>92</v>
      </c>
      <c r="F37" s="70" t="s">
        <v>231</v>
      </c>
      <c r="G37" s="58" t="s">
        <v>24</v>
      </c>
      <c r="H37" s="41">
        <v>0</v>
      </c>
      <c r="I37" s="42">
        <v>0</v>
      </c>
      <c r="J37" s="41">
        <v>0</v>
      </c>
      <c r="K37" s="42">
        <v>0</v>
      </c>
      <c r="L37" s="41">
        <v>-205.4</v>
      </c>
      <c r="M37" s="42">
        <v>-205.4</v>
      </c>
      <c r="N37" s="41">
        <f t="shared" ref="N37:O37" si="8">H37+J37+L37</f>
        <v>-205.4</v>
      </c>
      <c r="O37" s="42">
        <f t="shared" si="8"/>
        <v>-205.4</v>
      </c>
      <c r="P37" s="43"/>
      <c r="Q37" s="41">
        <v>0</v>
      </c>
      <c r="R37" s="42">
        <v>0</v>
      </c>
      <c r="S37" s="41">
        <v>0</v>
      </c>
      <c r="T37" s="42">
        <v>0</v>
      </c>
      <c r="U37" s="41">
        <v>-218</v>
      </c>
      <c r="V37" s="42">
        <v>-218</v>
      </c>
      <c r="W37" s="41">
        <f t="shared" ref="W37:X37" si="9">Q37+S37+U37</f>
        <v>-218</v>
      </c>
      <c r="X37" s="42">
        <f t="shared" si="9"/>
        <v>-218</v>
      </c>
      <c r="Y37" s="43"/>
      <c r="Z37" s="52">
        <v>0</v>
      </c>
      <c r="AA37" s="53">
        <v>0</v>
      </c>
      <c r="AB37" s="52">
        <v>0</v>
      </c>
      <c r="AC37" s="53">
        <v>0</v>
      </c>
      <c r="AD37" s="52">
        <v>-249.1</v>
      </c>
      <c r="AE37" s="53">
        <v>-249.1</v>
      </c>
      <c r="AF37" s="52">
        <f t="shared" ref="AF37:AG37" si="10">Z37+AB37+AD37</f>
        <v>-249.1</v>
      </c>
      <c r="AG37" s="53">
        <f t="shared" si="10"/>
        <v>-249.1</v>
      </c>
      <c r="AH37" s="54"/>
      <c r="AI37" s="52">
        <v>0</v>
      </c>
      <c r="AJ37" s="53">
        <v>0</v>
      </c>
      <c r="AK37" s="52">
        <v>0</v>
      </c>
      <c r="AL37" s="53">
        <v>0</v>
      </c>
      <c r="AM37" s="52">
        <v>-290.39999999999998</v>
      </c>
      <c r="AN37" s="53">
        <v>-290.39999999999998</v>
      </c>
      <c r="AO37" s="52">
        <f t="shared" ref="AO37:AP37" si="11">AI37+AK37+AM37</f>
        <v>-290.39999999999998</v>
      </c>
      <c r="AP37" s="53">
        <f t="shared" si="11"/>
        <v>-290.39999999999998</v>
      </c>
      <c r="AQ37" s="72"/>
      <c r="AR37" s="47"/>
      <c r="AS37" s="47"/>
      <c r="AT37" s="47"/>
      <c r="AU37" s="47"/>
      <c r="AV37" s="47"/>
      <c r="AW37" s="47"/>
      <c r="AX37" s="47"/>
    </row>
    <row r="38" spans="1:50" s="56" customFormat="1" ht="12.75" customHeight="1">
      <c r="A38" s="48"/>
      <c r="B38" s="49"/>
      <c r="C38" s="50"/>
      <c r="D38" s="51"/>
      <c r="E38" s="51"/>
      <c r="F38" s="40"/>
      <c r="G38" s="58"/>
      <c r="H38" s="41"/>
      <c r="I38" s="42"/>
      <c r="J38" s="41"/>
      <c r="K38" s="42"/>
      <c r="L38" s="41"/>
      <c r="M38" s="42"/>
      <c r="N38" s="41"/>
      <c r="O38" s="42"/>
      <c r="P38" s="43"/>
      <c r="Q38" s="41"/>
      <c r="R38" s="42"/>
      <c r="S38" s="41"/>
      <c r="T38" s="42"/>
      <c r="U38" s="41"/>
      <c r="V38" s="42"/>
      <c r="W38" s="41"/>
      <c r="X38" s="42"/>
      <c r="Y38" s="43"/>
      <c r="Z38" s="52"/>
      <c r="AA38" s="53"/>
      <c r="AB38" s="52"/>
      <c r="AC38" s="53"/>
      <c r="AD38" s="52"/>
      <c r="AE38" s="53"/>
      <c r="AF38" s="52"/>
      <c r="AG38" s="53"/>
      <c r="AH38" s="54"/>
      <c r="AI38" s="52"/>
      <c r="AJ38" s="53"/>
      <c r="AK38" s="52"/>
      <c r="AL38" s="53"/>
      <c r="AM38" s="52"/>
      <c r="AN38" s="53"/>
      <c r="AO38" s="52"/>
      <c r="AP38" s="53"/>
      <c r="AQ38" s="72"/>
      <c r="AR38" s="47"/>
      <c r="AS38" s="47"/>
      <c r="AT38" s="47"/>
      <c r="AU38" s="47"/>
      <c r="AV38" s="47"/>
      <c r="AW38" s="47"/>
      <c r="AX38" s="47"/>
    </row>
    <row r="39" spans="1:50" s="56" customFormat="1" ht="12.75" customHeight="1">
      <c r="A39" s="75" t="s">
        <v>149</v>
      </c>
      <c r="B39" s="49">
        <v>245</v>
      </c>
      <c r="C39" s="50">
        <v>40641</v>
      </c>
      <c r="D39" s="51">
        <v>2144</v>
      </c>
      <c r="E39" s="51" t="s">
        <v>93</v>
      </c>
      <c r="F39" s="40" t="s">
        <v>135</v>
      </c>
      <c r="G39" s="58" t="s">
        <v>101</v>
      </c>
      <c r="H39" s="41">
        <v>-1.6</v>
      </c>
      <c r="I39" s="42">
        <v>-1.6</v>
      </c>
      <c r="J39" s="41">
        <v>0</v>
      </c>
      <c r="K39" s="42">
        <v>0</v>
      </c>
      <c r="L39" s="41">
        <v>0</v>
      </c>
      <c r="M39" s="42">
        <v>0</v>
      </c>
      <c r="N39" s="41">
        <f>H39+J39+L39</f>
        <v>-1.6</v>
      </c>
      <c r="O39" s="42">
        <f>I39+K39+M39</f>
        <v>-1.6</v>
      </c>
      <c r="P39" s="43"/>
      <c r="Q39" s="41">
        <v>-1.6</v>
      </c>
      <c r="R39" s="42">
        <v>-1.6</v>
      </c>
      <c r="S39" s="41">
        <v>0</v>
      </c>
      <c r="T39" s="42">
        <v>0</v>
      </c>
      <c r="U39" s="41">
        <v>0</v>
      </c>
      <c r="V39" s="42">
        <v>0</v>
      </c>
      <c r="W39" s="41">
        <f>Q39+S39+U39</f>
        <v>-1.6</v>
      </c>
      <c r="X39" s="42">
        <f>R39+T39+V39</f>
        <v>-1.6</v>
      </c>
      <c r="Y39" s="43"/>
      <c r="Z39" s="52">
        <v>-1.6</v>
      </c>
      <c r="AA39" s="53">
        <v>-1.6</v>
      </c>
      <c r="AB39" s="52">
        <v>0</v>
      </c>
      <c r="AC39" s="53">
        <v>0</v>
      </c>
      <c r="AD39" s="52">
        <v>0</v>
      </c>
      <c r="AE39" s="53">
        <v>0</v>
      </c>
      <c r="AF39" s="52">
        <f>Z39+AB39+AD39</f>
        <v>-1.6</v>
      </c>
      <c r="AG39" s="53">
        <f>AA39+AC39+AE39</f>
        <v>-1.6</v>
      </c>
      <c r="AH39" s="54"/>
      <c r="AI39" s="52">
        <v>-1.6</v>
      </c>
      <c r="AJ39" s="53">
        <v>-1.6</v>
      </c>
      <c r="AK39" s="52">
        <v>0</v>
      </c>
      <c r="AL39" s="53">
        <v>0</v>
      </c>
      <c r="AM39" s="52">
        <v>0</v>
      </c>
      <c r="AN39" s="53">
        <v>0</v>
      </c>
      <c r="AO39" s="52">
        <f>AI39+AK39+AM39</f>
        <v>-1.6</v>
      </c>
      <c r="AP39" s="53">
        <f>AJ39+AL39+AN39</f>
        <v>-1.6</v>
      </c>
      <c r="AQ39" s="72"/>
      <c r="AR39" s="47"/>
      <c r="AS39" s="47"/>
      <c r="AT39" s="47"/>
      <c r="AU39" s="47"/>
      <c r="AV39" s="47"/>
      <c r="AW39" s="47"/>
      <c r="AX39" s="47"/>
    </row>
    <row r="40" spans="1:50" s="56" customFormat="1" ht="12.75" customHeight="1">
      <c r="A40" s="48"/>
      <c r="B40" s="49"/>
      <c r="C40" s="50"/>
      <c r="D40" s="51"/>
      <c r="E40" s="51"/>
      <c r="F40" s="40"/>
      <c r="G40" s="58"/>
      <c r="H40" s="41"/>
      <c r="I40" s="42"/>
      <c r="J40" s="41"/>
      <c r="K40" s="42"/>
      <c r="L40" s="41"/>
      <c r="M40" s="42"/>
      <c r="N40" s="41"/>
      <c r="O40" s="42"/>
      <c r="P40" s="43"/>
      <c r="Q40" s="41"/>
      <c r="R40" s="42"/>
      <c r="S40" s="41"/>
      <c r="T40" s="42"/>
      <c r="U40" s="41"/>
      <c r="V40" s="42"/>
      <c r="W40" s="41"/>
      <c r="X40" s="42"/>
      <c r="Y40" s="43"/>
      <c r="Z40" s="52"/>
      <c r="AA40" s="53"/>
      <c r="AB40" s="52"/>
      <c r="AC40" s="53"/>
      <c r="AD40" s="52"/>
      <c r="AE40" s="53"/>
      <c r="AF40" s="52"/>
      <c r="AG40" s="53"/>
      <c r="AH40" s="54"/>
      <c r="AI40" s="52"/>
      <c r="AJ40" s="53"/>
      <c r="AK40" s="52"/>
      <c r="AL40" s="53"/>
      <c r="AM40" s="52"/>
      <c r="AN40" s="53"/>
      <c r="AO40" s="52"/>
      <c r="AP40" s="53"/>
      <c r="AQ40" s="72"/>
      <c r="AR40" s="47"/>
      <c r="AS40" s="47"/>
      <c r="AT40" s="47"/>
      <c r="AU40" s="47"/>
      <c r="AV40" s="47"/>
      <c r="AW40" s="47"/>
      <c r="AX40" s="47"/>
    </row>
    <row r="41" spans="1:50" s="56" customFormat="1" ht="12.75" customHeight="1">
      <c r="A41" s="75" t="s">
        <v>150</v>
      </c>
      <c r="B41" s="49">
        <v>404</v>
      </c>
      <c r="C41" s="50">
        <v>40711</v>
      </c>
      <c r="D41" s="51">
        <v>2150</v>
      </c>
      <c r="E41" s="51" t="s">
        <v>94</v>
      </c>
      <c r="F41" s="40" t="s">
        <v>184</v>
      </c>
      <c r="G41" s="58" t="s">
        <v>185</v>
      </c>
      <c r="H41" s="41">
        <v>0</v>
      </c>
      <c r="I41" s="42">
        <v>0</v>
      </c>
      <c r="J41" s="41">
        <v>0</v>
      </c>
      <c r="K41" s="42">
        <v>0</v>
      </c>
      <c r="L41" s="41">
        <v>0</v>
      </c>
      <c r="M41" s="42">
        <v>0</v>
      </c>
      <c r="N41" s="41">
        <f t="shared" ref="N41" si="12">H41+J41+L41</f>
        <v>0</v>
      </c>
      <c r="O41" s="42">
        <f t="shared" ref="O41" si="13">I41+K41+M41</f>
        <v>0</v>
      </c>
      <c r="P41" s="43"/>
      <c r="Q41" s="41">
        <v>0</v>
      </c>
      <c r="R41" s="42">
        <v>0</v>
      </c>
      <c r="S41" s="41">
        <v>0</v>
      </c>
      <c r="T41" s="42">
        <v>0</v>
      </c>
      <c r="U41" s="41">
        <v>0</v>
      </c>
      <c r="V41" s="42">
        <v>0</v>
      </c>
      <c r="W41" s="41">
        <f t="shared" ref="W41" si="14">Q41+S41+U41</f>
        <v>0</v>
      </c>
      <c r="X41" s="42">
        <f t="shared" ref="X41" si="15">R41+T41+V41</f>
        <v>0</v>
      </c>
      <c r="Y41" s="43"/>
      <c r="Z41" s="52">
        <v>0</v>
      </c>
      <c r="AA41" s="53">
        <v>0</v>
      </c>
      <c r="AB41" s="52">
        <v>0</v>
      </c>
      <c r="AC41" s="53">
        <v>0</v>
      </c>
      <c r="AD41" s="52">
        <v>0</v>
      </c>
      <c r="AE41" s="53">
        <v>0</v>
      </c>
      <c r="AF41" s="52">
        <f t="shared" ref="AF41" si="16">Z41+AB41+AD41</f>
        <v>0</v>
      </c>
      <c r="AG41" s="53">
        <f t="shared" ref="AG41" si="17">AA41+AC41+AE41</f>
        <v>0</v>
      </c>
      <c r="AH41" s="54"/>
      <c r="AI41" s="52">
        <v>0</v>
      </c>
      <c r="AJ41" s="53">
        <v>0</v>
      </c>
      <c r="AK41" s="52">
        <v>0</v>
      </c>
      <c r="AL41" s="53">
        <v>0</v>
      </c>
      <c r="AM41" s="52">
        <v>0</v>
      </c>
      <c r="AN41" s="53">
        <v>0</v>
      </c>
      <c r="AO41" s="52">
        <f t="shared" ref="AO41" si="18">AI41+AK41+AM41</f>
        <v>0</v>
      </c>
      <c r="AP41" s="53">
        <f t="shared" ref="AP41" si="19">AJ41+AL41+AN41</f>
        <v>0</v>
      </c>
      <c r="AQ41" s="72"/>
      <c r="AR41" s="47"/>
      <c r="AS41" s="47"/>
      <c r="AT41" s="47"/>
      <c r="AU41" s="47"/>
      <c r="AV41" s="47"/>
      <c r="AW41" s="47"/>
      <c r="AX41" s="47"/>
    </row>
    <row r="42" spans="1:50" s="56" customFormat="1" ht="12.75" customHeight="1">
      <c r="A42" s="75" t="s">
        <v>150</v>
      </c>
      <c r="B42" s="73">
        <v>422</v>
      </c>
      <c r="C42" s="50">
        <v>40711</v>
      </c>
      <c r="D42" s="51">
        <v>2150</v>
      </c>
      <c r="E42" s="51" t="s">
        <v>94</v>
      </c>
      <c r="F42" s="76" t="s">
        <v>187</v>
      </c>
      <c r="G42" s="58" t="s">
        <v>186</v>
      </c>
      <c r="H42" s="41">
        <v>0</v>
      </c>
      <c r="I42" s="42">
        <v>0</v>
      </c>
      <c r="J42" s="41">
        <v>0</v>
      </c>
      <c r="K42" s="42">
        <v>0</v>
      </c>
      <c r="L42" s="41">
        <v>42.3</v>
      </c>
      <c r="M42" s="42">
        <v>42.3</v>
      </c>
      <c r="N42" s="41">
        <f>H42+J42+L42</f>
        <v>42.3</v>
      </c>
      <c r="O42" s="42">
        <f>I42+K42+M42</f>
        <v>42.3</v>
      </c>
      <c r="P42" s="43"/>
      <c r="Q42" s="41">
        <v>0</v>
      </c>
      <c r="R42" s="42">
        <v>0</v>
      </c>
      <c r="S42" s="41">
        <v>0</v>
      </c>
      <c r="T42" s="42">
        <v>0</v>
      </c>
      <c r="U42" s="41">
        <v>43.5</v>
      </c>
      <c r="V42" s="42">
        <v>43.5</v>
      </c>
      <c r="W42" s="41">
        <f>Q42+S42+U42</f>
        <v>43.5</v>
      </c>
      <c r="X42" s="42">
        <f>R42+T42+V42</f>
        <v>43.5</v>
      </c>
      <c r="Y42" s="43"/>
      <c r="Z42" s="52">
        <v>0</v>
      </c>
      <c r="AA42" s="53">
        <v>0</v>
      </c>
      <c r="AB42" s="52">
        <v>0</v>
      </c>
      <c r="AC42" s="53">
        <v>0</v>
      </c>
      <c r="AD42" s="52">
        <v>44.8</v>
      </c>
      <c r="AE42" s="53">
        <v>44.8</v>
      </c>
      <c r="AF42" s="52">
        <f>Z42+AB42+AD42</f>
        <v>44.8</v>
      </c>
      <c r="AG42" s="53">
        <f>AA42+AC42+AE42</f>
        <v>44.8</v>
      </c>
      <c r="AH42" s="54"/>
      <c r="AI42" s="52">
        <v>0</v>
      </c>
      <c r="AJ42" s="53">
        <v>0</v>
      </c>
      <c r="AK42" s="52">
        <v>0</v>
      </c>
      <c r="AL42" s="53">
        <v>0</v>
      </c>
      <c r="AM42" s="52">
        <v>46</v>
      </c>
      <c r="AN42" s="53">
        <v>46</v>
      </c>
      <c r="AO42" s="52">
        <f>AI42+AK42+AM42</f>
        <v>46</v>
      </c>
      <c r="AP42" s="53">
        <f>AJ42+AL42+AN42</f>
        <v>46</v>
      </c>
      <c r="AQ42" s="72"/>
      <c r="AR42" s="47"/>
      <c r="AS42" s="47"/>
      <c r="AT42" s="47"/>
      <c r="AU42" s="47"/>
      <c r="AV42" s="47"/>
      <c r="AW42" s="47"/>
      <c r="AX42" s="47"/>
    </row>
    <row r="43" spans="1:50" s="56" customFormat="1" ht="12.75" customHeight="1">
      <c r="A43" s="75" t="s">
        <v>150</v>
      </c>
      <c r="B43" s="73">
        <v>422</v>
      </c>
      <c r="C43" s="50">
        <v>40711</v>
      </c>
      <c r="D43" s="51">
        <v>2150</v>
      </c>
      <c r="E43" s="51" t="s">
        <v>94</v>
      </c>
      <c r="F43" s="76" t="s">
        <v>188</v>
      </c>
      <c r="G43" s="58" t="s">
        <v>186</v>
      </c>
      <c r="H43" s="41">
        <v>0</v>
      </c>
      <c r="I43" s="42">
        <v>0</v>
      </c>
      <c r="J43" s="41">
        <v>0</v>
      </c>
      <c r="K43" s="42">
        <v>0</v>
      </c>
      <c r="L43" s="41" t="s">
        <v>85</v>
      </c>
      <c r="M43" s="42" t="s">
        <v>85</v>
      </c>
      <c r="N43" s="41" t="s">
        <v>85</v>
      </c>
      <c r="O43" s="42" t="s">
        <v>85</v>
      </c>
      <c r="P43" s="43"/>
      <c r="Q43" s="41">
        <v>0</v>
      </c>
      <c r="R43" s="42">
        <v>0</v>
      </c>
      <c r="S43" s="41">
        <v>0</v>
      </c>
      <c r="T43" s="42">
        <v>0</v>
      </c>
      <c r="U43" s="41" t="s">
        <v>85</v>
      </c>
      <c r="V43" s="42" t="s">
        <v>85</v>
      </c>
      <c r="W43" s="41" t="s">
        <v>85</v>
      </c>
      <c r="X43" s="42" t="s">
        <v>85</v>
      </c>
      <c r="Y43" s="43"/>
      <c r="Z43" s="52">
        <v>0</v>
      </c>
      <c r="AA43" s="53">
        <v>0</v>
      </c>
      <c r="AB43" s="52">
        <v>0</v>
      </c>
      <c r="AC43" s="53">
        <v>0</v>
      </c>
      <c r="AD43" s="52" t="s">
        <v>85</v>
      </c>
      <c r="AE43" s="53" t="s">
        <v>85</v>
      </c>
      <c r="AF43" s="52" t="s">
        <v>85</v>
      </c>
      <c r="AG43" s="53" t="s">
        <v>85</v>
      </c>
      <c r="AH43" s="54"/>
      <c r="AI43" s="52">
        <v>0</v>
      </c>
      <c r="AJ43" s="53">
        <v>0</v>
      </c>
      <c r="AK43" s="52">
        <v>0</v>
      </c>
      <c r="AL43" s="53">
        <v>0</v>
      </c>
      <c r="AM43" s="52" t="s">
        <v>85</v>
      </c>
      <c r="AN43" s="53" t="s">
        <v>85</v>
      </c>
      <c r="AO43" s="52" t="s">
        <v>85</v>
      </c>
      <c r="AP43" s="53" t="s">
        <v>85</v>
      </c>
      <c r="AQ43" s="72"/>
      <c r="AR43" s="47"/>
      <c r="AS43" s="47"/>
      <c r="AT43" s="47"/>
      <c r="AU43" s="47"/>
      <c r="AV43" s="47"/>
      <c r="AW43" s="47"/>
      <c r="AX43" s="47"/>
    </row>
    <row r="44" spans="1:50" s="56" customFormat="1" ht="12.75" customHeight="1">
      <c r="A44" s="75" t="s">
        <v>150</v>
      </c>
      <c r="B44" s="73">
        <v>422</v>
      </c>
      <c r="C44" s="50">
        <v>40711</v>
      </c>
      <c r="D44" s="51">
        <v>2150</v>
      </c>
      <c r="E44" s="51" t="s">
        <v>94</v>
      </c>
      <c r="F44" s="76" t="s">
        <v>189</v>
      </c>
      <c r="G44" s="58" t="s">
        <v>186</v>
      </c>
      <c r="H44" s="41">
        <v>0</v>
      </c>
      <c r="I44" s="42">
        <v>0</v>
      </c>
      <c r="J44" s="41">
        <v>0</v>
      </c>
      <c r="K44" s="42">
        <v>0</v>
      </c>
      <c r="L44" s="41" t="s">
        <v>72</v>
      </c>
      <c r="M44" s="42" t="s">
        <v>72</v>
      </c>
      <c r="N44" s="41" t="s">
        <v>72</v>
      </c>
      <c r="O44" s="42" t="s">
        <v>72</v>
      </c>
      <c r="P44" s="43"/>
      <c r="Q44" s="41">
        <v>0</v>
      </c>
      <c r="R44" s="42">
        <v>0</v>
      </c>
      <c r="S44" s="41">
        <v>0</v>
      </c>
      <c r="T44" s="42">
        <v>0</v>
      </c>
      <c r="U44" s="41" t="s">
        <v>72</v>
      </c>
      <c r="V44" s="42" t="s">
        <v>72</v>
      </c>
      <c r="W44" s="41" t="s">
        <v>72</v>
      </c>
      <c r="X44" s="42" t="s">
        <v>72</v>
      </c>
      <c r="Y44" s="43"/>
      <c r="Z44" s="52">
        <v>0</v>
      </c>
      <c r="AA44" s="53">
        <v>0</v>
      </c>
      <c r="AB44" s="52">
        <v>0</v>
      </c>
      <c r="AC44" s="53">
        <v>0</v>
      </c>
      <c r="AD44" s="52" t="s">
        <v>72</v>
      </c>
      <c r="AE44" s="53" t="s">
        <v>72</v>
      </c>
      <c r="AF44" s="52" t="s">
        <v>72</v>
      </c>
      <c r="AG44" s="53" t="s">
        <v>72</v>
      </c>
      <c r="AH44" s="54"/>
      <c r="AI44" s="52">
        <v>0</v>
      </c>
      <c r="AJ44" s="53">
        <v>0</v>
      </c>
      <c r="AK44" s="52">
        <v>0</v>
      </c>
      <c r="AL44" s="53">
        <v>0</v>
      </c>
      <c r="AM44" s="52" t="s">
        <v>72</v>
      </c>
      <c r="AN44" s="53" t="s">
        <v>72</v>
      </c>
      <c r="AO44" s="52" t="s">
        <v>72</v>
      </c>
      <c r="AP44" s="53" t="s">
        <v>72</v>
      </c>
      <c r="AQ44" s="72"/>
      <c r="AR44" s="47"/>
      <c r="AS44" s="47"/>
      <c r="AT44" s="47"/>
      <c r="AU44" s="47"/>
      <c r="AV44" s="47"/>
      <c r="AW44" s="47"/>
      <c r="AX44" s="47"/>
    </row>
    <row r="45" spans="1:50" s="56" customFormat="1" ht="12.75" customHeight="1">
      <c r="A45" s="75" t="s">
        <v>150</v>
      </c>
      <c r="B45" s="73">
        <v>425</v>
      </c>
      <c r="C45" s="50">
        <v>40711</v>
      </c>
      <c r="D45" s="51">
        <v>2150</v>
      </c>
      <c r="E45" s="51" t="s">
        <v>94</v>
      </c>
      <c r="F45" s="76" t="s">
        <v>192</v>
      </c>
      <c r="G45" s="58" t="s">
        <v>190</v>
      </c>
      <c r="H45" s="41">
        <v>0</v>
      </c>
      <c r="I45" s="42">
        <v>0</v>
      </c>
      <c r="J45" s="41">
        <v>0</v>
      </c>
      <c r="K45" s="42">
        <v>0</v>
      </c>
      <c r="L45" s="41">
        <v>67.7</v>
      </c>
      <c r="M45" s="42">
        <v>67.7</v>
      </c>
      <c r="N45" s="41">
        <f>H45+J45+L45</f>
        <v>67.7</v>
      </c>
      <c r="O45" s="42">
        <f>I45+K45+M45</f>
        <v>67.7</v>
      </c>
      <c r="P45" s="43"/>
      <c r="Q45" s="41">
        <v>0</v>
      </c>
      <c r="R45" s="42">
        <v>0</v>
      </c>
      <c r="S45" s="41">
        <v>0</v>
      </c>
      <c r="T45" s="42">
        <v>0</v>
      </c>
      <c r="U45" s="41">
        <v>68.599999999999994</v>
      </c>
      <c r="V45" s="42">
        <v>68.599999999999994</v>
      </c>
      <c r="W45" s="41">
        <f>Q45+S45+U45</f>
        <v>68.599999999999994</v>
      </c>
      <c r="X45" s="42">
        <f>R45+T45+V45</f>
        <v>68.599999999999994</v>
      </c>
      <c r="Y45" s="43"/>
      <c r="Z45" s="52">
        <v>0</v>
      </c>
      <c r="AA45" s="53">
        <v>0</v>
      </c>
      <c r="AB45" s="52">
        <v>0</v>
      </c>
      <c r="AC45" s="53">
        <v>0</v>
      </c>
      <c r="AD45" s="52">
        <v>69.7</v>
      </c>
      <c r="AE45" s="53">
        <v>69.7</v>
      </c>
      <c r="AF45" s="52">
        <f>Z45+AB45+AD45</f>
        <v>69.7</v>
      </c>
      <c r="AG45" s="53">
        <f>AA45+AC45+AE45</f>
        <v>69.7</v>
      </c>
      <c r="AH45" s="54"/>
      <c r="AI45" s="52">
        <v>0</v>
      </c>
      <c r="AJ45" s="53">
        <v>0</v>
      </c>
      <c r="AK45" s="52">
        <v>0</v>
      </c>
      <c r="AL45" s="53">
        <v>0</v>
      </c>
      <c r="AM45" s="52">
        <v>70.8</v>
      </c>
      <c r="AN45" s="53">
        <v>70.8</v>
      </c>
      <c r="AO45" s="52">
        <f>AI45+AK45+AM45</f>
        <v>70.8</v>
      </c>
      <c r="AP45" s="53">
        <f>AJ45+AL45+AN45</f>
        <v>70.8</v>
      </c>
      <c r="AQ45" s="72"/>
      <c r="AR45" s="47"/>
      <c r="AS45" s="47"/>
      <c r="AT45" s="47"/>
      <c r="AU45" s="47"/>
      <c r="AV45" s="47"/>
      <c r="AW45" s="47"/>
      <c r="AX45" s="47"/>
    </row>
    <row r="46" spans="1:50" s="56" customFormat="1" ht="12.75" customHeight="1">
      <c r="A46" s="75" t="s">
        <v>150</v>
      </c>
      <c r="B46" s="73">
        <v>425</v>
      </c>
      <c r="C46" s="50">
        <v>40711</v>
      </c>
      <c r="D46" s="51">
        <v>2150</v>
      </c>
      <c r="E46" s="51" t="s">
        <v>94</v>
      </c>
      <c r="F46" s="76" t="s">
        <v>188</v>
      </c>
      <c r="G46" s="58" t="s">
        <v>190</v>
      </c>
      <c r="H46" s="41">
        <v>0</v>
      </c>
      <c r="I46" s="42">
        <v>0</v>
      </c>
      <c r="J46" s="41">
        <v>0</v>
      </c>
      <c r="K46" s="42">
        <v>0</v>
      </c>
      <c r="L46" s="41" t="s">
        <v>85</v>
      </c>
      <c r="M46" s="42" t="s">
        <v>85</v>
      </c>
      <c r="N46" s="41" t="s">
        <v>85</v>
      </c>
      <c r="O46" s="42" t="s">
        <v>85</v>
      </c>
      <c r="P46" s="43"/>
      <c r="Q46" s="41">
        <v>0</v>
      </c>
      <c r="R46" s="42">
        <v>0</v>
      </c>
      <c r="S46" s="41">
        <v>0</v>
      </c>
      <c r="T46" s="42">
        <v>0</v>
      </c>
      <c r="U46" s="41" t="s">
        <v>85</v>
      </c>
      <c r="V46" s="42" t="s">
        <v>85</v>
      </c>
      <c r="W46" s="41" t="s">
        <v>85</v>
      </c>
      <c r="X46" s="42" t="s">
        <v>85</v>
      </c>
      <c r="Y46" s="43"/>
      <c r="Z46" s="52">
        <v>0</v>
      </c>
      <c r="AA46" s="53">
        <v>0</v>
      </c>
      <c r="AB46" s="52">
        <v>0</v>
      </c>
      <c r="AC46" s="53">
        <v>0</v>
      </c>
      <c r="AD46" s="52" t="s">
        <v>85</v>
      </c>
      <c r="AE46" s="53" t="s">
        <v>85</v>
      </c>
      <c r="AF46" s="52" t="s">
        <v>85</v>
      </c>
      <c r="AG46" s="53" t="s">
        <v>85</v>
      </c>
      <c r="AH46" s="54"/>
      <c r="AI46" s="52">
        <v>0</v>
      </c>
      <c r="AJ46" s="53">
        <v>0</v>
      </c>
      <c r="AK46" s="52">
        <v>0</v>
      </c>
      <c r="AL46" s="53">
        <v>0</v>
      </c>
      <c r="AM46" s="52" t="s">
        <v>85</v>
      </c>
      <c r="AN46" s="53" t="s">
        <v>85</v>
      </c>
      <c r="AO46" s="52" t="s">
        <v>85</v>
      </c>
      <c r="AP46" s="53" t="s">
        <v>85</v>
      </c>
      <c r="AQ46" s="72"/>
      <c r="AR46" s="47"/>
      <c r="AS46" s="47"/>
      <c r="AT46" s="47"/>
      <c r="AU46" s="47"/>
      <c r="AV46" s="47"/>
      <c r="AW46" s="47"/>
      <c r="AX46" s="47"/>
    </row>
    <row r="47" spans="1:50" s="56" customFormat="1" ht="12.75" customHeight="1">
      <c r="A47" s="75" t="s">
        <v>150</v>
      </c>
      <c r="B47" s="73">
        <v>425</v>
      </c>
      <c r="C47" s="50">
        <v>40711</v>
      </c>
      <c r="D47" s="51">
        <v>2150</v>
      </c>
      <c r="E47" s="51" t="s">
        <v>94</v>
      </c>
      <c r="F47" s="76" t="s">
        <v>193</v>
      </c>
      <c r="G47" s="58" t="s">
        <v>190</v>
      </c>
      <c r="H47" s="41">
        <v>0</v>
      </c>
      <c r="I47" s="42">
        <v>0</v>
      </c>
      <c r="J47" s="41">
        <v>0</v>
      </c>
      <c r="K47" s="42">
        <v>0</v>
      </c>
      <c r="L47" s="41" t="s">
        <v>72</v>
      </c>
      <c r="M47" s="42" t="s">
        <v>72</v>
      </c>
      <c r="N47" s="41" t="s">
        <v>72</v>
      </c>
      <c r="O47" s="42" t="s">
        <v>72</v>
      </c>
      <c r="P47" s="43"/>
      <c r="Q47" s="41">
        <v>0</v>
      </c>
      <c r="R47" s="42">
        <v>0</v>
      </c>
      <c r="S47" s="41">
        <v>0</v>
      </c>
      <c r="T47" s="42">
        <v>0</v>
      </c>
      <c r="U47" s="41" t="s">
        <v>72</v>
      </c>
      <c r="V47" s="42" t="s">
        <v>72</v>
      </c>
      <c r="W47" s="41" t="s">
        <v>72</v>
      </c>
      <c r="X47" s="42" t="s">
        <v>72</v>
      </c>
      <c r="Y47" s="43"/>
      <c r="Z47" s="52">
        <v>0</v>
      </c>
      <c r="AA47" s="53">
        <v>0</v>
      </c>
      <c r="AB47" s="52">
        <v>0</v>
      </c>
      <c r="AC47" s="53">
        <v>0</v>
      </c>
      <c r="AD47" s="52" t="s">
        <v>72</v>
      </c>
      <c r="AE47" s="53" t="s">
        <v>72</v>
      </c>
      <c r="AF47" s="52" t="s">
        <v>72</v>
      </c>
      <c r="AG47" s="53" t="s">
        <v>72</v>
      </c>
      <c r="AH47" s="54"/>
      <c r="AI47" s="52">
        <v>0</v>
      </c>
      <c r="AJ47" s="53">
        <v>0</v>
      </c>
      <c r="AK47" s="52">
        <v>0</v>
      </c>
      <c r="AL47" s="53">
        <v>0</v>
      </c>
      <c r="AM47" s="52" t="s">
        <v>72</v>
      </c>
      <c r="AN47" s="53" t="s">
        <v>72</v>
      </c>
      <c r="AO47" s="52" t="s">
        <v>72</v>
      </c>
      <c r="AP47" s="53" t="s">
        <v>72</v>
      </c>
      <c r="AQ47" s="72"/>
      <c r="AR47" s="47"/>
      <c r="AS47" s="47"/>
      <c r="AT47" s="47"/>
      <c r="AU47" s="47"/>
      <c r="AV47" s="47"/>
      <c r="AW47" s="47"/>
      <c r="AX47" s="47"/>
    </row>
    <row r="48" spans="1:50" s="56" customFormat="1" ht="12.75" customHeight="1">
      <c r="A48" s="75" t="s">
        <v>150</v>
      </c>
      <c r="B48" s="73">
        <v>425</v>
      </c>
      <c r="C48" s="50">
        <v>40711</v>
      </c>
      <c r="D48" s="51">
        <v>2150</v>
      </c>
      <c r="E48" s="51" t="s">
        <v>94</v>
      </c>
      <c r="F48" s="76" t="s">
        <v>194</v>
      </c>
      <c r="G48" s="58" t="s">
        <v>190</v>
      </c>
      <c r="H48" s="41">
        <v>0</v>
      </c>
      <c r="I48" s="42">
        <v>0</v>
      </c>
      <c r="J48" s="41">
        <v>0</v>
      </c>
      <c r="K48" s="42">
        <v>0</v>
      </c>
      <c r="L48" s="41" t="s">
        <v>72</v>
      </c>
      <c r="M48" s="42" t="s">
        <v>72</v>
      </c>
      <c r="N48" s="41" t="s">
        <v>72</v>
      </c>
      <c r="O48" s="42" t="s">
        <v>72</v>
      </c>
      <c r="P48" s="43"/>
      <c r="Q48" s="41">
        <v>0</v>
      </c>
      <c r="R48" s="42">
        <v>0</v>
      </c>
      <c r="S48" s="41">
        <v>0</v>
      </c>
      <c r="T48" s="42">
        <v>0</v>
      </c>
      <c r="U48" s="41" t="s">
        <v>72</v>
      </c>
      <c r="V48" s="42" t="s">
        <v>72</v>
      </c>
      <c r="W48" s="41" t="s">
        <v>72</v>
      </c>
      <c r="X48" s="42" t="s">
        <v>72</v>
      </c>
      <c r="Y48" s="43"/>
      <c r="Z48" s="52">
        <v>0</v>
      </c>
      <c r="AA48" s="53">
        <v>0</v>
      </c>
      <c r="AB48" s="52">
        <v>0</v>
      </c>
      <c r="AC48" s="53">
        <v>0</v>
      </c>
      <c r="AD48" s="52" t="s">
        <v>72</v>
      </c>
      <c r="AE48" s="53" t="s">
        <v>72</v>
      </c>
      <c r="AF48" s="52" t="s">
        <v>72</v>
      </c>
      <c r="AG48" s="53" t="s">
        <v>72</v>
      </c>
      <c r="AH48" s="54"/>
      <c r="AI48" s="52">
        <v>0</v>
      </c>
      <c r="AJ48" s="53">
        <v>0</v>
      </c>
      <c r="AK48" s="52">
        <v>0</v>
      </c>
      <c r="AL48" s="53">
        <v>0</v>
      </c>
      <c r="AM48" s="52" t="s">
        <v>72</v>
      </c>
      <c r="AN48" s="53" t="s">
        <v>72</v>
      </c>
      <c r="AO48" s="52" t="s">
        <v>72</v>
      </c>
      <c r="AP48" s="53" t="s">
        <v>72</v>
      </c>
      <c r="AQ48" s="72"/>
      <c r="AR48" s="47"/>
      <c r="AS48" s="47"/>
      <c r="AT48" s="47"/>
      <c r="AU48" s="47"/>
      <c r="AV48" s="47"/>
      <c r="AW48" s="47"/>
      <c r="AX48" s="47"/>
    </row>
    <row r="49" spans="1:50" s="56" customFormat="1" ht="12.75" customHeight="1">
      <c r="A49" s="75" t="s">
        <v>150</v>
      </c>
      <c r="B49" s="73">
        <v>425</v>
      </c>
      <c r="C49" s="50">
        <v>40711</v>
      </c>
      <c r="D49" s="51">
        <v>2150</v>
      </c>
      <c r="E49" s="51" t="s">
        <v>94</v>
      </c>
      <c r="F49" s="76" t="s">
        <v>195</v>
      </c>
      <c r="G49" s="58" t="s">
        <v>190</v>
      </c>
      <c r="H49" s="41">
        <v>0</v>
      </c>
      <c r="I49" s="42">
        <v>0</v>
      </c>
      <c r="J49" s="41">
        <v>0</v>
      </c>
      <c r="K49" s="42">
        <v>0</v>
      </c>
      <c r="L49" s="41" t="s">
        <v>72</v>
      </c>
      <c r="M49" s="42" t="s">
        <v>72</v>
      </c>
      <c r="N49" s="41" t="s">
        <v>72</v>
      </c>
      <c r="O49" s="42" t="s">
        <v>72</v>
      </c>
      <c r="P49" s="43"/>
      <c r="Q49" s="41">
        <v>0</v>
      </c>
      <c r="R49" s="42">
        <v>0</v>
      </c>
      <c r="S49" s="41">
        <v>0</v>
      </c>
      <c r="T49" s="42">
        <v>0</v>
      </c>
      <c r="U49" s="41" t="s">
        <v>72</v>
      </c>
      <c r="V49" s="42" t="s">
        <v>72</v>
      </c>
      <c r="W49" s="41" t="s">
        <v>72</v>
      </c>
      <c r="X49" s="42" t="s">
        <v>72</v>
      </c>
      <c r="Y49" s="43"/>
      <c r="Z49" s="52">
        <v>0</v>
      </c>
      <c r="AA49" s="53">
        <v>0</v>
      </c>
      <c r="AB49" s="52">
        <v>0</v>
      </c>
      <c r="AC49" s="53">
        <v>0</v>
      </c>
      <c r="AD49" s="52" t="s">
        <v>72</v>
      </c>
      <c r="AE49" s="53" t="s">
        <v>72</v>
      </c>
      <c r="AF49" s="52" t="s">
        <v>72</v>
      </c>
      <c r="AG49" s="53" t="s">
        <v>72</v>
      </c>
      <c r="AH49" s="54"/>
      <c r="AI49" s="52">
        <v>0</v>
      </c>
      <c r="AJ49" s="53">
        <v>0</v>
      </c>
      <c r="AK49" s="52">
        <v>0</v>
      </c>
      <c r="AL49" s="53">
        <v>0</v>
      </c>
      <c r="AM49" s="52" t="s">
        <v>72</v>
      </c>
      <c r="AN49" s="53" t="s">
        <v>72</v>
      </c>
      <c r="AO49" s="52" t="s">
        <v>72</v>
      </c>
      <c r="AP49" s="53" t="s">
        <v>72</v>
      </c>
      <c r="AQ49" s="72"/>
      <c r="AR49" s="47"/>
      <c r="AS49" s="47"/>
      <c r="AT49" s="47"/>
      <c r="AU49" s="47"/>
      <c r="AV49" s="47"/>
      <c r="AW49" s="47"/>
      <c r="AX49" s="47"/>
    </row>
    <row r="50" spans="1:50" s="56" customFormat="1" ht="12.75" customHeight="1">
      <c r="A50" s="75" t="s">
        <v>150</v>
      </c>
      <c r="B50" s="73">
        <v>425</v>
      </c>
      <c r="C50" s="50">
        <v>40711</v>
      </c>
      <c r="D50" s="51">
        <v>2150</v>
      </c>
      <c r="E50" s="51" t="s">
        <v>94</v>
      </c>
      <c r="F50" s="76" t="s">
        <v>196</v>
      </c>
      <c r="G50" s="58" t="s">
        <v>190</v>
      </c>
      <c r="H50" s="41">
        <v>0</v>
      </c>
      <c r="I50" s="42">
        <v>0</v>
      </c>
      <c r="J50" s="41">
        <v>0</v>
      </c>
      <c r="K50" s="42">
        <v>0</v>
      </c>
      <c r="L50" s="41" t="s">
        <v>72</v>
      </c>
      <c r="M50" s="42" t="s">
        <v>72</v>
      </c>
      <c r="N50" s="41" t="s">
        <v>72</v>
      </c>
      <c r="O50" s="42" t="s">
        <v>72</v>
      </c>
      <c r="P50" s="43"/>
      <c r="Q50" s="41">
        <v>0</v>
      </c>
      <c r="R50" s="42">
        <v>0</v>
      </c>
      <c r="S50" s="41">
        <v>0</v>
      </c>
      <c r="T50" s="42">
        <v>0</v>
      </c>
      <c r="U50" s="41" t="s">
        <v>72</v>
      </c>
      <c r="V50" s="42" t="s">
        <v>72</v>
      </c>
      <c r="W50" s="41" t="s">
        <v>72</v>
      </c>
      <c r="X50" s="42" t="s">
        <v>72</v>
      </c>
      <c r="Y50" s="43"/>
      <c r="Z50" s="52">
        <v>0</v>
      </c>
      <c r="AA50" s="53">
        <v>0</v>
      </c>
      <c r="AB50" s="52">
        <v>0</v>
      </c>
      <c r="AC50" s="53">
        <v>0</v>
      </c>
      <c r="AD50" s="52" t="s">
        <v>72</v>
      </c>
      <c r="AE50" s="53" t="s">
        <v>72</v>
      </c>
      <c r="AF50" s="52" t="s">
        <v>72</v>
      </c>
      <c r="AG50" s="53" t="s">
        <v>72</v>
      </c>
      <c r="AH50" s="54"/>
      <c r="AI50" s="52">
        <v>0</v>
      </c>
      <c r="AJ50" s="53">
        <v>0</v>
      </c>
      <c r="AK50" s="52">
        <v>0</v>
      </c>
      <c r="AL50" s="53">
        <v>0</v>
      </c>
      <c r="AM50" s="52" t="s">
        <v>72</v>
      </c>
      <c r="AN50" s="53" t="s">
        <v>72</v>
      </c>
      <c r="AO50" s="52" t="s">
        <v>72</v>
      </c>
      <c r="AP50" s="53" t="s">
        <v>72</v>
      </c>
      <c r="AQ50" s="72"/>
      <c r="AR50" s="47"/>
      <c r="AS50" s="47"/>
      <c r="AT50" s="47"/>
      <c r="AU50" s="47"/>
      <c r="AV50" s="47"/>
      <c r="AW50" s="47"/>
      <c r="AX50" s="47"/>
    </row>
    <row r="51" spans="1:50" s="56" customFormat="1" ht="12.75" customHeight="1">
      <c r="A51" s="75" t="s">
        <v>150</v>
      </c>
      <c r="B51" s="73">
        <v>425</v>
      </c>
      <c r="C51" s="50">
        <v>40711</v>
      </c>
      <c r="D51" s="51">
        <v>2150</v>
      </c>
      <c r="E51" s="51" t="s">
        <v>94</v>
      </c>
      <c r="F51" s="76" t="s">
        <v>197</v>
      </c>
      <c r="G51" s="58" t="s">
        <v>191</v>
      </c>
      <c r="H51" s="41">
        <v>0</v>
      </c>
      <c r="I51" s="42">
        <v>0</v>
      </c>
      <c r="J51" s="41">
        <v>0</v>
      </c>
      <c r="K51" s="42">
        <v>0</v>
      </c>
      <c r="L51" s="41" t="s">
        <v>72</v>
      </c>
      <c r="M51" s="42" t="s">
        <v>72</v>
      </c>
      <c r="N51" s="41" t="s">
        <v>72</v>
      </c>
      <c r="O51" s="42" t="s">
        <v>72</v>
      </c>
      <c r="P51" s="43"/>
      <c r="Q51" s="41">
        <v>0</v>
      </c>
      <c r="R51" s="42">
        <v>0</v>
      </c>
      <c r="S51" s="41">
        <v>0</v>
      </c>
      <c r="T51" s="42">
        <v>0</v>
      </c>
      <c r="U51" s="41" t="s">
        <v>72</v>
      </c>
      <c r="V51" s="42" t="s">
        <v>72</v>
      </c>
      <c r="W51" s="41" t="s">
        <v>72</v>
      </c>
      <c r="X51" s="42" t="s">
        <v>72</v>
      </c>
      <c r="Y51" s="43"/>
      <c r="Z51" s="52">
        <v>0</v>
      </c>
      <c r="AA51" s="53">
        <v>0</v>
      </c>
      <c r="AB51" s="52">
        <v>0</v>
      </c>
      <c r="AC51" s="53">
        <v>0</v>
      </c>
      <c r="AD51" s="52" t="s">
        <v>72</v>
      </c>
      <c r="AE51" s="53" t="s">
        <v>72</v>
      </c>
      <c r="AF51" s="52" t="s">
        <v>72</v>
      </c>
      <c r="AG51" s="53" t="s">
        <v>72</v>
      </c>
      <c r="AH51" s="54"/>
      <c r="AI51" s="52">
        <v>0</v>
      </c>
      <c r="AJ51" s="53">
        <v>0</v>
      </c>
      <c r="AK51" s="52">
        <v>0</v>
      </c>
      <c r="AL51" s="53">
        <v>0</v>
      </c>
      <c r="AM51" s="52" t="s">
        <v>72</v>
      </c>
      <c r="AN51" s="53" t="s">
        <v>72</v>
      </c>
      <c r="AO51" s="52" t="s">
        <v>72</v>
      </c>
      <c r="AP51" s="53" t="s">
        <v>72</v>
      </c>
      <c r="AQ51" s="72"/>
      <c r="AR51" s="47"/>
      <c r="AS51" s="47"/>
      <c r="AT51" s="47"/>
      <c r="AU51" s="47"/>
      <c r="AV51" s="47"/>
      <c r="AW51" s="47"/>
      <c r="AX51" s="47"/>
    </row>
    <row r="52" spans="1:50" s="56" customFormat="1" ht="12.75" customHeight="1">
      <c r="A52" s="75" t="s">
        <v>150</v>
      </c>
      <c r="B52" s="73">
        <v>425</v>
      </c>
      <c r="C52" s="50">
        <v>40711</v>
      </c>
      <c r="D52" s="51">
        <v>2150</v>
      </c>
      <c r="E52" s="51" t="s">
        <v>94</v>
      </c>
      <c r="F52" s="76" t="s">
        <v>196</v>
      </c>
      <c r="G52" s="58" t="s">
        <v>191</v>
      </c>
      <c r="H52" s="41">
        <v>0</v>
      </c>
      <c r="I52" s="42">
        <v>0</v>
      </c>
      <c r="J52" s="41">
        <v>0</v>
      </c>
      <c r="K52" s="42">
        <v>0</v>
      </c>
      <c r="L52" s="41" t="s">
        <v>72</v>
      </c>
      <c r="M52" s="42" t="s">
        <v>72</v>
      </c>
      <c r="N52" s="41" t="s">
        <v>72</v>
      </c>
      <c r="O52" s="42" t="s">
        <v>72</v>
      </c>
      <c r="P52" s="43"/>
      <c r="Q52" s="41">
        <v>0</v>
      </c>
      <c r="R52" s="42">
        <v>0</v>
      </c>
      <c r="S52" s="41">
        <v>0</v>
      </c>
      <c r="T52" s="42">
        <v>0</v>
      </c>
      <c r="U52" s="41" t="s">
        <v>72</v>
      </c>
      <c r="V52" s="42" t="s">
        <v>72</v>
      </c>
      <c r="W52" s="41" t="s">
        <v>72</v>
      </c>
      <c r="X52" s="42" t="s">
        <v>72</v>
      </c>
      <c r="Y52" s="43"/>
      <c r="Z52" s="52">
        <v>0</v>
      </c>
      <c r="AA52" s="53">
        <v>0</v>
      </c>
      <c r="AB52" s="52">
        <v>0</v>
      </c>
      <c r="AC52" s="53">
        <v>0</v>
      </c>
      <c r="AD52" s="52" t="s">
        <v>72</v>
      </c>
      <c r="AE52" s="53" t="s">
        <v>72</v>
      </c>
      <c r="AF52" s="52" t="s">
        <v>72</v>
      </c>
      <c r="AG52" s="53" t="s">
        <v>72</v>
      </c>
      <c r="AH52" s="54"/>
      <c r="AI52" s="52">
        <v>0</v>
      </c>
      <c r="AJ52" s="53">
        <v>0</v>
      </c>
      <c r="AK52" s="52">
        <v>0</v>
      </c>
      <c r="AL52" s="53">
        <v>0</v>
      </c>
      <c r="AM52" s="52" t="s">
        <v>72</v>
      </c>
      <c r="AN52" s="53" t="s">
        <v>72</v>
      </c>
      <c r="AO52" s="52" t="s">
        <v>72</v>
      </c>
      <c r="AP52" s="53" t="s">
        <v>72</v>
      </c>
      <c r="AQ52" s="72"/>
      <c r="AR52" s="47"/>
      <c r="AS52" s="47"/>
      <c r="AT52" s="47"/>
      <c r="AU52" s="47"/>
      <c r="AV52" s="47"/>
      <c r="AW52" s="47"/>
      <c r="AX52" s="47"/>
    </row>
    <row r="53" spans="1:50" s="56" customFormat="1" ht="12.75" customHeight="1">
      <c r="A53" s="75"/>
      <c r="B53" s="73"/>
      <c r="C53" s="50"/>
      <c r="D53" s="51"/>
      <c r="E53" s="51"/>
      <c r="F53" s="76"/>
      <c r="G53" s="58"/>
      <c r="H53" s="41"/>
      <c r="I53" s="42"/>
      <c r="J53" s="41"/>
      <c r="K53" s="42"/>
      <c r="L53" s="41"/>
      <c r="M53" s="42"/>
      <c r="N53" s="41"/>
      <c r="O53" s="42"/>
      <c r="P53" s="43"/>
      <c r="Q53" s="41"/>
      <c r="R53" s="42"/>
      <c r="S53" s="41"/>
      <c r="T53" s="42"/>
      <c r="U53" s="41"/>
      <c r="V53" s="42"/>
      <c r="W53" s="41"/>
      <c r="X53" s="42"/>
      <c r="Y53" s="43"/>
      <c r="Z53" s="52"/>
      <c r="AA53" s="53"/>
      <c r="AB53" s="52"/>
      <c r="AC53" s="53"/>
      <c r="AD53" s="52"/>
      <c r="AE53" s="53"/>
      <c r="AF53" s="52"/>
      <c r="AG53" s="53"/>
      <c r="AH53" s="54"/>
      <c r="AI53" s="52"/>
      <c r="AJ53" s="53"/>
      <c r="AK53" s="52"/>
      <c r="AL53" s="53"/>
      <c r="AM53" s="52"/>
      <c r="AN53" s="53"/>
      <c r="AO53" s="52"/>
      <c r="AP53" s="53"/>
      <c r="AQ53" s="72"/>
      <c r="AR53" s="47"/>
      <c r="AS53" s="47"/>
      <c r="AT53" s="47"/>
      <c r="AU53" s="47"/>
      <c r="AV53" s="47"/>
      <c r="AW53" s="47"/>
      <c r="AX53" s="47"/>
    </row>
    <row r="54" spans="1:50" s="56" customFormat="1" ht="12" customHeight="1">
      <c r="A54" s="48"/>
      <c r="B54" s="49"/>
      <c r="C54" s="50"/>
      <c r="D54" s="51"/>
      <c r="E54" s="51"/>
      <c r="F54" s="40"/>
      <c r="G54" s="58"/>
      <c r="H54" s="41"/>
      <c r="I54" s="42"/>
      <c r="J54" s="41"/>
      <c r="K54" s="42"/>
      <c r="L54" s="41"/>
      <c r="M54" s="42"/>
      <c r="N54" s="41"/>
      <c r="O54" s="42"/>
      <c r="P54" s="43"/>
      <c r="Q54" s="41"/>
      <c r="R54" s="42"/>
      <c r="S54" s="41"/>
      <c r="T54" s="42"/>
      <c r="U54" s="41"/>
      <c r="V54" s="42"/>
      <c r="W54" s="41"/>
      <c r="X54" s="42"/>
      <c r="Y54" s="43"/>
      <c r="Z54" s="52"/>
      <c r="AA54" s="53"/>
      <c r="AB54" s="52"/>
      <c r="AC54" s="53"/>
      <c r="AD54" s="52"/>
      <c r="AE54" s="53"/>
      <c r="AF54" s="52"/>
      <c r="AG54" s="53"/>
      <c r="AH54" s="54"/>
      <c r="AI54" s="52"/>
      <c r="AJ54" s="53"/>
      <c r="AK54" s="52"/>
      <c r="AL54" s="53"/>
      <c r="AM54" s="52"/>
      <c r="AN54" s="53"/>
      <c r="AO54" s="52"/>
      <c r="AP54" s="53"/>
      <c r="AQ54" s="72"/>
      <c r="AR54" s="47"/>
      <c r="AS54" s="47"/>
      <c r="AT54" s="47"/>
      <c r="AU54" s="47"/>
      <c r="AV54" s="47"/>
      <c r="AW54" s="47"/>
      <c r="AX54" s="47"/>
    </row>
    <row r="55" spans="1:50" s="56" customFormat="1" ht="12.75" customHeight="1">
      <c r="A55" s="75" t="s">
        <v>151</v>
      </c>
      <c r="B55" s="49">
        <v>115</v>
      </c>
      <c r="C55" s="50">
        <v>40613</v>
      </c>
      <c r="D55" s="51">
        <v>2156</v>
      </c>
      <c r="E55" s="51" t="s">
        <v>90</v>
      </c>
      <c r="F55" s="57" t="s">
        <v>76</v>
      </c>
      <c r="G55" s="58" t="s">
        <v>75</v>
      </c>
      <c r="H55" s="74" t="s">
        <v>142</v>
      </c>
      <c r="I55" s="42"/>
      <c r="J55" s="41"/>
      <c r="K55" s="42"/>
      <c r="L55" s="41"/>
      <c r="M55" s="42"/>
      <c r="N55" s="41"/>
      <c r="O55" s="42"/>
      <c r="P55" s="43"/>
      <c r="Q55" s="41"/>
      <c r="R55" s="42"/>
      <c r="S55" s="41"/>
      <c r="T55" s="42"/>
      <c r="U55" s="41"/>
      <c r="V55" s="42"/>
      <c r="W55" s="41"/>
      <c r="X55" s="42"/>
      <c r="Y55" s="43"/>
      <c r="Z55" s="52"/>
      <c r="AA55" s="53"/>
      <c r="AB55" s="52"/>
      <c r="AC55" s="53"/>
      <c r="AD55" s="52"/>
      <c r="AE55" s="53"/>
      <c r="AF55" s="52"/>
      <c r="AG55" s="53"/>
      <c r="AH55" s="54"/>
      <c r="AI55" s="52"/>
      <c r="AJ55" s="53"/>
      <c r="AK55" s="52"/>
      <c r="AL55" s="53"/>
      <c r="AM55" s="52"/>
      <c r="AN55" s="53"/>
      <c r="AO55" s="52"/>
      <c r="AP55" s="53"/>
      <c r="AQ55" s="72"/>
      <c r="AR55" s="47"/>
      <c r="AS55" s="47"/>
      <c r="AT55" s="47"/>
      <c r="AU55" s="47"/>
      <c r="AV55" s="47"/>
      <c r="AW55" s="47"/>
      <c r="AX55" s="47"/>
    </row>
    <row r="56" spans="1:50" s="56" customFormat="1" ht="12.75" customHeight="1">
      <c r="A56" s="75" t="s">
        <v>151</v>
      </c>
      <c r="B56" s="49">
        <v>415</v>
      </c>
      <c r="C56" s="50">
        <v>40711</v>
      </c>
      <c r="D56" s="51">
        <v>2156</v>
      </c>
      <c r="E56" s="51" t="s">
        <v>90</v>
      </c>
      <c r="F56" s="40" t="s">
        <v>200</v>
      </c>
      <c r="G56" s="58" t="s">
        <v>199</v>
      </c>
      <c r="H56" s="41">
        <v>-0.1</v>
      </c>
      <c r="I56" s="42">
        <v>-0.1</v>
      </c>
      <c r="J56" s="41">
        <v>0.1</v>
      </c>
      <c r="K56" s="42">
        <v>0.1</v>
      </c>
      <c r="L56" s="41">
        <v>0</v>
      </c>
      <c r="M56" s="42">
        <v>0</v>
      </c>
      <c r="N56" s="41">
        <f>H56+J56+L56</f>
        <v>0</v>
      </c>
      <c r="O56" s="42">
        <f>I56+K56+M56</f>
        <v>0</v>
      </c>
      <c r="P56" s="43"/>
      <c r="Q56" s="41">
        <v>-0.1</v>
      </c>
      <c r="R56" s="42">
        <v>-0.1</v>
      </c>
      <c r="S56" s="41">
        <v>0.1</v>
      </c>
      <c r="T56" s="42">
        <v>0.1</v>
      </c>
      <c r="U56" s="41">
        <v>0</v>
      </c>
      <c r="V56" s="42">
        <v>0</v>
      </c>
      <c r="W56" s="41">
        <f>Q56+S56+U56</f>
        <v>0</v>
      </c>
      <c r="X56" s="42">
        <f>R56+T56+V56</f>
        <v>0</v>
      </c>
      <c r="Y56" s="43"/>
      <c r="Z56" s="52">
        <v>-0.1</v>
      </c>
      <c r="AA56" s="53">
        <v>-0.1</v>
      </c>
      <c r="AB56" s="52">
        <v>0.1</v>
      </c>
      <c r="AC56" s="53">
        <v>0.1</v>
      </c>
      <c r="AD56" s="52">
        <v>0</v>
      </c>
      <c r="AE56" s="53">
        <v>0</v>
      </c>
      <c r="AF56" s="52">
        <f>Z56+AB56+AD56</f>
        <v>0</v>
      </c>
      <c r="AG56" s="53">
        <f>AA56+AC56+AE56</f>
        <v>0</v>
      </c>
      <c r="AH56" s="54"/>
      <c r="AI56" s="52">
        <v>-0.1</v>
      </c>
      <c r="AJ56" s="53">
        <v>-0.1</v>
      </c>
      <c r="AK56" s="52">
        <v>0.1</v>
      </c>
      <c r="AL56" s="53">
        <v>0.1</v>
      </c>
      <c r="AM56" s="52">
        <v>0</v>
      </c>
      <c r="AN56" s="53">
        <v>0</v>
      </c>
      <c r="AO56" s="52">
        <f>AI56+AK56+AM56</f>
        <v>0</v>
      </c>
      <c r="AP56" s="53">
        <f>AJ56+AL56+AN56</f>
        <v>0</v>
      </c>
      <c r="AQ56" s="72"/>
      <c r="AR56" s="47"/>
      <c r="AS56" s="47"/>
      <c r="AT56" s="47"/>
      <c r="AU56" s="47"/>
      <c r="AV56" s="47"/>
      <c r="AW56" s="47"/>
      <c r="AX56" s="47"/>
    </row>
    <row r="57" spans="1:50" s="56" customFormat="1" ht="12.75" customHeight="1">
      <c r="A57" s="75" t="s">
        <v>151</v>
      </c>
      <c r="B57" s="49">
        <v>440</v>
      </c>
      <c r="C57" s="50">
        <v>40718</v>
      </c>
      <c r="D57" s="51">
        <v>2156</v>
      </c>
      <c r="E57" s="51" t="s">
        <v>90</v>
      </c>
      <c r="F57" s="69" t="s">
        <v>198</v>
      </c>
      <c r="G57" s="58" t="s">
        <v>77</v>
      </c>
      <c r="H57" s="41">
        <v>0</v>
      </c>
      <c r="I57" s="42">
        <v>-4.4000000000000004</v>
      </c>
      <c r="J57" s="41">
        <v>0</v>
      </c>
      <c r="K57" s="42">
        <v>0</v>
      </c>
      <c r="L57" s="41">
        <v>0</v>
      </c>
      <c r="M57" s="42">
        <v>0</v>
      </c>
      <c r="N57" s="41">
        <f t="shared" ref="N57:O57" si="20">H57+J57+L57</f>
        <v>0</v>
      </c>
      <c r="O57" s="42">
        <f t="shared" si="20"/>
        <v>-4.4000000000000004</v>
      </c>
      <c r="P57" s="43"/>
      <c r="Q57" s="41">
        <v>0</v>
      </c>
      <c r="R57" s="42">
        <v>-4.4000000000000004</v>
      </c>
      <c r="S57" s="41">
        <v>0</v>
      </c>
      <c r="T57" s="42">
        <v>0</v>
      </c>
      <c r="U57" s="41">
        <v>0</v>
      </c>
      <c r="V57" s="42">
        <v>0</v>
      </c>
      <c r="W57" s="41">
        <f t="shared" ref="W57:X57" si="21">Q57+S57+U57</f>
        <v>0</v>
      </c>
      <c r="X57" s="42">
        <f t="shared" si="21"/>
        <v>-4.4000000000000004</v>
      </c>
      <c r="Y57" s="43"/>
      <c r="Z57" s="52">
        <v>0</v>
      </c>
      <c r="AA57" s="53">
        <v>-4.4000000000000004</v>
      </c>
      <c r="AB57" s="52">
        <v>0</v>
      </c>
      <c r="AC57" s="53">
        <v>0</v>
      </c>
      <c r="AD57" s="52">
        <v>0</v>
      </c>
      <c r="AE57" s="53">
        <v>0</v>
      </c>
      <c r="AF57" s="52">
        <f t="shared" ref="AF57:AG57" si="22">Z57+AB57+AD57</f>
        <v>0</v>
      </c>
      <c r="AG57" s="53">
        <f t="shared" si="22"/>
        <v>-4.4000000000000004</v>
      </c>
      <c r="AH57" s="54"/>
      <c r="AI57" s="52">
        <v>-1.5</v>
      </c>
      <c r="AJ57" s="53">
        <v>-4.4000000000000004</v>
      </c>
      <c r="AK57" s="52">
        <v>0</v>
      </c>
      <c r="AL57" s="53">
        <v>0</v>
      </c>
      <c r="AM57" s="52">
        <v>0</v>
      </c>
      <c r="AN57" s="53">
        <v>0</v>
      </c>
      <c r="AO57" s="52">
        <f t="shared" ref="AO57:AP57" si="23">AI57+AK57+AM57</f>
        <v>-1.5</v>
      </c>
      <c r="AP57" s="53">
        <f t="shared" si="23"/>
        <v>-4.4000000000000004</v>
      </c>
      <c r="AQ57" s="72"/>
      <c r="AR57" s="47"/>
      <c r="AS57" s="47"/>
      <c r="AT57" s="47"/>
      <c r="AU57" s="47"/>
      <c r="AV57" s="47"/>
      <c r="AW57" s="47"/>
      <c r="AX57" s="47"/>
    </row>
    <row r="58" spans="1:50" s="56" customFormat="1" ht="12.75" customHeight="1">
      <c r="A58" s="48"/>
      <c r="B58" s="49"/>
      <c r="C58" s="50"/>
      <c r="D58" s="51"/>
      <c r="E58" s="51"/>
      <c r="F58" s="40"/>
      <c r="G58" s="58"/>
      <c r="H58" s="41"/>
      <c r="I58" s="42"/>
      <c r="J58" s="41"/>
      <c r="K58" s="42"/>
      <c r="L58" s="41"/>
      <c r="M58" s="42"/>
      <c r="N58" s="41"/>
      <c r="O58" s="42"/>
      <c r="P58" s="43"/>
      <c r="Q58" s="41"/>
      <c r="R58" s="42"/>
      <c r="S58" s="41"/>
      <c r="T58" s="42"/>
      <c r="U58" s="41"/>
      <c r="V58" s="42"/>
      <c r="W58" s="41"/>
      <c r="X58" s="42"/>
      <c r="Y58" s="43"/>
      <c r="Z58" s="52"/>
      <c r="AA58" s="53"/>
      <c r="AB58" s="52"/>
      <c r="AC58" s="53"/>
      <c r="AD58" s="52"/>
      <c r="AE58" s="53"/>
      <c r="AF58" s="52"/>
      <c r="AG58" s="53"/>
      <c r="AH58" s="54"/>
      <c r="AI58" s="52"/>
      <c r="AJ58" s="53"/>
      <c r="AK58" s="52"/>
      <c r="AL58" s="53"/>
      <c r="AM58" s="52"/>
      <c r="AN58" s="53"/>
      <c r="AO58" s="52"/>
      <c r="AP58" s="53"/>
      <c r="AQ58" s="72"/>
      <c r="AR58" s="47"/>
      <c r="AS58" s="47"/>
      <c r="AT58" s="47"/>
      <c r="AU58" s="47"/>
      <c r="AV58" s="47"/>
      <c r="AW58" s="47"/>
      <c r="AX58" s="47"/>
    </row>
    <row r="59" spans="1:50" s="56" customFormat="1" ht="12.75" customHeight="1">
      <c r="A59" s="48"/>
      <c r="B59" s="49"/>
      <c r="C59" s="50"/>
      <c r="D59" s="51"/>
      <c r="E59" s="51"/>
      <c r="F59" s="40"/>
      <c r="G59" s="58"/>
      <c r="H59" s="41"/>
      <c r="I59" s="42"/>
      <c r="J59" s="41"/>
      <c r="K59" s="42"/>
      <c r="L59" s="41"/>
      <c r="M59" s="42"/>
      <c r="N59" s="41"/>
      <c r="O59" s="42"/>
      <c r="P59" s="43"/>
      <c r="Q59" s="41"/>
      <c r="R59" s="42"/>
      <c r="S59" s="41"/>
      <c r="T59" s="42"/>
      <c r="U59" s="41"/>
      <c r="V59" s="42"/>
      <c r="W59" s="41"/>
      <c r="X59" s="42"/>
      <c r="Y59" s="43"/>
      <c r="Z59" s="52"/>
      <c r="AA59" s="53"/>
      <c r="AB59" s="52"/>
      <c r="AC59" s="53"/>
      <c r="AD59" s="52"/>
      <c r="AE59" s="53"/>
      <c r="AF59" s="52"/>
      <c r="AG59" s="53"/>
      <c r="AH59" s="54"/>
      <c r="AI59" s="52"/>
      <c r="AJ59" s="53"/>
      <c r="AK59" s="52"/>
      <c r="AL59" s="53"/>
      <c r="AM59" s="52"/>
      <c r="AN59" s="53"/>
      <c r="AO59" s="52"/>
      <c r="AP59" s="53"/>
      <c r="AQ59" s="72"/>
      <c r="AR59" s="47"/>
      <c r="AS59" s="47"/>
      <c r="AT59" s="47"/>
      <c r="AU59" s="47"/>
      <c r="AV59" s="47"/>
      <c r="AW59" s="47"/>
      <c r="AX59" s="47"/>
    </row>
    <row r="60" spans="1:50" s="56" customFormat="1" ht="12.75" customHeight="1">
      <c r="A60" s="75" t="s">
        <v>152</v>
      </c>
      <c r="B60" s="49">
        <v>445</v>
      </c>
      <c r="C60" s="50">
        <v>40718</v>
      </c>
      <c r="D60" s="51">
        <v>2160</v>
      </c>
      <c r="E60" s="51" t="s">
        <v>95</v>
      </c>
      <c r="F60" s="70" t="s">
        <v>232</v>
      </c>
      <c r="G60" s="58" t="s">
        <v>113</v>
      </c>
      <c r="H60" s="41" t="s">
        <v>72</v>
      </c>
      <c r="I60" s="42" t="s">
        <v>72</v>
      </c>
      <c r="J60" s="41" t="s">
        <v>72</v>
      </c>
      <c r="K60" s="42" t="s">
        <v>72</v>
      </c>
      <c r="L60" s="41" t="s">
        <v>72</v>
      </c>
      <c r="M60" s="42" t="s">
        <v>72</v>
      </c>
      <c r="N60" s="41" t="s">
        <v>72</v>
      </c>
      <c r="O60" s="42" t="s">
        <v>72</v>
      </c>
      <c r="P60" s="43"/>
      <c r="Q60" s="41" t="s">
        <v>72</v>
      </c>
      <c r="R60" s="42" t="s">
        <v>72</v>
      </c>
      <c r="S60" s="41" t="s">
        <v>72</v>
      </c>
      <c r="T60" s="42" t="s">
        <v>72</v>
      </c>
      <c r="U60" s="41" t="s">
        <v>72</v>
      </c>
      <c r="V60" s="42" t="s">
        <v>72</v>
      </c>
      <c r="W60" s="41" t="s">
        <v>72</v>
      </c>
      <c r="X60" s="42" t="s">
        <v>72</v>
      </c>
      <c r="Y60" s="43"/>
      <c r="Z60" s="52" t="s">
        <v>72</v>
      </c>
      <c r="AA60" s="53" t="s">
        <v>72</v>
      </c>
      <c r="AB60" s="52" t="s">
        <v>72</v>
      </c>
      <c r="AC60" s="53" t="s">
        <v>72</v>
      </c>
      <c r="AD60" s="52" t="s">
        <v>72</v>
      </c>
      <c r="AE60" s="53" t="s">
        <v>72</v>
      </c>
      <c r="AF60" s="52" t="s">
        <v>72</v>
      </c>
      <c r="AG60" s="53" t="s">
        <v>72</v>
      </c>
      <c r="AH60" s="54"/>
      <c r="AI60" s="52" t="s">
        <v>72</v>
      </c>
      <c r="AJ60" s="53" t="s">
        <v>72</v>
      </c>
      <c r="AK60" s="52" t="s">
        <v>72</v>
      </c>
      <c r="AL60" s="53" t="s">
        <v>72</v>
      </c>
      <c r="AM60" s="52" t="s">
        <v>72</v>
      </c>
      <c r="AN60" s="53" t="s">
        <v>72</v>
      </c>
      <c r="AO60" s="52" t="s">
        <v>72</v>
      </c>
      <c r="AP60" s="53" t="s">
        <v>72</v>
      </c>
      <c r="AQ60" s="72"/>
      <c r="AR60" s="47"/>
      <c r="AS60" s="47"/>
      <c r="AT60" s="47"/>
      <c r="AU60" s="47"/>
      <c r="AV60" s="47"/>
      <c r="AW60" s="47"/>
      <c r="AX60" s="47"/>
    </row>
    <row r="61" spans="1:50" s="56" customFormat="1" ht="12.75" customHeight="1">
      <c r="A61" s="48"/>
      <c r="B61" s="49"/>
      <c r="C61" s="50"/>
      <c r="D61" s="51"/>
      <c r="E61" s="51"/>
      <c r="F61" s="40"/>
      <c r="G61" s="58"/>
      <c r="H61" s="41"/>
      <c r="I61" s="42"/>
      <c r="J61" s="41"/>
      <c r="K61" s="42"/>
      <c r="L61" s="41"/>
      <c r="M61" s="42"/>
      <c r="N61" s="41"/>
      <c r="O61" s="42"/>
      <c r="P61" s="43"/>
      <c r="Q61" s="41"/>
      <c r="R61" s="42"/>
      <c r="S61" s="41"/>
      <c r="T61" s="42"/>
      <c r="U61" s="41"/>
      <c r="V61" s="42"/>
      <c r="W61" s="41"/>
      <c r="X61" s="42"/>
      <c r="Y61" s="43"/>
      <c r="Z61" s="52"/>
      <c r="AA61" s="53"/>
      <c r="AB61" s="52"/>
      <c r="AC61" s="53"/>
      <c r="AD61" s="52"/>
      <c r="AE61" s="53"/>
      <c r="AF61" s="52"/>
      <c r="AG61" s="53"/>
      <c r="AH61" s="54"/>
      <c r="AI61" s="52"/>
      <c r="AJ61" s="53"/>
      <c r="AK61" s="52"/>
      <c r="AL61" s="53"/>
      <c r="AM61" s="52"/>
      <c r="AN61" s="53"/>
      <c r="AO61" s="52"/>
      <c r="AP61" s="53"/>
      <c r="AQ61" s="72"/>
      <c r="AR61" s="47"/>
      <c r="AS61" s="47"/>
      <c r="AT61" s="47"/>
      <c r="AU61" s="47"/>
      <c r="AV61" s="47"/>
      <c r="AW61" s="47"/>
      <c r="AX61" s="47"/>
    </row>
    <row r="62" spans="1:50" s="56" customFormat="1" ht="12.75" customHeight="1">
      <c r="A62" s="48"/>
      <c r="B62" s="49"/>
      <c r="C62" s="50"/>
      <c r="D62" s="51"/>
      <c r="E62" s="51"/>
      <c r="F62" s="40"/>
      <c r="G62" s="58"/>
      <c r="H62" s="41"/>
      <c r="I62" s="42"/>
      <c r="J62" s="41"/>
      <c r="K62" s="42"/>
      <c r="L62" s="41"/>
      <c r="M62" s="42"/>
      <c r="N62" s="41"/>
      <c r="O62" s="42"/>
      <c r="P62" s="43"/>
      <c r="Q62" s="41"/>
      <c r="R62" s="42"/>
      <c r="S62" s="41"/>
      <c r="T62" s="42"/>
      <c r="U62" s="41"/>
      <c r="V62" s="42"/>
      <c r="W62" s="41"/>
      <c r="X62" s="42"/>
      <c r="Y62" s="43"/>
      <c r="Z62" s="52"/>
      <c r="AA62" s="53"/>
      <c r="AB62" s="52"/>
      <c r="AC62" s="53"/>
      <c r="AD62" s="52"/>
      <c r="AE62" s="53"/>
      <c r="AF62" s="52"/>
      <c r="AG62" s="53"/>
      <c r="AH62" s="54"/>
      <c r="AI62" s="52"/>
      <c r="AJ62" s="53"/>
      <c r="AK62" s="52"/>
      <c r="AL62" s="53"/>
      <c r="AM62" s="52"/>
      <c r="AN62" s="53"/>
      <c r="AO62" s="52"/>
      <c r="AP62" s="53"/>
      <c r="AQ62" s="72"/>
      <c r="AR62" s="47"/>
      <c r="AS62" s="47"/>
      <c r="AT62" s="47"/>
      <c r="AU62" s="47"/>
      <c r="AV62" s="47"/>
      <c r="AW62" s="47"/>
      <c r="AX62" s="47"/>
    </row>
    <row r="63" spans="1:50" s="56" customFormat="1" ht="15" customHeight="1">
      <c r="A63" s="48"/>
      <c r="B63" s="49"/>
      <c r="C63" s="50"/>
      <c r="D63" s="51"/>
      <c r="E63" s="51"/>
      <c r="F63" s="40"/>
      <c r="G63" s="58"/>
      <c r="H63" s="52"/>
      <c r="I63" s="53"/>
      <c r="J63" s="41"/>
      <c r="K63" s="42"/>
      <c r="L63" s="41"/>
      <c r="M63" s="42"/>
      <c r="N63" s="52"/>
      <c r="O63" s="53"/>
      <c r="P63" s="43"/>
      <c r="Q63" s="52"/>
      <c r="R63" s="53"/>
      <c r="S63" s="41"/>
      <c r="T63" s="42"/>
      <c r="U63" s="41"/>
      <c r="V63" s="42"/>
      <c r="W63" s="52"/>
      <c r="X63" s="53"/>
      <c r="Y63" s="43"/>
      <c r="Z63" s="52"/>
      <c r="AA63" s="53"/>
      <c r="AB63" s="52"/>
      <c r="AC63" s="53"/>
      <c r="AD63" s="52"/>
      <c r="AE63" s="53"/>
      <c r="AF63" s="52"/>
      <c r="AG63" s="53"/>
      <c r="AH63" s="54"/>
      <c r="AI63" s="52"/>
      <c r="AJ63" s="53"/>
      <c r="AK63" s="52"/>
      <c r="AL63" s="53"/>
      <c r="AM63" s="52"/>
      <c r="AN63" s="53"/>
      <c r="AO63" s="52"/>
      <c r="AP63" s="53"/>
      <c r="AQ63" s="30"/>
      <c r="AR63" s="47"/>
      <c r="AS63" s="47"/>
      <c r="AT63" s="47"/>
      <c r="AU63" s="47"/>
      <c r="AV63" s="47"/>
      <c r="AW63" s="47"/>
      <c r="AX63" s="47"/>
    </row>
    <row r="64" spans="1:50" s="56" customFormat="1" ht="12.75" customHeight="1">
      <c r="A64" s="48" t="s">
        <v>153</v>
      </c>
      <c r="B64" s="49">
        <v>385</v>
      </c>
      <c r="C64" s="50">
        <v>40682</v>
      </c>
      <c r="D64" s="51">
        <v>95</v>
      </c>
      <c r="E64" s="51" t="s">
        <v>64</v>
      </c>
      <c r="F64" s="57" t="s">
        <v>108</v>
      </c>
      <c r="G64" s="58" t="s">
        <v>25</v>
      </c>
      <c r="H64" s="41" t="s">
        <v>22</v>
      </c>
      <c r="I64" s="42" t="s">
        <v>22</v>
      </c>
      <c r="J64" s="52" t="s">
        <v>22</v>
      </c>
      <c r="K64" s="53" t="s">
        <v>22</v>
      </c>
      <c r="L64" s="52">
        <v>0</v>
      </c>
      <c r="M64" s="53">
        <v>0</v>
      </c>
      <c r="N64" s="52" t="s">
        <v>22</v>
      </c>
      <c r="O64" s="53" t="s">
        <v>22</v>
      </c>
      <c r="P64" s="43"/>
      <c r="Q64" s="41" t="s">
        <v>22</v>
      </c>
      <c r="R64" s="42" t="s">
        <v>22</v>
      </c>
      <c r="S64" s="52" t="s">
        <v>22</v>
      </c>
      <c r="T64" s="53" t="s">
        <v>22</v>
      </c>
      <c r="U64" s="52">
        <v>0</v>
      </c>
      <c r="V64" s="53">
        <v>0</v>
      </c>
      <c r="W64" s="52" t="s">
        <v>22</v>
      </c>
      <c r="X64" s="53" t="s">
        <v>22</v>
      </c>
      <c r="Y64" s="43"/>
      <c r="Z64" s="52" t="s">
        <v>22</v>
      </c>
      <c r="AA64" s="53" t="s">
        <v>22</v>
      </c>
      <c r="AB64" s="52" t="s">
        <v>22</v>
      </c>
      <c r="AC64" s="53" t="s">
        <v>22</v>
      </c>
      <c r="AD64" s="52">
        <v>0</v>
      </c>
      <c r="AE64" s="53">
        <v>0</v>
      </c>
      <c r="AF64" s="52" t="s">
        <v>22</v>
      </c>
      <c r="AG64" s="53" t="s">
        <v>22</v>
      </c>
      <c r="AH64" s="54"/>
      <c r="AI64" s="52" t="s">
        <v>22</v>
      </c>
      <c r="AJ64" s="53" t="s">
        <v>22</v>
      </c>
      <c r="AK64" s="52" t="s">
        <v>22</v>
      </c>
      <c r="AL64" s="53" t="s">
        <v>22</v>
      </c>
      <c r="AM64" s="52">
        <v>0</v>
      </c>
      <c r="AN64" s="53">
        <v>0</v>
      </c>
      <c r="AO64" s="52" t="s">
        <v>22</v>
      </c>
      <c r="AP64" s="53" t="s">
        <v>22</v>
      </c>
      <c r="AQ64" s="30"/>
      <c r="AR64" s="47"/>
      <c r="AS64" s="47"/>
      <c r="AT64" s="47"/>
      <c r="AU64" s="47"/>
      <c r="AV64" s="47"/>
      <c r="AW64" s="47"/>
      <c r="AX64" s="47"/>
    </row>
    <row r="65" spans="1:93" s="56" customFormat="1" ht="12.75" customHeight="1">
      <c r="A65" s="48"/>
      <c r="B65" s="49"/>
      <c r="C65" s="50"/>
      <c r="D65" s="51"/>
      <c r="E65" s="51"/>
      <c r="F65" s="57"/>
      <c r="G65" s="58"/>
      <c r="H65" s="41"/>
      <c r="I65" s="42"/>
      <c r="J65" s="52"/>
      <c r="K65" s="53"/>
      <c r="L65" s="52"/>
      <c r="M65" s="53"/>
      <c r="N65" s="52"/>
      <c r="O65" s="53"/>
      <c r="P65" s="43"/>
      <c r="Q65" s="41"/>
      <c r="R65" s="42"/>
      <c r="S65" s="52"/>
      <c r="T65" s="53"/>
      <c r="U65" s="52"/>
      <c r="V65" s="53"/>
      <c r="W65" s="52"/>
      <c r="X65" s="53"/>
      <c r="Y65" s="43"/>
      <c r="Z65" s="52"/>
      <c r="AA65" s="53"/>
      <c r="AB65" s="52"/>
      <c r="AC65" s="53"/>
      <c r="AD65" s="52"/>
      <c r="AE65" s="53"/>
      <c r="AF65" s="52"/>
      <c r="AG65" s="53"/>
      <c r="AH65" s="54"/>
      <c r="AI65" s="52"/>
      <c r="AJ65" s="53"/>
      <c r="AK65" s="52"/>
      <c r="AL65" s="53"/>
      <c r="AM65" s="52"/>
      <c r="AN65" s="53"/>
      <c r="AO65" s="52"/>
      <c r="AP65" s="53"/>
      <c r="AQ65" s="30"/>
      <c r="AR65" s="47"/>
      <c r="AS65" s="47"/>
      <c r="AT65" s="47"/>
      <c r="AU65" s="47"/>
      <c r="AV65" s="47"/>
      <c r="AW65" s="47"/>
      <c r="AX65" s="47"/>
    </row>
    <row r="66" spans="1:93" s="56" customFormat="1" ht="12.75" customHeight="1">
      <c r="A66" s="78" t="s">
        <v>154</v>
      </c>
      <c r="B66" s="49">
        <v>431</v>
      </c>
      <c r="C66" s="50">
        <v>40711</v>
      </c>
      <c r="D66" s="51">
        <v>143</v>
      </c>
      <c r="E66" s="51" t="s">
        <v>96</v>
      </c>
      <c r="F66" s="79" t="s">
        <v>209</v>
      </c>
      <c r="G66" s="58" t="s">
        <v>77</v>
      </c>
      <c r="H66" s="41">
        <v>-3</v>
      </c>
      <c r="I66" s="42">
        <v>-9</v>
      </c>
      <c r="J66" s="52">
        <v>0</v>
      </c>
      <c r="K66" s="53">
        <v>0</v>
      </c>
      <c r="L66" s="52">
        <v>0</v>
      </c>
      <c r="M66" s="53">
        <v>0</v>
      </c>
      <c r="N66" s="52">
        <f t="shared" ref="N66:O73" si="24">H66+J66+L66</f>
        <v>-3</v>
      </c>
      <c r="O66" s="53">
        <f t="shared" si="24"/>
        <v>-9</v>
      </c>
      <c r="P66" s="43"/>
      <c r="Q66" s="41">
        <v>-9</v>
      </c>
      <c r="R66" s="42">
        <v>-9</v>
      </c>
      <c r="S66" s="52">
        <v>0</v>
      </c>
      <c r="T66" s="53">
        <v>0</v>
      </c>
      <c r="U66" s="52">
        <v>0</v>
      </c>
      <c r="V66" s="53">
        <v>0</v>
      </c>
      <c r="W66" s="52">
        <f t="shared" ref="W66:X73" si="25">Q66+S66+U66</f>
        <v>-9</v>
      </c>
      <c r="X66" s="53">
        <f t="shared" si="25"/>
        <v>-9</v>
      </c>
      <c r="Y66" s="43"/>
      <c r="Z66" s="52">
        <v>-9</v>
      </c>
      <c r="AA66" s="53">
        <v>-9</v>
      </c>
      <c r="AB66" s="52">
        <v>0</v>
      </c>
      <c r="AC66" s="53">
        <v>0</v>
      </c>
      <c r="AD66" s="52">
        <v>0</v>
      </c>
      <c r="AE66" s="53">
        <v>0</v>
      </c>
      <c r="AF66" s="52">
        <f t="shared" ref="AF66:AG73" si="26">Z66+AB66+AD66</f>
        <v>-9</v>
      </c>
      <c r="AG66" s="53">
        <f t="shared" si="26"/>
        <v>-9</v>
      </c>
      <c r="AH66" s="54"/>
      <c r="AI66" s="52">
        <v>-9</v>
      </c>
      <c r="AJ66" s="53">
        <v>-9</v>
      </c>
      <c r="AK66" s="52">
        <v>0</v>
      </c>
      <c r="AL66" s="53">
        <v>0</v>
      </c>
      <c r="AM66" s="52">
        <v>0</v>
      </c>
      <c r="AN66" s="53">
        <v>0</v>
      </c>
      <c r="AO66" s="52">
        <f t="shared" ref="AO66:AP73" si="27">AI66+AK66+AM66</f>
        <v>-9</v>
      </c>
      <c r="AP66" s="53">
        <f t="shared" si="27"/>
        <v>-9</v>
      </c>
      <c r="AQ66" s="30"/>
      <c r="AR66" s="47"/>
      <c r="AS66" s="47"/>
      <c r="AT66" s="47"/>
      <c r="AU66" s="47"/>
      <c r="AV66" s="47"/>
      <c r="AW66" s="47"/>
      <c r="AX66" s="47"/>
    </row>
    <row r="67" spans="1:93" s="56" customFormat="1" ht="12.75" customHeight="1">
      <c r="A67" s="78" t="s">
        <v>154</v>
      </c>
      <c r="B67" s="49">
        <v>433</v>
      </c>
      <c r="C67" s="50">
        <v>40711</v>
      </c>
      <c r="D67" s="51">
        <v>143</v>
      </c>
      <c r="E67" s="51" t="s">
        <v>96</v>
      </c>
      <c r="F67" s="79" t="s">
        <v>210</v>
      </c>
      <c r="G67" s="58" t="s">
        <v>215</v>
      </c>
      <c r="H67" s="41">
        <v>-0.1</v>
      </c>
      <c r="I67" s="42">
        <v>-0.1</v>
      </c>
      <c r="J67" s="52" t="s">
        <v>22</v>
      </c>
      <c r="K67" s="53" t="s">
        <v>22</v>
      </c>
      <c r="L67" s="52" t="s">
        <v>22</v>
      </c>
      <c r="M67" s="53" t="s">
        <v>22</v>
      </c>
      <c r="N67" s="52">
        <f t="shared" si="24"/>
        <v>-0.1</v>
      </c>
      <c r="O67" s="53">
        <f t="shared" si="24"/>
        <v>-0.1</v>
      </c>
      <c r="P67" s="43"/>
      <c r="Q67" s="41">
        <v>-0.1</v>
      </c>
      <c r="R67" s="42">
        <v>-0.1</v>
      </c>
      <c r="S67" s="52" t="s">
        <v>22</v>
      </c>
      <c r="T67" s="53" t="s">
        <v>22</v>
      </c>
      <c r="U67" s="52" t="s">
        <v>22</v>
      </c>
      <c r="V67" s="53" t="s">
        <v>22</v>
      </c>
      <c r="W67" s="52">
        <f t="shared" si="25"/>
        <v>-0.1</v>
      </c>
      <c r="X67" s="53">
        <f t="shared" si="25"/>
        <v>-0.1</v>
      </c>
      <c r="Y67" s="43"/>
      <c r="Z67" s="52">
        <v>-0.1</v>
      </c>
      <c r="AA67" s="53">
        <v>-0.1</v>
      </c>
      <c r="AB67" s="52" t="s">
        <v>22</v>
      </c>
      <c r="AC67" s="53" t="s">
        <v>22</v>
      </c>
      <c r="AD67" s="52" t="s">
        <v>22</v>
      </c>
      <c r="AE67" s="53" t="s">
        <v>22</v>
      </c>
      <c r="AF67" s="52">
        <f t="shared" si="26"/>
        <v>-0.1</v>
      </c>
      <c r="AG67" s="53">
        <f t="shared" si="26"/>
        <v>-0.1</v>
      </c>
      <c r="AH67" s="54"/>
      <c r="AI67" s="52">
        <v>-0.1</v>
      </c>
      <c r="AJ67" s="53">
        <v>-0.1</v>
      </c>
      <c r="AK67" s="52" t="s">
        <v>22</v>
      </c>
      <c r="AL67" s="53" t="s">
        <v>22</v>
      </c>
      <c r="AM67" s="52" t="s">
        <v>22</v>
      </c>
      <c r="AN67" s="53" t="s">
        <v>22</v>
      </c>
      <c r="AO67" s="52">
        <f t="shared" si="27"/>
        <v>-0.1</v>
      </c>
      <c r="AP67" s="53">
        <f t="shared" si="27"/>
        <v>-0.1</v>
      </c>
      <c r="AQ67" s="30"/>
      <c r="AR67" s="47"/>
      <c r="AS67" s="47"/>
      <c r="AT67" s="47"/>
      <c r="AU67" s="47"/>
      <c r="AV67" s="47"/>
      <c r="AW67" s="47"/>
      <c r="AX67" s="47"/>
    </row>
    <row r="68" spans="1:93" s="56" customFormat="1" ht="12.75" customHeight="1">
      <c r="A68" s="78" t="s">
        <v>154</v>
      </c>
      <c r="B68" s="49">
        <v>435</v>
      </c>
      <c r="C68" s="50">
        <v>40711</v>
      </c>
      <c r="D68" s="51">
        <v>143</v>
      </c>
      <c r="E68" s="51" t="s">
        <v>96</v>
      </c>
      <c r="F68" s="79" t="s">
        <v>211</v>
      </c>
      <c r="G68" s="58" t="s">
        <v>215</v>
      </c>
      <c r="H68" s="41">
        <v>0</v>
      </c>
      <c r="I68" s="42">
        <v>0</v>
      </c>
      <c r="J68" s="52">
        <v>0</v>
      </c>
      <c r="K68" s="53">
        <v>0</v>
      </c>
      <c r="L68" s="52">
        <v>0</v>
      </c>
      <c r="M68" s="53">
        <v>0</v>
      </c>
      <c r="N68" s="52">
        <f t="shared" si="24"/>
        <v>0</v>
      </c>
      <c r="O68" s="53">
        <f t="shared" si="24"/>
        <v>0</v>
      </c>
      <c r="P68" s="43"/>
      <c r="Q68" s="41">
        <v>-3.6</v>
      </c>
      <c r="R68" s="42">
        <v>0</v>
      </c>
      <c r="S68" s="52" t="s">
        <v>22</v>
      </c>
      <c r="T68" s="53">
        <v>0</v>
      </c>
      <c r="U68" s="52">
        <v>-0.4</v>
      </c>
      <c r="V68" s="53">
        <v>0</v>
      </c>
      <c r="W68" s="52">
        <f t="shared" si="25"/>
        <v>-4</v>
      </c>
      <c r="X68" s="53">
        <f t="shared" si="25"/>
        <v>0</v>
      </c>
      <c r="Y68" s="43"/>
      <c r="Z68" s="52">
        <v>-3.6</v>
      </c>
      <c r="AA68" s="53">
        <v>0</v>
      </c>
      <c r="AB68" s="52" t="s">
        <v>22</v>
      </c>
      <c r="AC68" s="53">
        <v>0</v>
      </c>
      <c r="AD68" s="52">
        <v>-0.4</v>
      </c>
      <c r="AE68" s="53">
        <v>0</v>
      </c>
      <c r="AF68" s="52">
        <f t="shared" si="26"/>
        <v>-4</v>
      </c>
      <c r="AG68" s="53">
        <f t="shared" si="26"/>
        <v>0</v>
      </c>
      <c r="AH68" s="54"/>
      <c r="AI68" s="52">
        <v>-3.6</v>
      </c>
      <c r="AJ68" s="53">
        <v>0</v>
      </c>
      <c r="AK68" s="52" t="s">
        <v>22</v>
      </c>
      <c r="AL68" s="53">
        <v>0</v>
      </c>
      <c r="AM68" s="52">
        <v>-0.4</v>
      </c>
      <c r="AN68" s="53">
        <v>0</v>
      </c>
      <c r="AO68" s="52">
        <f t="shared" si="27"/>
        <v>-4</v>
      </c>
      <c r="AP68" s="53">
        <f t="shared" si="27"/>
        <v>0</v>
      </c>
      <c r="AQ68" s="30"/>
      <c r="AR68" s="47"/>
      <c r="AS68" s="47"/>
      <c r="AT68" s="47"/>
      <c r="AU68" s="47"/>
      <c r="AV68" s="47"/>
      <c r="AW68" s="47"/>
      <c r="AX68" s="47"/>
    </row>
    <row r="69" spans="1:93" s="56" customFormat="1" ht="12.75" customHeight="1">
      <c r="A69" s="78" t="s">
        <v>154</v>
      </c>
      <c r="B69" s="49">
        <v>436</v>
      </c>
      <c r="C69" s="50">
        <v>40711</v>
      </c>
      <c r="D69" s="51">
        <v>143</v>
      </c>
      <c r="E69" s="51" t="s">
        <v>96</v>
      </c>
      <c r="F69" s="79" t="s">
        <v>214</v>
      </c>
      <c r="G69" s="58" t="s">
        <v>77</v>
      </c>
      <c r="H69" s="41">
        <v>0</v>
      </c>
      <c r="I69" s="42">
        <v>0</v>
      </c>
      <c r="J69" s="52">
        <v>0</v>
      </c>
      <c r="K69" s="53">
        <v>0</v>
      </c>
      <c r="L69" s="52">
        <v>0</v>
      </c>
      <c r="M69" s="53">
        <v>0</v>
      </c>
      <c r="N69" s="52">
        <f t="shared" si="24"/>
        <v>0</v>
      </c>
      <c r="O69" s="53">
        <f t="shared" si="24"/>
        <v>0</v>
      </c>
      <c r="P69" s="43"/>
      <c r="Q69" s="41">
        <v>0</v>
      </c>
      <c r="R69" s="42">
        <v>0</v>
      </c>
      <c r="S69" s="52">
        <v>0</v>
      </c>
      <c r="T69" s="53">
        <v>0</v>
      </c>
      <c r="U69" s="52">
        <v>0</v>
      </c>
      <c r="V69" s="53">
        <v>0</v>
      </c>
      <c r="W69" s="52">
        <f t="shared" si="25"/>
        <v>0</v>
      </c>
      <c r="X69" s="53">
        <f t="shared" si="25"/>
        <v>0</v>
      </c>
      <c r="Y69" s="43"/>
      <c r="Z69" s="52">
        <v>0</v>
      </c>
      <c r="AA69" s="53">
        <v>0</v>
      </c>
      <c r="AB69" s="52">
        <v>0</v>
      </c>
      <c r="AC69" s="53">
        <v>0</v>
      </c>
      <c r="AD69" s="52">
        <v>0</v>
      </c>
      <c r="AE69" s="53">
        <v>0</v>
      </c>
      <c r="AF69" s="52">
        <f t="shared" si="26"/>
        <v>0</v>
      </c>
      <c r="AG69" s="53">
        <f t="shared" si="26"/>
        <v>0</v>
      </c>
      <c r="AH69" s="54"/>
      <c r="AI69" s="52">
        <v>0</v>
      </c>
      <c r="AJ69" s="53">
        <v>0</v>
      </c>
      <c r="AK69" s="52">
        <v>0</v>
      </c>
      <c r="AL69" s="53">
        <v>0</v>
      </c>
      <c r="AM69" s="52">
        <v>0</v>
      </c>
      <c r="AN69" s="53">
        <v>0</v>
      </c>
      <c r="AO69" s="52">
        <f t="shared" si="27"/>
        <v>0</v>
      </c>
      <c r="AP69" s="53">
        <f t="shared" si="27"/>
        <v>0</v>
      </c>
      <c r="AQ69" s="30"/>
      <c r="AR69" s="47"/>
      <c r="AS69" s="47"/>
      <c r="AT69" s="47"/>
      <c r="AU69" s="47"/>
      <c r="AV69" s="47"/>
      <c r="AW69" s="47"/>
      <c r="AX69" s="47"/>
    </row>
    <row r="70" spans="1:93" s="56" customFormat="1" ht="12.75" customHeight="1">
      <c r="A70" s="78" t="s">
        <v>154</v>
      </c>
      <c r="B70" s="49">
        <v>437</v>
      </c>
      <c r="C70" s="50">
        <v>40711</v>
      </c>
      <c r="D70" s="51">
        <v>143</v>
      </c>
      <c r="E70" s="51" t="s">
        <v>96</v>
      </c>
      <c r="F70" s="79" t="s">
        <v>212</v>
      </c>
      <c r="G70" s="58" t="s">
        <v>77</v>
      </c>
      <c r="H70" s="41">
        <v>-3</v>
      </c>
      <c r="I70" s="42">
        <v>-3</v>
      </c>
      <c r="J70" s="52">
        <v>0</v>
      </c>
      <c r="K70" s="53">
        <v>0</v>
      </c>
      <c r="L70" s="52">
        <v>0</v>
      </c>
      <c r="M70" s="53">
        <v>0</v>
      </c>
      <c r="N70" s="52">
        <f t="shared" si="24"/>
        <v>-3</v>
      </c>
      <c r="O70" s="53">
        <f t="shared" si="24"/>
        <v>-3</v>
      </c>
      <c r="P70" s="43"/>
      <c r="Q70" s="41">
        <v>-3</v>
      </c>
      <c r="R70" s="42">
        <v>-3</v>
      </c>
      <c r="S70" s="52">
        <v>0</v>
      </c>
      <c r="T70" s="53">
        <v>0</v>
      </c>
      <c r="U70" s="52">
        <v>0</v>
      </c>
      <c r="V70" s="53">
        <v>0</v>
      </c>
      <c r="W70" s="52">
        <f t="shared" si="25"/>
        <v>-3</v>
      </c>
      <c r="X70" s="53">
        <f t="shared" si="25"/>
        <v>-3</v>
      </c>
      <c r="Y70" s="43"/>
      <c r="Z70" s="52">
        <v>-3</v>
      </c>
      <c r="AA70" s="53">
        <v>-3</v>
      </c>
      <c r="AB70" s="52">
        <v>0</v>
      </c>
      <c r="AC70" s="53">
        <v>0</v>
      </c>
      <c r="AD70" s="52">
        <v>0</v>
      </c>
      <c r="AE70" s="53">
        <v>0</v>
      </c>
      <c r="AF70" s="52">
        <f t="shared" si="26"/>
        <v>-3</v>
      </c>
      <c r="AG70" s="53">
        <f t="shared" si="26"/>
        <v>-3</v>
      </c>
      <c r="AH70" s="54"/>
      <c r="AI70" s="52">
        <v>-3</v>
      </c>
      <c r="AJ70" s="53">
        <v>-3</v>
      </c>
      <c r="AK70" s="52">
        <v>0</v>
      </c>
      <c r="AL70" s="53">
        <v>0</v>
      </c>
      <c r="AM70" s="52">
        <v>0</v>
      </c>
      <c r="AN70" s="53">
        <v>0</v>
      </c>
      <c r="AO70" s="52">
        <f t="shared" si="27"/>
        <v>-3</v>
      </c>
      <c r="AP70" s="53">
        <f t="shared" si="27"/>
        <v>-3</v>
      </c>
      <c r="AQ70" s="30"/>
      <c r="AR70" s="47"/>
      <c r="AS70" s="47"/>
      <c r="AT70" s="47"/>
      <c r="AU70" s="47"/>
      <c r="AV70" s="47"/>
      <c r="AW70" s="47"/>
      <c r="AX70" s="47"/>
    </row>
    <row r="71" spans="1:93" s="56" customFormat="1" ht="12.75" customHeight="1">
      <c r="A71" s="78" t="s">
        <v>154</v>
      </c>
      <c r="B71" s="49">
        <v>171</v>
      </c>
      <c r="C71" s="50">
        <v>40627</v>
      </c>
      <c r="D71" s="51">
        <v>143</v>
      </c>
      <c r="E71" s="51" t="s">
        <v>96</v>
      </c>
      <c r="F71" s="40" t="s">
        <v>216</v>
      </c>
      <c r="G71" s="58" t="s">
        <v>77</v>
      </c>
      <c r="H71" s="41">
        <v>0</v>
      </c>
      <c r="I71" s="42">
        <v>-7.5</v>
      </c>
      <c r="J71" s="52">
        <v>0</v>
      </c>
      <c r="K71" s="53">
        <v>0</v>
      </c>
      <c r="L71" s="52">
        <v>0</v>
      </c>
      <c r="M71" s="53">
        <v>0</v>
      </c>
      <c r="N71" s="52">
        <f t="shared" si="24"/>
        <v>0</v>
      </c>
      <c r="O71" s="53">
        <f t="shared" si="24"/>
        <v>-7.5</v>
      </c>
      <c r="P71" s="43"/>
      <c r="Q71" s="41">
        <v>0</v>
      </c>
      <c r="R71" s="42">
        <v>-7.5</v>
      </c>
      <c r="S71" s="52">
        <v>0</v>
      </c>
      <c r="T71" s="53">
        <v>0</v>
      </c>
      <c r="U71" s="52">
        <v>0</v>
      </c>
      <c r="V71" s="53">
        <v>0</v>
      </c>
      <c r="W71" s="52">
        <f t="shared" si="25"/>
        <v>0</v>
      </c>
      <c r="X71" s="53">
        <f t="shared" si="25"/>
        <v>-7.5</v>
      </c>
      <c r="Y71" s="43"/>
      <c r="Z71" s="52">
        <v>-7.6</v>
      </c>
      <c r="AA71" s="53">
        <v>-7.6</v>
      </c>
      <c r="AB71" s="52">
        <v>0</v>
      </c>
      <c r="AC71" s="53">
        <v>0</v>
      </c>
      <c r="AD71" s="52">
        <v>0</v>
      </c>
      <c r="AE71" s="53">
        <v>0</v>
      </c>
      <c r="AF71" s="52">
        <f t="shared" si="26"/>
        <v>-7.6</v>
      </c>
      <c r="AG71" s="53">
        <f t="shared" si="26"/>
        <v>-7.6</v>
      </c>
      <c r="AH71" s="54"/>
      <c r="AI71" s="52">
        <v>-7.8</v>
      </c>
      <c r="AJ71" s="53">
        <v>-7.8</v>
      </c>
      <c r="AK71" s="52">
        <v>0</v>
      </c>
      <c r="AL71" s="53">
        <v>0</v>
      </c>
      <c r="AM71" s="52">
        <v>0</v>
      </c>
      <c r="AN71" s="53">
        <v>0</v>
      </c>
      <c r="AO71" s="52">
        <f t="shared" si="27"/>
        <v>-7.8</v>
      </c>
      <c r="AP71" s="53">
        <f t="shared" si="27"/>
        <v>-7.8</v>
      </c>
      <c r="AQ71" s="30"/>
      <c r="AR71" s="47"/>
      <c r="AS71" s="47"/>
      <c r="AT71" s="47"/>
      <c r="AU71" s="47"/>
      <c r="AV71" s="47"/>
      <c r="AW71" s="47"/>
      <c r="AX71" s="47"/>
    </row>
    <row r="72" spans="1:93" s="56" customFormat="1" ht="12.75" customHeight="1">
      <c r="A72" s="78" t="s">
        <v>154</v>
      </c>
      <c r="B72" s="49">
        <v>160</v>
      </c>
      <c r="C72" s="50">
        <v>40625</v>
      </c>
      <c r="D72" s="51">
        <v>143</v>
      </c>
      <c r="E72" s="51" t="s">
        <v>96</v>
      </c>
      <c r="F72" s="40" t="s">
        <v>217</v>
      </c>
      <c r="G72" s="58" t="s">
        <v>215</v>
      </c>
      <c r="H72" s="41">
        <v>-0.1</v>
      </c>
      <c r="I72" s="42">
        <v>-0.1</v>
      </c>
      <c r="J72" s="52" t="s">
        <v>22</v>
      </c>
      <c r="K72" s="53" t="s">
        <v>22</v>
      </c>
      <c r="L72" s="52" t="s">
        <v>22</v>
      </c>
      <c r="M72" s="53" t="s">
        <v>22</v>
      </c>
      <c r="N72" s="52">
        <f t="shared" si="24"/>
        <v>-0.1</v>
      </c>
      <c r="O72" s="53">
        <f t="shared" si="24"/>
        <v>-0.1</v>
      </c>
      <c r="P72" s="43"/>
      <c r="Q72" s="41">
        <v>-0.1</v>
      </c>
      <c r="R72" s="42">
        <v>-0.1</v>
      </c>
      <c r="S72" s="52" t="s">
        <v>22</v>
      </c>
      <c r="T72" s="53" t="s">
        <v>22</v>
      </c>
      <c r="U72" s="52" t="s">
        <v>22</v>
      </c>
      <c r="V72" s="53" t="s">
        <v>22</v>
      </c>
      <c r="W72" s="52">
        <f t="shared" si="25"/>
        <v>-0.1</v>
      </c>
      <c r="X72" s="53">
        <f t="shared" si="25"/>
        <v>-0.1</v>
      </c>
      <c r="Y72" s="43"/>
      <c r="Z72" s="52">
        <v>-0.1</v>
      </c>
      <c r="AA72" s="53">
        <v>-0.1</v>
      </c>
      <c r="AB72" s="52" t="s">
        <v>22</v>
      </c>
      <c r="AC72" s="53" t="s">
        <v>22</v>
      </c>
      <c r="AD72" s="52" t="s">
        <v>22</v>
      </c>
      <c r="AE72" s="53" t="s">
        <v>22</v>
      </c>
      <c r="AF72" s="52">
        <f t="shared" si="26"/>
        <v>-0.1</v>
      </c>
      <c r="AG72" s="53">
        <f t="shared" si="26"/>
        <v>-0.1</v>
      </c>
      <c r="AH72" s="54"/>
      <c r="AI72" s="52">
        <v>-0.1</v>
      </c>
      <c r="AJ72" s="53">
        <v>-0.1</v>
      </c>
      <c r="AK72" s="52" t="s">
        <v>22</v>
      </c>
      <c r="AL72" s="53" t="s">
        <v>22</v>
      </c>
      <c r="AM72" s="52" t="s">
        <v>22</v>
      </c>
      <c r="AN72" s="53" t="s">
        <v>22</v>
      </c>
      <c r="AO72" s="52">
        <f t="shared" si="27"/>
        <v>-0.1</v>
      </c>
      <c r="AP72" s="53">
        <f t="shared" si="27"/>
        <v>-0.1</v>
      </c>
      <c r="AQ72" s="30"/>
      <c r="AR72" s="47"/>
      <c r="AS72" s="47"/>
      <c r="AT72" s="47"/>
      <c r="AU72" s="47"/>
      <c r="AV72" s="47"/>
      <c r="AW72" s="47"/>
      <c r="AX72" s="47"/>
    </row>
    <row r="73" spans="1:93" s="56" customFormat="1" ht="12.75" customHeight="1">
      <c r="A73" s="78" t="s">
        <v>154</v>
      </c>
      <c r="B73" s="49">
        <v>160</v>
      </c>
      <c r="C73" s="50">
        <v>40625</v>
      </c>
      <c r="D73" s="51">
        <v>143</v>
      </c>
      <c r="E73" s="51" t="s">
        <v>96</v>
      </c>
      <c r="F73" s="40" t="s">
        <v>218</v>
      </c>
      <c r="G73" s="58" t="s">
        <v>215</v>
      </c>
      <c r="H73" s="41">
        <v>0</v>
      </c>
      <c r="I73" s="42">
        <v>-0.3</v>
      </c>
      <c r="J73" s="52">
        <v>0</v>
      </c>
      <c r="K73" s="53" t="s">
        <v>22</v>
      </c>
      <c r="L73" s="52">
        <v>0</v>
      </c>
      <c r="M73" s="53" t="s">
        <v>22</v>
      </c>
      <c r="N73" s="52">
        <f t="shared" si="24"/>
        <v>0</v>
      </c>
      <c r="O73" s="53">
        <f t="shared" si="24"/>
        <v>-0.3</v>
      </c>
      <c r="P73" s="43"/>
      <c r="Q73" s="41">
        <v>-0.1</v>
      </c>
      <c r="R73" s="42">
        <v>-0.3</v>
      </c>
      <c r="S73" s="52" t="s">
        <v>22</v>
      </c>
      <c r="T73" s="53" t="s">
        <v>22</v>
      </c>
      <c r="U73" s="52" t="s">
        <v>22</v>
      </c>
      <c r="V73" s="53" t="s">
        <v>22</v>
      </c>
      <c r="W73" s="52">
        <f t="shared" si="25"/>
        <v>-0.1</v>
      </c>
      <c r="X73" s="53">
        <f t="shared" si="25"/>
        <v>-0.3</v>
      </c>
      <c r="Y73" s="43"/>
      <c r="Z73" s="52">
        <v>-0.2</v>
      </c>
      <c r="AA73" s="53">
        <v>-0.3</v>
      </c>
      <c r="AB73" s="52" t="s">
        <v>22</v>
      </c>
      <c r="AC73" s="53" t="s">
        <v>22</v>
      </c>
      <c r="AD73" s="52" t="s">
        <v>22</v>
      </c>
      <c r="AE73" s="53" t="s">
        <v>22</v>
      </c>
      <c r="AF73" s="52">
        <f t="shared" si="26"/>
        <v>-0.2</v>
      </c>
      <c r="AG73" s="53">
        <f t="shared" si="26"/>
        <v>-0.3</v>
      </c>
      <c r="AH73" s="54"/>
      <c r="AI73" s="52">
        <v>-0.3</v>
      </c>
      <c r="AJ73" s="53">
        <v>-0.3</v>
      </c>
      <c r="AK73" s="52" t="s">
        <v>22</v>
      </c>
      <c r="AL73" s="53" t="s">
        <v>22</v>
      </c>
      <c r="AM73" s="52" t="s">
        <v>22</v>
      </c>
      <c r="AN73" s="53" t="s">
        <v>22</v>
      </c>
      <c r="AO73" s="52">
        <f t="shared" si="27"/>
        <v>-0.3</v>
      </c>
      <c r="AP73" s="53">
        <f t="shared" si="27"/>
        <v>-0.3</v>
      </c>
      <c r="AQ73" s="30"/>
      <c r="AR73" s="47"/>
      <c r="AS73" s="47"/>
      <c r="AT73" s="47"/>
      <c r="AU73" s="47"/>
      <c r="AV73" s="47"/>
      <c r="AW73" s="47"/>
      <c r="AX73" s="47"/>
    </row>
    <row r="74" spans="1:93" s="56" customFormat="1" ht="12.75" customHeight="1">
      <c r="A74" s="78" t="s">
        <v>154</v>
      </c>
      <c r="B74" s="49">
        <v>69</v>
      </c>
      <c r="C74" s="50">
        <v>40606</v>
      </c>
      <c r="D74" s="51">
        <v>143</v>
      </c>
      <c r="E74" s="51" t="s">
        <v>96</v>
      </c>
      <c r="F74" s="40" t="s">
        <v>219</v>
      </c>
      <c r="G74" s="58" t="s">
        <v>215</v>
      </c>
      <c r="H74" s="41" t="s">
        <v>22</v>
      </c>
      <c r="I74" s="42">
        <v>-0.1</v>
      </c>
      <c r="J74" s="52" t="s">
        <v>22</v>
      </c>
      <c r="K74" s="53" t="s">
        <v>22</v>
      </c>
      <c r="L74" s="52" t="s">
        <v>22</v>
      </c>
      <c r="M74" s="53" t="s">
        <v>22</v>
      </c>
      <c r="N74" s="52" t="s">
        <v>22</v>
      </c>
      <c r="O74" s="53">
        <f>I74+K74+M74</f>
        <v>-0.1</v>
      </c>
      <c r="P74" s="43"/>
      <c r="Q74" s="41">
        <v>-0.1</v>
      </c>
      <c r="R74" s="42">
        <v>-0.1</v>
      </c>
      <c r="S74" s="52" t="s">
        <v>22</v>
      </c>
      <c r="T74" s="53" t="s">
        <v>22</v>
      </c>
      <c r="U74" s="52" t="s">
        <v>22</v>
      </c>
      <c r="V74" s="53" t="s">
        <v>22</v>
      </c>
      <c r="W74" s="52">
        <f>Q74+S74+U74</f>
        <v>-0.1</v>
      </c>
      <c r="X74" s="53">
        <f>R74+T74+V74</f>
        <v>-0.1</v>
      </c>
      <c r="Y74" s="43"/>
      <c r="Z74" s="52">
        <v>-0.1</v>
      </c>
      <c r="AA74" s="53">
        <v>-0.1</v>
      </c>
      <c r="AB74" s="52" t="s">
        <v>22</v>
      </c>
      <c r="AC74" s="53" t="s">
        <v>22</v>
      </c>
      <c r="AD74" s="52" t="s">
        <v>22</v>
      </c>
      <c r="AE74" s="53" t="s">
        <v>22</v>
      </c>
      <c r="AF74" s="52">
        <f>Z74+AB74+AD74</f>
        <v>-0.1</v>
      </c>
      <c r="AG74" s="53">
        <f>AA74+AC74+AE74</f>
        <v>-0.1</v>
      </c>
      <c r="AH74" s="54"/>
      <c r="AI74" s="52">
        <v>-0.1</v>
      </c>
      <c r="AJ74" s="53">
        <v>-0.1</v>
      </c>
      <c r="AK74" s="52" t="s">
        <v>22</v>
      </c>
      <c r="AL74" s="53" t="s">
        <v>22</v>
      </c>
      <c r="AM74" s="52" t="s">
        <v>22</v>
      </c>
      <c r="AN74" s="53" t="s">
        <v>22</v>
      </c>
      <c r="AO74" s="52">
        <f>AI74+AK74+AM74</f>
        <v>-0.1</v>
      </c>
      <c r="AP74" s="53">
        <f>AJ74+AL74+AN74</f>
        <v>-0.1</v>
      </c>
      <c r="AQ74" s="30"/>
      <c r="AR74" s="47"/>
      <c r="AS74" s="47"/>
      <c r="AT74" s="47"/>
      <c r="AU74" s="47"/>
      <c r="AV74" s="47"/>
      <c r="AW74" s="47"/>
      <c r="AX74" s="47"/>
    </row>
    <row r="75" spans="1:93" s="56" customFormat="1">
      <c r="A75" s="78" t="s">
        <v>154</v>
      </c>
      <c r="B75" s="49">
        <v>339</v>
      </c>
      <c r="C75" s="50">
        <v>40662</v>
      </c>
      <c r="D75" s="51">
        <v>143</v>
      </c>
      <c r="E75" s="51" t="s">
        <v>96</v>
      </c>
      <c r="F75" s="40" t="s">
        <v>220</v>
      </c>
      <c r="G75" s="58" t="s">
        <v>202</v>
      </c>
      <c r="H75" s="41">
        <v>-25.5</v>
      </c>
      <c r="I75" s="42">
        <v>0</v>
      </c>
      <c r="J75" s="52" t="s">
        <v>22</v>
      </c>
      <c r="K75" s="53">
        <v>0</v>
      </c>
      <c r="L75" s="52">
        <v>-5.7</v>
      </c>
      <c r="M75" s="53">
        <v>0</v>
      </c>
      <c r="N75" s="52">
        <f t="shared" ref="N75:O75" si="28">H75+J75+L75</f>
        <v>-31.2</v>
      </c>
      <c r="O75" s="53">
        <f t="shared" si="28"/>
        <v>0</v>
      </c>
      <c r="P75" s="43"/>
      <c r="Q75" s="41">
        <v>0</v>
      </c>
      <c r="R75" s="42">
        <v>0</v>
      </c>
      <c r="S75" s="52">
        <v>0</v>
      </c>
      <c r="T75" s="53">
        <v>0</v>
      </c>
      <c r="U75" s="52">
        <v>0</v>
      </c>
      <c r="V75" s="53">
        <v>0</v>
      </c>
      <c r="W75" s="52">
        <f t="shared" ref="W75:X75" si="29">Q75+S75+U75</f>
        <v>0</v>
      </c>
      <c r="X75" s="53">
        <f t="shared" si="29"/>
        <v>0</v>
      </c>
      <c r="Y75" s="43"/>
      <c r="Z75" s="52">
        <v>0</v>
      </c>
      <c r="AA75" s="53">
        <v>0</v>
      </c>
      <c r="AB75" s="52">
        <v>0</v>
      </c>
      <c r="AC75" s="53">
        <v>0</v>
      </c>
      <c r="AD75" s="52">
        <v>0</v>
      </c>
      <c r="AE75" s="53">
        <v>0</v>
      </c>
      <c r="AF75" s="52">
        <f t="shared" ref="AF75:AG75" si="30">Z75+AB75+AD75</f>
        <v>0</v>
      </c>
      <c r="AG75" s="53">
        <f t="shared" si="30"/>
        <v>0</v>
      </c>
      <c r="AH75" s="54"/>
      <c r="AI75" s="52">
        <v>0</v>
      </c>
      <c r="AJ75" s="53">
        <v>0</v>
      </c>
      <c r="AK75" s="52">
        <v>0</v>
      </c>
      <c r="AL75" s="53">
        <v>0</v>
      </c>
      <c r="AM75" s="52">
        <v>0</v>
      </c>
      <c r="AN75" s="53">
        <v>0</v>
      </c>
      <c r="AO75" s="52">
        <f t="shared" ref="AO75:AP75" si="31">AI75+AK75+AM75</f>
        <v>0</v>
      </c>
      <c r="AP75" s="53">
        <f t="shared" si="31"/>
        <v>0</v>
      </c>
      <c r="AQ75" s="30"/>
      <c r="AR75" s="47"/>
      <c r="AS75" s="47"/>
      <c r="AT75" s="47"/>
      <c r="AU75" s="47"/>
      <c r="AV75" s="47"/>
      <c r="AW75" s="47"/>
      <c r="AX75" s="47"/>
    </row>
    <row r="76" spans="1:93" s="56" customFormat="1" ht="12.75" customHeight="1">
      <c r="A76" s="78" t="s">
        <v>154</v>
      </c>
      <c r="B76" s="49">
        <v>37</v>
      </c>
      <c r="C76" s="50">
        <v>40634</v>
      </c>
      <c r="D76" s="51">
        <v>143</v>
      </c>
      <c r="E76" s="51" t="s">
        <v>96</v>
      </c>
      <c r="F76" s="40" t="s">
        <v>221</v>
      </c>
      <c r="G76" s="58" t="s">
        <v>77</v>
      </c>
      <c r="H76" s="41" t="s">
        <v>22</v>
      </c>
      <c r="I76" s="42" t="s">
        <v>22</v>
      </c>
      <c r="J76" s="52">
        <v>0</v>
      </c>
      <c r="K76" s="53">
        <v>0</v>
      </c>
      <c r="L76" s="52">
        <v>0</v>
      </c>
      <c r="M76" s="53">
        <v>0</v>
      </c>
      <c r="N76" s="52" t="s">
        <v>22</v>
      </c>
      <c r="O76" s="53" t="s">
        <v>22</v>
      </c>
      <c r="P76" s="43"/>
      <c r="Q76" s="41" t="s">
        <v>22</v>
      </c>
      <c r="R76" s="42" t="s">
        <v>22</v>
      </c>
      <c r="S76" s="52">
        <v>0</v>
      </c>
      <c r="T76" s="53">
        <v>0</v>
      </c>
      <c r="U76" s="52">
        <v>0</v>
      </c>
      <c r="V76" s="53">
        <v>0</v>
      </c>
      <c r="W76" s="52" t="s">
        <v>22</v>
      </c>
      <c r="X76" s="53" t="s">
        <v>22</v>
      </c>
      <c r="Y76" s="43"/>
      <c r="Z76" s="52" t="s">
        <v>22</v>
      </c>
      <c r="AA76" s="53" t="s">
        <v>22</v>
      </c>
      <c r="AB76" s="52">
        <v>0</v>
      </c>
      <c r="AC76" s="53">
        <v>0</v>
      </c>
      <c r="AD76" s="52">
        <v>0</v>
      </c>
      <c r="AE76" s="53">
        <v>0</v>
      </c>
      <c r="AF76" s="52" t="s">
        <v>22</v>
      </c>
      <c r="AG76" s="53" t="s">
        <v>22</v>
      </c>
      <c r="AH76" s="54"/>
      <c r="AI76" s="52" t="s">
        <v>22</v>
      </c>
      <c r="AJ76" s="53" t="s">
        <v>22</v>
      </c>
      <c r="AK76" s="52">
        <v>0</v>
      </c>
      <c r="AL76" s="53">
        <v>0</v>
      </c>
      <c r="AM76" s="52">
        <v>0</v>
      </c>
      <c r="AN76" s="53">
        <v>0</v>
      </c>
      <c r="AO76" s="52" t="s">
        <v>22</v>
      </c>
      <c r="AP76" s="53" t="s">
        <v>22</v>
      </c>
      <c r="AQ76" s="30"/>
      <c r="AR76" s="47"/>
      <c r="AS76" s="47"/>
      <c r="AT76" s="47"/>
      <c r="AU76" s="47"/>
      <c r="AV76" s="47"/>
      <c r="AW76" s="47"/>
      <c r="AX76" s="47"/>
    </row>
    <row r="77" spans="1:93" s="55" customFormat="1" ht="12.75" customHeight="1">
      <c r="A77" s="48"/>
      <c r="B77" s="49"/>
      <c r="C77" s="50"/>
      <c r="D77" s="51"/>
      <c r="E77" s="51"/>
      <c r="F77" s="40"/>
      <c r="G77" s="58"/>
      <c r="H77" s="41"/>
      <c r="I77" s="42"/>
      <c r="J77" s="52"/>
      <c r="K77" s="53"/>
      <c r="L77" s="52"/>
      <c r="M77" s="53"/>
      <c r="N77" s="52"/>
      <c r="O77" s="53"/>
      <c r="P77" s="43"/>
      <c r="Q77" s="41"/>
      <c r="R77" s="42"/>
      <c r="S77" s="52"/>
      <c r="T77" s="53"/>
      <c r="U77" s="52"/>
      <c r="V77" s="53"/>
      <c r="W77" s="52"/>
      <c r="X77" s="53"/>
      <c r="Y77" s="43"/>
      <c r="Z77" s="52"/>
      <c r="AA77" s="53"/>
      <c r="AB77" s="52"/>
      <c r="AC77" s="53"/>
      <c r="AD77" s="52"/>
      <c r="AE77" s="53"/>
      <c r="AF77" s="52"/>
      <c r="AG77" s="53"/>
      <c r="AH77" s="54"/>
      <c r="AI77" s="52"/>
      <c r="AJ77" s="53"/>
      <c r="AK77" s="52"/>
      <c r="AL77" s="53"/>
      <c r="AM77" s="52"/>
      <c r="AN77" s="53"/>
      <c r="AO77" s="52"/>
      <c r="AP77" s="53"/>
      <c r="AQ77" s="30"/>
      <c r="AR77" s="47"/>
      <c r="AS77" s="47"/>
      <c r="AT77" s="47"/>
      <c r="AU77" s="47"/>
      <c r="AV77" s="47"/>
      <c r="AW77" s="47"/>
      <c r="AX77" s="47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</row>
    <row r="78" spans="1:93" s="56" customFormat="1" ht="12.75" customHeight="1">
      <c r="A78" s="75" t="s">
        <v>255</v>
      </c>
      <c r="B78" s="49">
        <v>371</v>
      </c>
      <c r="C78" s="50">
        <v>40682</v>
      </c>
      <c r="D78" s="51">
        <v>233</v>
      </c>
      <c r="E78" s="51" t="s">
        <v>39</v>
      </c>
      <c r="F78" s="40" t="s">
        <v>109</v>
      </c>
      <c r="G78" s="58" t="s">
        <v>110</v>
      </c>
      <c r="H78" s="41" t="s">
        <v>37</v>
      </c>
      <c r="I78" s="42" t="s">
        <v>37</v>
      </c>
      <c r="J78" s="52" t="s">
        <v>37</v>
      </c>
      <c r="K78" s="53" t="s">
        <v>37</v>
      </c>
      <c r="L78" s="52" t="s">
        <v>37</v>
      </c>
      <c r="M78" s="53" t="s">
        <v>37</v>
      </c>
      <c r="N78" s="52" t="s">
        <v>37</v>
      </c>
      <c r="O78" s="53" t="s">
        <v>37</v>
      </c>
      <c r="P78" s="43"/>
      <c r="Q78" s="41" t="s">
        <v>37</v>
      </c>
      <c r="R78" s="42" t="s">
        <v>37</v>
      </c>
      <c r="S78" s="52" t="s">
        <v>37</v>
      </c>
      <c r="T78" s="53" t="s">
        <v>37</v>
      </c>
      <c r="U78" s="52" t="s">
        <v>37</v>
      </c>
      <c r="V78" s="53" t="s">
        <v>37</v>
      </c>
      <c r="W78" s="52" t="s">
        <v>37</v>
      </c>
      <c r="X78" s="53" t="s">
        <v>37</v>
      </c>
      <c r="Y78" s="43"/>
      <c r="Z78" s="52" t="s">
        <v>37</v>
      </c>
      <c r="AA78" s="53" t="s">
        <v>37</v>
      </c>
      <c r="AB78" s="52" t="s">
        <v>37</v>
      </c>
      <c r="AC78" s="53" t="s">
        <v>37</v>
      </c>
      <c r="AD78" s="52" t="s">
        <v>37</v>
      </c>
      <c r="AE78" s="53" t="s">
        <v>37</v>
      </c>
      <c r="AF78" s="52" t="s">
        <v>37</v>
      </c>
      <c r="AG78" s="53" t="s">
        <v>37</v>
      </c>
      <c r="AH78" s="54"/>
      <c r="AI78" s="52" t="s">
        <v>37</v>
      </c>
      <c r="AJ78" s="53" t="s">
        <v>37</v>
      </c>
      <c r="AK78" s="52" t="s">
        <v>37</v>
      </c>
      <c r="AL78" s="53" t="s">
        <v>37</v>
      </c>
      <c r="AM78" s="52" t="s">
        <v>37</v>
      </c>
      <c r="AN78" s="53" t="s">
        <v>37</v>
      </c>
      <c r="AO78" s="52" t="s">
        <v>37</v>
      </c>
      <c r="AP78" s="53" t="s">
        <v>37</v>
      </c>
      <c r="AQ78" s="30"/>
      <c r="AR78" s="47"/>
      <c r="AS78" s="47"/>
      <c r="AT78" s="47"/>
      <c r="AU78" s="47"/>
      <c r="AV78" s="47"/>
      <c r="AW78" s="47"/>
      <c r="AX78" s="47"/>
    </row>
    <row r="79" spans="1:93" s="56" customFormat="1" ht="12.75" customHeight="1">
      <c r="A79" s="48"/>
      <c r="B79" s="49"/>
      <c r="C79" s="50"/>
      <c r="D79" s="51"/>
      <c r="E79" s="51"/>
      <c r="F79" s="40"/>
      <c r="G79" s="58"/>
      <c r="H79" s="41"/>
      <c r="I79" s="42"/>
      <c r="J79" s="52"/>
      <c r="K79" s="53"/>
      <c r="L79" s="52"/>
      <c r="M79" s="53"/>
      <c r="N79" s="52"/>
      <c r="O79" s="53"/>
      <c r="P79" s="43"/>
      <c r="Q79" s="41"/>
      <c r="R79" s="42"/>
      <c r="S79" s="52"/>
      <c r="T79" s="53"/>
      <c r="U79" s="52"/>
      <c r="V79" s="53"/>
      <c r="W79" s="52"/>
      <c r="X79" s="53"/>
      <c r="Y79" s="43"/>
      <c r="Z79" s="52"/>
      <c r="AA79" s="53"/>
      <c r="AB79" s="52"/>
      <c r="AC79" s="53"/>
      <c r="AD79" s="52"/>
      <c r="AE79" s="53"/>
      <c r="AF79" s="52"/>
      <c r="AG79" s="53"/>
      <c r="AH79" s="54"/>
      <c r="AI79" s="52"/>
      <c r="AJ79" s="53"/>
      <c r="AK79" s="52"/>
      <c r="AL79" s="53"/>
      <c r="AM79" s="52"/>
      <c r="AN79" s="53"/>
      <c r="AO79" s="52"/>
      <c r="AP79" s="53"/>
      <c r="AQ79" s="30"/>
      <c r="AR79" s="47"/>
      <c r="AS79" s="47"/>
      <c r="AT79" s="47"/>
      <c r="AU79" s="47"/>
      <c r="AV79" s="47"/>
      <c r="AW79" s="47"/>
      <c r="AX79" s="47"/>
    </row>
    <row r="80" spans="1:93" s="10" customFormat="1" ht="12.75" customHeight="1">
      <c r="A80" s="78" t="s">
        <v>222</v>
      </c>
      <c r="B80" s="49">
        <v>318</v>
      </c>
      <c r="C80" s="50">
        <v>40654</v>
      </c>
      <c r="D80" s="51">
        <v>281</v>
      </c>
      <c r="E80" s="51" t="s">
        <v>50</v>
      </c>
      <c r="F80" s="57" t="s">
        <v>228</v>
      </c>
      <c r="G80" s="58" t="s">
        <v>24</v>
      </c>
      <c r="H80" s="41">
        <v>0</v>
      </c>
      <c r="I80" s="42">
        <v>0</v>
      </c>
      <c r="J80" s="52">
        <v>0</v>
      </c>
      <c r="K80" s="53">
        <v>0</v>
      </c>
      <c r="L80" s="52" t="s">
        <v>72</v>
      </c>
      <c r="M80" s="53" t="s">
        <v>72</v>
      </c>
      <c r="N80" s="52" t="s">
        <v>72</v>
      </c>
      <c r="O80" s="53" t="s">
        <v>72</v>
      </c>
      <c r="P80" s="43"/>
      <c r="Q80" s="41">
        <v>0</v>
      </c>
      <c r="R80" s="42">
        <v>0</v>
      </c>
      <c r="S80" s="52">
        <v>0</v>
      </c>
      <c r="T80" s="53">
        <v>0</v>
      </c>
      <c r="U80" s="52" t="s">
        <v>72</v>
      </c>
      <c r="V80" s="53" t="s">
        <v>72</v>
      </c>
      <c r="W80" s="52" t="s">
        <v>72</v>
      </c>
      <c r="X80" s="53" t="s">
        <v>72</v>
      </c>
      <c r="Y80" s="43"/>
      <c r="Z80" s="52">
        <v>0</v>
      </c>
      <c r="AA80" s="53">
        <v>0</v>
      </c>
      <c r="AB80" s="52">
        <v>0</v>
      </c>
      <c r="AC80" s="53">
        <v>0</v>
      </c>
      <c r="AD80" s="52" t="s">
        <v>72</v>
      </c>
      <c r="AE80" s="53" t="s">
        <v>72</v>
      </c>
      <c r="AF80" s="52" t="s">
        <v>72</v>
      </c>
      <c r="AG80" s="53" t="s">
        <v>72</v>
      </c>
      <c r="AH80" s="54"/>
      <c r="AI80" s="52">
        <v>0</v>
      </c>
      <c r="AJ80" s="53">
        <v>0</v>
      </c>
      <c r="AK80" s="52">
        <v>0</v>
      </c>
      <c r="AL80" s="53">
        <v>0</v>
      </c>
      <c r="AM80" s="52" t="s">
        <v>72</v>
      </c>
      <c r="AN80" s="53" t="s">
        <v>72</v>
      </c>
      <c r="AO80" s="52" t="s">
        <v>72</v>
      </c>
      <c r="AP80" s="53" t="s">
        <v>72</v>
      </c>
      <c r="AQ80" s="30"/>
      <c r="AR80" s="47"/>
      <c r="AS80" s="47"/>
      <c r="AT80" s="47"/>
      <c r="AU80" s="47"/>
      <c r="AV80" s="47"/>
      <c r="AW80" s="47"/>
      <c r="AX80" s="47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</row>
    <row r="81" spans="1:93" s="56" customFormat="1" ht="12.75" customHeight="1">
      <c r="A81" s="48"/>
      <c r="B81" s="49"/>
      <c r="C81" s="50"/>
      <c r="D81" s="51"/>
      <c r="E81" s="51"/>
      <c r="F81" s="57"/>
      <c r="G81" s="58"/>
      <c r="H81" s="41"/>
      <c r="I81" s="42"/>
      <c r="J81" s="52"/>
      <c r="K81" s="53"/>
      <c r="L81" s="52"/>
      <c r="M81" s="53"/>
      <c r="N81" s="52"/>
      <c r="O81" s="53"/>
      <c r="P81" s="43"/>
      <c r="Q81" s="41"/>
      <c r="R81" s="42"/>
      <c r="S81" s="52"/>
      <c r="T81" s="53"/>
      <c r="U81" s="52"/>
      <c r="V81" s="53"/>
      <c r="W81" s="52"/>
      <c r="X81" s="53"/>
      <c r="Y81" s="43"/>
      <c r="Z81" s="52"/>
      <c r="AA81" s="53"/>
      <c r="AB81" s="52"/>
      <c r="AC81" s="53"/>
      <c r="AD81" s="52"/>
      <c r="AE81" s="53"/>
      <c r="AF81" s="52"/>
      <c r="AG81" s="53"/>
      <c r="AH81" s="54"/>
      <c r="AI81" s="52"/>
      <c r="AJ81" s="53"/>
      <c r="AK81" s="52"/>
      <c r="AL81" s="53"/>
      <c r="AM81" s="52"/>
      <c r="AN81" s="53"/>
      <c r="AO81" s="52"/>
      <c r="AP81" s="53"/>
      <c r="AQ81" s="30"/>
      <c r="AR81" s="47"/>
      <c r="AS81" s="47"/>
      <c r="AT81" s="47"/>
      <c r="AU81" s="47"/>
      <c r="AV81" s="47"/>
      <c r="AW81" s="47"/>
      <c r="AX81" s="47"/>
    </row>
    <row r="82" spans="1:93" s="10" customFormat="1" ht="12.75" customHeight="1">
      <c r="A82" s="48" t="s">
        <v>155</v>
      </c>
      <c r="B82" s="49">
        <v>383</v>
      </c>
      <c r="C82" s="50">
        <v>40682</v>
      </c>
      <c r="D82" s="51">
        <v>283</v>
      </c>
      <c r="E82" s="51" t="s">
        <v>65</v>
      </c>
      <c r="F82" s="57" t="s">
        <v>111</v>
      </c>
      <c r="G82" s="58" t="s">
        <v>25</v>
      </c>
      <c r="H82" s="41">
        <v>-0.2</v>
      </c>
      <c r="I82" s="42">
        <v>-0.1</v>
      </c>
      <c r="J82" s="52">
        <v>-2.5</v>
      </c>
      <c r="K82" s="53">
        <v>-0.8</v>
      </c>
      <c r="L82" s="52">
        <v>0</v>
      </c>
      <c r="M82" s="53">
        <v>0</v>
      </c>
      <c r="N82" s="52">
        <v>-2.7</v>
      </c>
      <c r="O82" s="53">
        <v>-0.9</v>
      </c>
      <c r="P82" s="43"/>
      <c r="Q82" s="41">
        <v>-0.1</v>
      </c>
      <c r="R82" s="42">
        <v>-0.1</v>
      </c>
      <c r="S82" s="52">
        <v>-1.2</v>
      </c>
      <c r="T82" s="53">
        <v>-0.8</v>
      </c>
      <c r="U82" s="52">
        <v>0</v>
      </c>
      <c r="V82" s="53">
        <v>0</v>
      </c>
      <c r="W82" s="52">
        <v>-1.3</v>
      </c>
      <c r="X82" s="53">
        <v>-0.9</v>
      </c>
      <c r="Y82" s="43"/>
      <c r="Z82" s="52">
        <v>-0.1</v>
      </c>
      <c r="AA82" s="53">
        <v>-0.1</v>
      </c>
      <c r="AB82" s="52">
        <v>-0.8</v>
      </c>
      <c r="AC82" s="53">
        <v>-0.8</v>
      </c>
      <c r="AD82" s="52">
        <v>0</v>
      </c>
      <c r="AE82" s="53">
        <v>0</v>
      </c>
      <c r="AF82" s="52">
        <v>-0.9</v>
      </c>
      <c r="AG82" s="53">
        <v>-0.9</v>
      </c>
      <c r="AH82" s="54"/>
      <c r="AI82" s="52">
        <v>-0.1</v>
      </c>
      <c r="AJ82" s="53">
        <v>-0.1</v>
      </c>
      <c r="AK82" s="52">
        <v>-0.8</v>
      </c>
      <c r="AL82" s="53">
        <v>-0.8</v>
      </c>
      <c r="AM82" s="52">
        <v>0</v>
      </c>
      <c r="AN82" s="53">
        <v>0</v>
      </c>
      <c r="AO82" s="52">
        <v>-0.9</v>
      </c>
      <c r="AP82" s="53">
        <v>-0.9</v>
      </c>
      <c r="AQ82" s="30"/>
      <c r="AR82" s="47"/>
      <c r="AS82" s="47"/>
      <c r="AT82" s="47"/>
      <c r="AU82" s="47"/>
      <c r="AV82" s="47"/>
      <c r="AW82" s="47"/>
      <c r="AX82" s="47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  <c r="BU82" s="56"/>
      <c r="BV82" s="56"/>
      <c r="BW82" s="56"/>
      <c r="BX82" s="56"/>
      <c r="BY82" s="56"/>
      <c r="BZ82" s="56"/>
      <c r="CA82" s="56"/>
      <c r="CB82" s="56"/>
      <c r="CC82" s="56"/>
      <c r="CD82" s="56"/>
      <c r="CE82" s="56"/>
      <c r="CF82" s="56"/>
      <c r="CG82" s="56"/>
      <c r="CH82" s="56"/>
      <c r="CI82" s="56"/>
      <c r="CJ82" s="56"/>
      <c r="CK82" s="56"/>
      <c r="CL82" s="56"/>
      <c r="CM82" s="56"/>
      <c r="CN82" s="56"/>
      <c r="CO82" s="56"/>
    </row>
    <row r="83" spans="1:93" s="56" customFormat="1" ht="12.75" customHeight="1">
      <c r="A83" s="48"/>
      <c r="B83" s="49"/>
      <c r="C83" s="50"/>
      <c r="D83" s="51"/>
      <c r="E83" s="51"/>
      <c r="F83" s="57"/>
      <c r="G83" s="58"/>
      <c r="H83" s="41"/>
      <c r="I83" s="42"/>
      <c r="J83" s="52"/>
      <c r="K83" s="53"/>
      <c r="L83" s="52"/>
      <c r="M83" s="53"/>
      <c r="N83" s="52"/>
      <c r="O83" s="53"/>
      <c r="P83" s="43"/>
      <c r="Q83" s="41"/>
      <c r="R83" s="42"/>
      <c r="S83" s="52"/>
      <c r="T83" s="53"/>
      <c r="U83" s="52"/>
      <c r="V83" s="53"/>
      <c r="W83" s="52"/>
      <c r="X83" s="53"/>
      <c r="Y83" s="43"/>
      <c r="Z83" s="52"/>
      <c r="AA83" s="53"/>
      <c r="AB83" s="52"/>
      <c r="AC83" s="53"/>
      <c r="AD83" s="52"/>
      <c r="AE83" s="53"/>
      <c r="AF83" s="52"/>
      <c r="AG83" s="53"/>
      <c r="AH83" s="54"/>
      <c r="AI83" s="52"/>
      <c r="AJ83" s="53"/>
      <c r="AK83" s="52"/>
      <c r="AL83" s="53"/>
      <c r="AM83" s="52"/>
      <c r="AN83" s="53"/>
      <c r="AO83" s="52"/>
      <c r="AP83" s="53"/>
      <c r="AQ83" s="30"/>
      <c r="AR83" s="47"/>
      <c r="AS83" s="47"/>
      <c r="AT83" s="47"/>
      <c r="AU83" s="47"/>
      <c r="AV83" s="47"/>
      <c r="AW83" s="47"/>
      <c r="AX83" s="47"/>
    </row>
    <row r="84" spans="1:93" s="56" customFormat="1" ht="12.75" customHeight="1">
      <c r="A84" s="78" t="s">
        <v>223</v>
      </c>
      <c r="B84" s="49">
        <v>413</v>
      </c>
      <c r="C84" s="50">
        <v>40711</v>
      </c>
      <c r="D84" s="51">
        <v>287</v>
      </c>
      <c r="E84" s="51" t="s">
        <v>79</v>
      </c>
      <c r="F84" s="57" t="s">
        <v>201</v>
      </c>
      <c r="G84" s="58" t="s">
        <v>24</v>
      </c>
      <c r="H84" s="41">
        <v>0</v>
      </c>
      <c r="I84" s="42">
        <v>0</v>
      </c>
      <c r="J84" s="52">
        <v>0</v>
      </c>
      <c r="K84" s="53">
        <v>0</v>
      </c>
      <c r="L84" s="52" t="s">
        <v>38</v>
      </c>
      <c r="M84" s="53" t="s">
        <v>38</v>
      </c>
      <c r="N84" s="52" t="s">
        <v>38</v>
      </c>
      <c r="O84" s="53" t="s">
        <v>38</v>
      </c>
      <c r="P84" s="43"/>
      <c r="Q84" s="41">
        <v>0</v>
      </c>
      <c r="R84" s="42">
        <v>0</v>
      </c>
      <c r="S84" s="52">
        <v>0</v>
      </c>
      <c r="T84" s="53">
        <v>0</v>
      </c>
      <c r="U84" s="52" t="s">
        <v>38</v>
      </c>
      <c r="V84" s="53" t="s">
        <v>38</v>
      </c>
      <c r="W84" s="52" t="s">
        <v>38</v>
      </c>
      <c r="X84" s="53" t="s">
        <v>38</v>
      </c>
      <c r="Y84" s="43"/>
      <c r="Z84" s="52">
        <v>0</v>
      </c>
      <c r="AA84" s="53">
        <v>0</v>
      </c>
      <c r="AB84" s="52">
        <v>0</v>
      </c>
      <c r="AC84" s="53">
        <v>0</v>
      </c>
      <c r="AD84" s="52" t="s">
        <v>38</v>
      </c>
      <c r="AE84" s="53" t="s">
        <v>38</v>
      </c>
      <c r="AF84" s="52" t="s">
        <v>38</v>
      </c>
      <c r="AG84" s="53" t="s">
        <v>38</v>
      </c>
      <c r="AH84" s="54"/>
      <c r="AI84" s="52">
        <v>0</v>
      </c>
      <c r="AJ84" s="53">
        <v>0</v>
      </c>
      <c r="AK84" s="52">
        <v>0</v>
      </c>
      <c r="AL84" s="53">
        <v>0</v>
      </c>
      <c r="AM84" s="52" t="s">
        <v>38</v>
      </c>
      <c r="AN84" s="53" t="s">
        <v>38</v>
      </c>
      <c r="AO84" s="52" t="s">
        <v>38</v>
      </c>
      <c r="AP84" s="53" t="s">
        <v>38</v>
      </c>
      <c r="AQ84" s="30"/>
      <c r="AR84" s="47"/>
      <c r="AS84" s="47"/>
      <c r="AT84" s="47"/>
      <c r="AU84" s="47"/>
      <c r="AV84" s="47"/>
      <c r="AW84" s="47"/>
      <c r="AX84" s="47"/>
    </row>
    <row r="85" spans="1:93" s="55" customFormat="1" ht="12.75" customHeight="1">
      <c r="A85" s="48"/>
      <c r="B85" s="49"/>
      <c r="C85" s="50"/>
      <c r="D85" s="51"/>
      <c r="E85" s="51"/>
      <c r="F85" s="57"/>
      <c r="G85" s="58"/>
      <c r="H85" s="41"/>
      <c r="I85" s="42"/>
      <c r="J85" s="52"/>
      <c r="K85" s="53"/>
      <c r="L85" s="52"/>
      <c r="M85" s="53"/>
      <c r="N85" s="52"/>
      <c r="O85" s="53"/>
      <c r="P85" s="43"/>
      <c r="Q85" s="41"/>
      <c r="R85" s="42"/>
      <c r="S85" s="52"/>
      <c r="T85" s="53"/>
      <c r="U85" s="52"/>
      <c r="V85" s="53"/>
      <c r="W85" s="52"/>
      <c r="X85" s="53"/>
      <c r="Y85" s="43"/>
      <c r="Z85" s="52"/>
      <c r="AA85" s="53"/>
      <c r="AB85" s="52"/>
      <c r="AC85" s="53"/>
      <c r="AD85" s="52"/>
      <c r="AE85" s="53"/>
      <c r="AF85" s="52"/>
      <c r="AG85" s="53"/>
      <c r="AH85" s="54"/>
      <c r="AI85" s="52"/>
      <c r="AJ85" s="53"/>
      <c r="AK85" s="52"/>
      <c r="AL85" s="53"/>
      <c r="AM85" s="52"/>
      <c r="AN85" s="53"/>
      <c r="AO85" s="52"/>
      <c r="AP85" s="53"/>
      <c r="AQ85" s="30"/>
      <c r="AR85" s="47"/>
      <c r="AS85" s="47"/>
      <c r="AT85" s="47"/>
      <c r="AU85" s="47"/>
      <c r="AV85" s="47"/>
      <c r="AW85" s="47"/>
      <c r="AX85" s="47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</row>
    <row r="86" spans="1:93" s="10" customFormat="1" ht="12.75" customHeight="1">
      <c r="A86" s="48" t="s">
        <v>156</v>
      </c>
      <c r="B86" s="49">
        <v>195</v>
      </c>
      <c r="C86" s="50">
        <v>40634</v>
      </c>
      <c r="D86" s="51">
        <v>311</v>
      </c>
      <c r="E86" s="51" t="s">
        <v>51</v>
      </c>
      <c r="F86" s="57" t="s">
        <v>73</v>
      </c>
      <c r="G86" s="58" t="s">
        <v>74</v>
      </c>
      <c r="H86" s="41">
        <v>0</v>
      </c>
      <c r="I86" s="42">
        <v>0</v>
      </c>
      <c r="J86" s="52">
        <v>0</v>
      </c>
      <c r="K86" s="53">
        <v>0</v>
      </c>
      <c r="L86" s="52" t="s">
        <v>38</v>
      </c>
      <c r="M86" s="53" t="s">
        <v>38</v>
      </c>
      <c r="N86" s="52" t="s">
        <v>38</v>
      </c>
      <c r="O86" s="53" t="s">
        <v>38</v>
      </c>
      <c r="P86" s="43"/>
      <c r="Q86" s="41">
        <v>0</v>
      </c>
      <c r="R86" s="42">
        <v>0</v>
      </c>
      <c r="S86" s="52">
        <v>0</v>
      </c>
      <c r="T86" s="53">
        <v>0</v>
      </c>
      <c r="U86" s="52" t="s">
        <v>38</v>
      </c>
      <c r="V86" s="53" t="s">
        <v>38</v>
      </c>
      <c r="W86" s="52" t="s">
        <v>38</v>
      </c>
      <c r="X86" s="53" t="s">
        <v>38</v>
      </c>
      <c r="Y86" s="43"/>
      <c r="Z86" s="52">
        <v>0</v>
      </c>
      <c r="AA86" s="53">
        <v>0</v>
      </c>
      <c r="AB86" s="52">
        <v>0</v>
      </c>
      <c r="AC86" s="53">
        <v>0</v>
      </c>
      <c r="AD86" s="52" t="s">
        <v>38</v>
      </c>
      <c r="AE86" s="53" t="s">
        <v>38</v>
      </c>
      <c r="AF86" s="52" t="s">
        <v>38</v>
      </c>
      <c r="AG86" s="53" t="s">
        <v>38</v>
      </c>
      <c r="AH86" s="54"/>
      <c r="AI86" s="52">
        <v>0</v>
      </c>
      <c r="AJ86" s="53">
        <v>0</v>
      </c>
      <c r="AK86" s="52">
        <v>0</v>
      </c>
      <c r="AL86" s="53">
        <v>0</v>
      </c>
      <c r="AM86" s="52" t="s">
        <v>38</v>
      </c>
      <c r="AN86" s="53" t="s">
        <v>38</v>
      </c>
      <c r="AO86" s="52" t="s">
        <v>38</v>
      </c>
      <c r="AP86" s="53" t="s">
        <v>38</v>
      </c>
      <c r="AQ86" s="30"/>
      <c r="AR86" s="47"/>
      <c r="AS86" s="47"/>
      <c r="AT86" s="47"/>
      <c r="AU86" s="47"/>
      <c r="AV86" s="47"/>
      <c r="AW86" s="47"/>
      <c r="AX86" s="47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</row>
    <row r="87" spans="1:93" s="56" customFormat="1" ht="12.75" customHeight="1">
      <c r="A87" s="48"/>
      <c r="B87" s="49"/>
      <c r="C87" s="50"/>
      <c r="D87" s="51"/>
      <c r="E87" s="51"/>
      <c r="F87" s="57"/>
      <c r="G87" s="58"/>
      <c r="H87" s="41"/>
      <c r="I87" s="42"/>
      <c r="J87" s="52"/>
      <c r="K87" s="53"/>
      <c r="L87" s="52"/>
      <c r="M87" s="53"/>
      <c r="N87" s="52"/>
      <c r="O87" s="53"/>
      <c r="P87" s="43"/>
      <c r="Q87" s="41"/>
      <c r="R87" s="42"/>
      <c r="S87" s="52"/>
      <c r="T87" s="53"/>
      <c r="U87" s="52"/>
      <c r="V87" s="53"/>
      <c r="W87" s="52"/>
      <c r="X87" s="53"/>
      <c r="Y87" s="43"/>
      <c r="Z87" s="52"/>
      <c r="AA87" s="53"/>
      <c r="AB87" s="52"/>
      <c r="AC87" s="53"/>
      <c r="AD87" s="52"/>
      <c r="AE87" s="53"/>
      <c r="AF87" s="52"/>
      <c r="AG87" s="53"/>
      <c r="AH87" s="54"/>
      <c r="AI87" s="52"/>
      <c r="AJ87" s="53"/>
      <c r="AK87" s="52"/>
      <c r="AL87" s="53"/>
      <c r="AM87" s="52"/>
      <c r="AN87" s="53"/>
      <c r="AO87" s="52"/>
      <c r="AP87" s="53"/>
      <c r="AQ87" s="30"/>
      <c r="AR87" s="47"/>
      <c r="AS87" s="47"/>
      <c r="AT87" s="47"/>
      <c r="AU87" s="47"/>
      <c r="AV87" s="47"/>
      <c r="AW87" s="47"/>
      <c r="AX87" s="47"/>
    </row>
    <row r="88" spans="1:93" s="56" customFormat="1" ht="25.5">
      <c r="A88" s="48" t="s">
        <v>175</v>
      </c>
      <c r="B88" s="49">
        <v>359</v>
      </c>
      <c r="C88" s="50">
        <v>40682</v>
      </c>
      <c r="D88" s="51">
        <v>381</v>
      </c>
      <c r="E88" s="51" t="s">
        <v>66</v>
      </c>
      <c r="F88" s="40" t="s">
        <v>127</v>
      </c>
      <c r="G88" s="58" t="s">
        <v>24</v>
      </c>
      <c r="H88" s="41">
        <v>0</v>
      </c>
      <c r="I88" s="42">
        <v>0</v>
      </c>
      <c r="J88" s="52">
        <v>0</v>
      </c>
      <c r="K88" s="53">
        <v>0</v>
      </c>
      <c r="L88" s="52">
        <v>0</v>
      </c>
      <c r="M88" s="53" t="s">
        <v>38</v>
      </c>
      <c r="N88" s="52">
        <v>0</v>
      </c>
      <c r="O88" s="53" t="s">
        <v>38</v>
      </c>
      <c r="P88" s="43"/>
      <c r="Q88" s="41">
        <v>0</v>
      </c>
      <c r="R88" s="42">
        <v>0</v>
      </c>
      <c r="S88" s="52">
        <v>0</v>
      </c>
      <c r="T88" s="53">
        <v>0</v>
      </c>
      <c r="U88" s="52">
        <v>0</v>
      </c>
      <c r="V88" s="53" t="s">
        <v>38</v>
      </c>
      <c r="W88" s="52">
        <v>0</v>
      </c>
      <c r="X88" s="53" t="s">
        <v>38</v>
      </c>
      <c r="Y88" s="43"/>
      <c r="Z88" s="52">
        <v>0</v>
      </c>
      <c r="AA88" s="53">
        <v>0</v>
      </c>
      <c r="AB88" s="52">
        <v>0</v>
      </c>
      <c r="AC88" s="53">
        <v>0</v>
      </c>
      <c r="AD88" s="52" t="s">
        <v>38</v>
      </c>
      <c r="AE88" s="53" t="s">
        <v>38</v>
      </c>
      <c r="AF88" s="52" t="s">
        <v>38</v>
      </c>
      <c r="AG88" s="53" t="s">
        <v>38</v>
      </c>
      <c r="AH88" s="54"/>
      <c r="AI88" s="52">
        <v>0</v>
      </c>
      <c r="AJ88" s="53">
        <v>0</v>
      </c>
      <c r="AK88" s="52">
        <v>0</v>
      </c>
      <c r="AL88" s="53">
        <v>0</v>
      </c>
      <c r="AM88" s="52" t="s">
        <v>38</v>
      </c>
      <c r="AN88" s="53" t="s">
        <v>38</v>
      </c>
      <c r="AO88" s="52" t="s">
        <v>38</v>
      </c>
      <c r="AP88" s="53" t="s">
        <v>38</v>
      </c>
      <c r="AQ88" s="30"/>
      <c r="AR88" s="47"/>
      <c r="AS88" s="47"/>
      <c r="AT88" s="47"/>
      <c r="AU88" s="47"/>
      <c r="AV88" s="47"/>
      <c r="AW88" s="47"/>
      <c r="AX88" s="47"/>
    </row>
    <row r="89" spans="1:93" s="119" customFormat="1" ht="12.75" customHeight="1">
      <c r="A89" s="78" t="s">
        <v>175</v>
      </c>
      <c r="B89" s="105">
        <v>394</v>
      </c>
      <c r="C89" s="106">
        <v>40723</v>
      </c>
      <c r="D89" s="107">
        <v>381</v>
      </c>
      <c r="E89" s="107" t="s">
        <v>66</v>
      </c>
      <c r="F89" s="108" t="s">
        <v>229</v>
      </c>
      <c r="G89" s="109" t="s">
        <v>24</v>
      </c>
      <c r="H89" s="110">
        <v>0</v>
      </c>
      <c r="I89" s="111">
        <v>0</v>
      </c>
      <c r="J89" s="112">
        <v>0</v>
      </c>
      <c r="K89" s="113">
        <v>0</v>
      </c>
      <c r="L89" s="112">
        <v>0</v>
      </c>
      <c r="M89" s="113">
        <v>0</v>
      </c>
      <c r="N89" s="112">
        <f>H89+J89+L89</f>
        <v>0</v>
      </c>
      <c r="O89" s="113">
        <v>0</v>
      </c>
      <c r="P89" s="114"/>
      <c r="Q89" s="110">
        <v>0</v>
      </c>
      <c r="R89" s="111">
        <v>0</v>
      </c>
      <c r="S89" s="112">
        <v>0</v>
      </c>
      <c r="T89" s="113">
        <v>0</v>
      </c>
      <c r="U89" s="112">
        <v>0</v>
      </c>
      <c r="V89" s="113">
        <v>0</v>
      </c>
      <c r="W89" s="112">
        <v>0</v>
      </c>
      <c r="X89" s="113">
        <v>0</v>
      </c>
      <c r="Y89" s="114"/>
      <c r="Z89" s="112">
        <v>0</v>
      </c>
      <c r="AA89" s="113">
        <v>0</v>
      </c>
      <c r="AB89" s="112">
        <v>0</v>
      </c>
      <c r="AC89" s="113">
        <v>0</v>
      </c>
      <c r="AD89" s="112">
        <v>0</v>
      </c>
      <c r="AE89" s="113">
        <v>0</v>
      </c>
      <c r="AF89" s="112">
        <v>0</v>
      </c>
      <c r="AG89" s="113">
        <v>0</v>
      </c>
      <c r="AH89" s="115"/>
      <c r="AI89" s="112">
        <v>0</v>
      </c>
      <c r="AJ89" s="113">
        <v>0</v>
      </c>
      <c r="AK89" s="112">
        <v>0</v>
      </c>
      <c r="AL89" s="113">
        <v>0</v>
      </c>
      <c r="AM89" s="112">
        <v>0</v>
      </c>
      <c r="AN89" s="113">
        <v>0</v>
      </c>
      <c r="AO89" s="112">
        <v>0</v>
      </c>
      <c r="AP89" s="113">
        <v>0</v>
      </c>
      <c r="AQ89" s="116"/>
      <c r="AR89" s="117"/>
      <c r="AS89" s="117"/>
      <c r="AT89" s="117"/>
      <c r="AU89" s="117"/>
      <c r="AV89" s="117"/>
      <c r="AW89" s="117"/>
      <c r="AX89" s="117"/>
      <c r="AY89" s="118"/>
      <c r="AZ89" s="118"/>
      <c r="BA89" s="118"/>
      <c r="BB89" s="118"/>
      <c r="BC89" s="118"/>
      <c r="BD89" s="118"/>
      <c r="BE89" s="118"/>
      <c r="BF89" s="118"/>
      <c r="BG89" s="118"/>
      <c r="BH89" s="118"/>
      <c r="BI89" s="118"/>
      <c r="BJ89" s="118"/>
      <c r="BK89" s="118"/>
      <c r="BL89" s="118"/>
      <c r="BM89" s="118"/>
      <c r="BN89" s="118"/>
      <c r="BO89" s="118"/>
      <c r="BP89" s="118"/>
      <c r="BQ89" s="118"/>
      <c r="BR89" s="118"/>
      <c r="BS89" s="118"/>
      <c r="BT89" s="118"/>
      <c r="BU89" s="118"/>
      <c r="BV89" s="118"/>
      <c r="BW89" s="118"/>
      <c r="BX89" s="118"/>
      <c r="BY89" s="118"/>
      <c r="BZ89" s="118"/>
      <c r="CA89" s="118"/>
      <c r="CB89" s="118"/>
      <c r="CC89" s="118"/>
      <c r="CD89" s="118"/>
      <c r="CE89" s="118"/>
      <c r="CF89" s="118"/>
      <c r="CG89" s="118"/>
      <c r="CH89" s="118"/>
      <c r="CI89" s="118"/>
      <c r="CJ89" s="118"/>
      <c r="CK89" s="118"/>
      <c r="CL89" s="118"/>
      <c r="CM89" s="118"/>
      <c r="CN89" s="118"/>
      <c r="CO89" s="118"/>
    </row>
    <row r="90" spans="1:93" s="55" customFormat="1">
      <c r="A90" s="48" t="s">
        <v>175</v>
      </c>
      <c r="B90" s="49">
        <v>312</v>
      </c>
      <c r="C90" s="50">
        <v>40662</v>
      </c>
      <c r="D90" s="51">
        <v>381</v>
      </c>
      <c r="E90" s="51" t="s">
        <v>66</v>
      </c>
      <c r="F90" s="57" t="s">
        <v>103</v>
      </c>
      <c r="G90" s="58" t="s">
        <v>24</v>
      </c>
      <c r="H90" s="41">
        <v>0</v>
      </c>
      <c r="I90" s="42">
        <v>0</v>
      </c>
      <c r="J90" s="52">
        <v>0</v>
      </c>
      <c r="K90" s="53">
        <v>0</v>
      </c>
      <c r="L90" s="52">
        <v>0</v>
      </c>
      <c r="M90" s="53" t="s">
        <v>38</v>
      </c>
      <c r="N90" s="52">
        <f>H90+J90+L90</f>
        <v>0</v>
      </c>
      <c r="O90" s="53" t="s">
        <v>38</v>
      </c>
      <c r="P90" s="43"/>
      <c r="Q90" s="41">
        <v>0</v>
      </c>
      <c r="R90" s="42">
        <v>0</v>
      </c>
      <c r="S90" s="52">
        <v>0</v>
      </c>
      <c r="T90" s="53">
        <v>0</v>
      </c>
      <c r="U90" s="52">
        <v>0</v>
      </c>
      <c r="V90" s="53" t="s">
        <v>38</v>
      </c>
      <c r="W90" s="52">
        <v>0</v>
      </c>
      <c r="X90" s="53" t="s">
        <v>38</v>
      </c>
      <c r="Y90" s="43"/>
      <c r="Z90" s="52">
        <v>0</v>
      </c>
      <c r="AA90" s="53">
        <v>0</v>
      </c>
      <c r="AB90" s="52">
        <v>0</v>
      </c>
      <c r="AC90" s="53">
        <v>0</v>
      </c>
      <c r="AD90" s="52" t="s">
        <v>38</v>
      </c>
      <c r="AE90" s="53" t="s">
        <v>38</v>
      </c>
      <c r="AF90" s="52" t="s">
        <v>38</v>
      </c>
      <c r="AG90" s="53" t="s">
        <v>38</v>
      </c>
      <c r="AH90" s="54"/>
      <c r="AI90" s="52">
        <v>0</v>
      </c>
      <c r="AJ90" s="53">
        <v>0</v>
      </c>
      <c r="AK90" s="52">
        <v>0</v>
      </c>
      <c r="AL90" s="53">
        <v>0</v>
      </c>
      <c r="AM90" s="52" t="s">
        <v>38</v>
      </c>
      <c r="AN90" s="53" t="s">
        <v>38</v>
      </c>
      <c r="AO90" s="52" t="s">
        <v>38</v>
      </c>
      <c r="AP90" s="53" t="s">
        <v>38</v>
      </c>
      <c r="AQ90" s="30"/>
      <c r="AR90" s="47"/>
      <c r="AS90" s="47"/>
      <c r="AT90" s="47"/>
      <c r="AU90" s="47"/>
      <c r="AV90" s="47"/>
      <c r="AW90" s="47"/>
      <c r="AX90" s="47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</row>
    <row r="91" spans="1:93" s="55" customFormat="1">
      <c r="A91" s="48"/>
      <c r="B91" s="49"/>
      <c r="C91" s="50"/>
      <c r="D91" s="51"/>
      <c r="E91" s="51"/>
      <c r="F91" s="57"/>
      <c r="G91" s="58"/>
      <c r="H91" s="41"/>
      <c r="I91" s="42"/>
      <c r="J91" s="52"/>
      <c r="K91" s="53"/>
      <c r="L91" s="52"/>
      <c r="M91" s="53"/>
      <c r="N91" s="52"/>
      <c r="O91" s="53"/>
      <c r="P91" s="43"/>
      <c r="Q91" s="41"/>
      <c r="R91" s="42"/>
      <c r="S91" s="52"/>
      <c r="T91" s="53"/>
      <c r="U91" s="52"/>
      <c r="V91" s="53"/>
      <c r="W91" s="52"/>
      <c r="X91" s="53"/>
      <c r="Y91" s="43"/>
      <c r="Z91" s="52"/>
      <c r="AA91" s="53"/>
      <c r="AB91" s="52"/>
      <c r="AC91" s="53"/>
      <c r="AD91" s="52"/>
      <c r="AE91" s="53"/>
      <c r="AF91" s="52"/>
      <c r="AG91" s="53"/>
      <c r="AH91" s="54"/>
      <c r="AI91" s="52"/>
      <c r="AJ91" s="53"/>
      <c r="AK91" s="52"/>
      <c r="AL91" s="53"/>
      <c r="AM91" s="52"/>
      <c r="AN91" s="53"/>
      <c r="AO91" s="52"/>
      <c r="AP91" s="53"/>
      <c r="AQ91" s="30"/>
      <c r="AR91" s="47"/>
      <c r="AS91" s="47"/>
      <c r="AT91" s="47"/>
      <c r="AU91" s="47"/>
      <c r="AV91" s="47"/>
      <c r="AW91" s="47"/>
      <c r="AX91" s="47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</row>
    <row r="92" spans="1:93" s="55" customFormat="1">
      <c r="A92" s="48" t="s">
        <v>176</v>
      </c>
      <c r="B92" s="49">
        <v>376</v>
      </c>
      <c r="C92" s="50">
        <v>40682</v>
      </c>
      <c r="D92" s="51">
        <v>431</v>
      </c>
      <c r="E92" s="51" t="s">
        <v>52</v>
      </c>
      <c r="F92" s="57" t="s">
        <v>112</v>
      </c>
      <c r="G92" s="58" t="s">
        <v>113</v>
      </c>
      <c r="H92" s="41">
        <v>0</v>
      </c>
      <c r="I92" s="42">
        <v>0</v>
      </c>
      <c r="J92" s="52" t="s">
        <v>37</v>
      </c>
      <c r="K92" s="53" t="s">
        <v>37</v>
      </c>
      <c r="L92" s="52">
        <v>0</v>
      </c>
      <c r="M92" s="53">
        <v>0</v>
      </c>
      <c r="N92" s="52" t="s">
        <v>37</v>
      </c>
      <c r="O92" s="53" t="s">
        <v>37</v>
      </c>
      <c r="P92" s="43"/>
      <c r="Q92" s="41">
        <v>0</v>
      </c>
      <c r="R92" s="42">
        <v>0</v>
      </c>
      <c r="S92" s="52" t="s">
        <v>37</v>
      </c>
      <c r="T92" s="53" t="s">
        <v>37</v>
      </c>
      <c r="U92" s="52">
        <v>0</v>
      </c>
      <c r="V92" s="53">
        <v>0</v>
      </c>
      <c r="W92" s="52" t="s">
        <v>37</v>
      </c>
      <c r="X92" s="53" t="s">
        <v>37</v>
      </c>
      <c r="Y92" s="43"/>
      <c r="Z92" s="52">
        <v>0</v>
      </c>
      <c r="AA92" s="53">
        <v>0</v>
      </c>
      <c r="AB92" s="52" t="s">
        <v>37</v>
      </c>
      <c r="AC92" s="53" t="s">
        <v>37</v>
      </c>
      <c r="AD92" s="52">
        <v>0</v>
      </c>
      <c r="AE92" s="53">
        <v>0</v>
      </c>
      <c r="AF92" s="52" t="s">
        <v>37</v>
      </c>
      <c r="AG92" s="53" t="s">
        <v>37</v>
      </c>
      <c r="AH92" s="54"/>
      <c r="AI92" s="52">
        <v>0</v>
      </c>
      <c r="AJ92" s="53">
        <v>0</v>
      </c>
      <c r="AK92" s="52" t="s">
        <v>37</v>
      </c>
      <c r="AL92" s="53" t="s">
        <v>37</v>
      </c>
      <c r="AM92" s="52">
        <v>0</v>
      </c>
      <c r="AN92" s="53">
        <v>0</v>
      </c>
      <c r="AO92" s="52" t="s">
        <v>37</v>
      </c>
      <c r="AP92" s="53" t="s">
        <v>37</v>
      </c>
      <c r="AQ92" s="30"/>
      <c r="AR92" s="47"/>
      <c r="AS92" s="47"/>
      <c r="AT92" s="47"/>
      <c r="AU92" s="47"/>
      <c r="AV92" s="47"/>
      <c r="AW92" s="47"/>
      <c r="AX92" s="47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  <c r="BU92" s="56"/>
      <c r="BV92" s="56"/>
      <c r="BW92" s="56"/>
      <c r="BX92" s="56"/>
      <c r="BY92" s="56"/>
      <c r="BZ92" s="56"/>
      <c r="CA92" s="56"/>
      <c r="CB92" s="56"/>
      <c r="CC92" s="56"/>
      <c r="CD92" s="56"/>
      <c r="CE92" s="56"/>
      <c r="CF92" s="56"/>
      <c r="CG92" s="56"/>
      <c r="CH92" s="56"/>
      <c r="CI92" s="56"/>
      <c r="CJ92" s="56"/>
      <c r="CK92" s="56"/>
      <c r="CL92" s="56"/>
      <c r="CM92" s="56"/>
      <c r="CN92" s="56"/>
      <c r="CO92" s="56"/>
    </row>
    <row r="93" spans="1:93" s="68" customFormat="1" ht="12.75" customHeight="1">
      <c r="A93" s="48"/>
      <c r="B93" s="49"/>
      <c r="C93" s="50"/>
      <c r="D93" s="51"/>
      <c r="E93" s="51"/>
      <c r="F93" s="57"/>
      <c r="G93" s="58"/>
      <c r="H93" s="41"/>
      <c r="I93" s="42"/>
      <c r="J93" s="52"/>
      <c r="K93" s="53"/>
      <c r="L93" s="52"/>
      <c r="M93" s="53"/>
      <c r="N93" s="52"/>
      <c r="O93" s="53"/>
      <c r="P93" s="43"/>
      <c r="Q93" s="41"/>
      <c r="R93" s="42"/>
      <c r="S93" s="52"/>
      <c r="T93" s="53"/>
      <c r="U93" s="52"/>
      <c r="V93" s="53"/>
      <c r="W93" s="52"/>
      <c r="X93" s="53"/>
      <c r="Y93" s="43"/>
      <c r="Z93" s="52"/>
      <c r="AA93" s="53"/>
      <c r="AB93" s="52"/>
      <c r="AC93" s="53"/>
      <c r="AD93" s="52"/>
      <c r="AE93" s="53"/>
      <c r="AF93" s="52"/>
      <c r="AG93" s="53"/>
      <c r="AH93" s="54"/>
      <c r="AI93" s="52"/>
      <c r="AJ93" s="53"/>
      <c r="AK93" s="52"/>
      <c r="AL93" s="53"/>
      <c r="AM93" s="52"/>
      <c r="AN93" s="53"/>
      <c r="AO93" s="52"/>
      <c r="AP93" s="53"/>
      <c r="AQ93" s="80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</row>
    <row r="94" spans="1:93" ht="12.75" customHeight="1">
      <c r="A94" s="77" t="s">
        <v>244</v>
      </c>
      <c r="B94" s="49">
        <v>379</v>
      </c>
      <c r="C94" s="50">
        <v>40682</v>
      </c>
      <c r="D94" s="51">
        <v>479</v>
      </c>
      <c r="E94" s="51" t="s">
        <v>67</v>
      </c>
      <c r="F94" s="57" t="s">
        <v>114</v>
      </c>
      <c r="G94" s="58" t="s">
        <v>25</v>
      </c>
      <c r="H94" s="41" t="s">
        <v>37</v>
      </c>
      <c r="I94" s="42" t="s">
        <v>37</v>
      </c>
      <c r="J94" s="52">
        <v>0.1</v>
      </c>
      <c r="K94" s="53">
        <v>0.1</v>
      </c>
      <c r="L94" s="52">
        <v>0</v>
      </c>
      <c r="M94" s="53">
        <v>0</v>
      </c>
      <c r="N94" s="52">
        <v>0.1</v>
      </c>
      <c r="O94" s="53">
        <v>0.1</v>
      </c>
      <c r="P94" s="43"/>
      <c r="Q94" s="41" t="s">
        <v>37</v>
      </c>
      <c r="R94" s="42" t="s">
        <v>37</v>
      </c>
      <c r="S94" s="52">
        <v>0.1</v>
      </c>
      <c r="T94" s="53">
        <v>0.1</v>
      </c>
      <c r="U94" s="52">
        <v>0</v>
      </c>
      <c r="V94" s="53">
        <v>0</v>
      </c>
      <c r="W94" s="52">
        <v>0.1</v>
      </c>
      <c r="X94" s="53">
        <v>0.1</v>
      </c>
      <c r="Y94" s="43"/>
      <c r="Z94" s="52" t="s">
        <v>37</v>
      </c>
      <c r="AA94" s="53" t="s">
        <v>37</v>
      </c>
      <c r="AB94" s="52">
        <v>0.1</v>
      </c>
      <c r="AC94" s="53">
        <v>0.1</v>
      </c>
      <c r="AD94" s="52">
        <v>0</v>
      </c>
      <c r="AE94" s="53">
        <v>0</v>
      </c>
      <c r="AF94" s="52">
        <v>0.1</v>
      </c>
      <c r="AG94" s="53">
        <v>0.1</v>
      </c>
      <c r="AH94" s="54"/>
      <c r="AI94" s="52" t="s">
        <v>37</v>
      </c>
      <c r="AJ94" s="53" t="s">
        <v>37</v>
      </c>
      <c r="AK94" s="52">
        <v>0.1</v>
      </c>
      <c r="AL94" s="53">
        <v>0.1</v>
      </c>
      <c r="AM94" s="52">
        <v>0</v>
      </c>
      <c r="AN94" s="53">
        <v>0</v>
      </c>
      <c r="AO94" s="52">
        <v>0.1</v>
      </c>
      <c r="AP94" s="53">
        <v>0.1</v>
      </c>
      <c r="AQ94" s="39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</row>
    <row r="95" spans="1:93" s="71" customFormat="1" ht="12.75" customHeight="1">
      <c r="A95" s="48"/>
      <c r="B95" s="49"/>
      <c r="C95" s="50"/>
      <c r="D95" s="51"/>
      <c r="E95" s="51"/>
      <c r="F95" s="57"/>
      <c r="G95" s="58"/>
      <c r="H95" s="41"/>
      <c r="I95" s="42"/>
      <c r="J95" s="52"/>
      <c r="K95" s="53"/>
      <c r="L95" s="52"/>
      <c r="M95" s="53"/>
      <c r="N95" s="52"/>
      <c r="O95" s="53"/>
      <c r="P95" s="43"/>
      <c r="Q95" s="41"/>
      <c r="R95" s="42"/>
      <c r="S95" s="52"/>
      <c r="T95" s="53"/>
      <c r="U95" s="52"/>
      <c r="V95" s="53"/>
      <c r="W95" s="52"/>
      <c r="X95" s="53"/>
      <c r="Y95" s="43"/>
      <c r="Z95" s="52"/>
      <c r="AA95" s="53"/>
      <c r="AB95" s="52"/>
      <c r="AC95" s="53"/>
      <c r="AD95" s="52"/>
      <c r="AE95" s="53"/>
      <c r="AF95" s="52"/>
      <c r="AG95" s="53"/>
      <c r="AH95" s="54"/>
      <c r="AI95" s="52"/>
      <c r="AJ95" s="53"/>
      <c r="AK95" s="52"/>
      <c r="AL95" s="53"/>
      <c r="AM95" s="52"/>
      <c r="AN95" s="53"/>
      <c r="AO95" s="52"/>
      <c r="AP95" s="53"/>
      <c r="AQ95" s="39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</row>
    <row r="96" spans="1:93" ht="12.75" customHeight="1">
      <c r="A96" s="78" t="s">
        <v>224</v>
      </c>
      <c r="B96" s="49">
        <v>115</v>
      </c>
      <c r="C96" s="50">
        <v>40613</v>
      </c>
      <c r="D96" s="51">
        <v>639</v>
      </c>
      <c r="E96" s="51" t="s">
        <v>18</v>
      </c>
      <c r="F96" s="57" t="s">
        <v>76</v>
      </c>
      <c r="G96" s="58" t="s">
        <v>75</v>
      </c>
      <c r="H96" s="41">
        <v>0</v>
      </c>
      <c r="I96" s="42">
        <v>-33.9</v>
      </c>
      <c r="J96" s="52">
        <v>0</v>
      </c>
      <c r="K96" s="53">
        <v>33.9</v>
      </c>
      <c r="L96" s="52">
        <v>0</v>
      </c>
      <c r="M96" s="53">
        <v>0</v>
      </c>
      <c r="N96" s="52">
        <f>H96+J96+L96</f>
        <v>0</v>
      </c>
      <c r="O96" s="53">
        <f>I96+K96+M96</f>
        <v>0</v>
      </c>
      <c r="P96" s="43"/>
      <c r="Q96" s="41">
        <v>0</v>
      </c>
      <c r="R96" s="42">
        <v>-33.9</v>
      </c>
      <c r="S96" s="52">
        <v>0</v>
      </c>
      <c r="T96" s="53">
        <v>33.9</v>
      </c>
      <c r="U96" s="52">
        <v>0</v>
      </c>
      <c r="V96" s="53">
        <v>0</v>
      </c>
      <c r="W96" s="52">
        <f>Q96+S96+U96</f>
        <v>0</v>
      </c>
      <c r="X96" s="53">
        <f>R96+T96+V96</f>
        <v>0</v>
      </c>
      <c r="Y96" s="43"/>
      <c r="Z96" s="52">
        <v>-11.5</v>
      </c>
      <c r="AA96" s="53">
        <v>-33.9</v>
      </c>
      <c r="AB96" s="52">
        <v>11.5</v>
      </c>
      <c r="AC96" s="53">
        <v>33.9</v>
      </c>
      <c r="AD96" s="52">
        <v>0</v>
      </c>
      <c r="AE96" s="53">
        <v>0</v>
      </c>
      <c r="AF96" s="52">
        <f>Z96+AB96+AD96</f>
        <v>0</v>
      </c>
      <c r="AG96" s="53">
        <f>AA96+AC96+AE96</f>
        <v>0</v>
      </c>
      <c r="AH96" s="54"/>
      <c r="AI96" s="52">
        <v>-33.9</v>
      </c>
      <c r="AJ96" s="53">
        <v>-33.9</v>
      </c>
      <c r="AK96" s="52">
        <v>33.9</v>
      </c>
      <c r="AL96" s="53">
        <v>33.9</v>
      </c>
      <c r="AM96" s="52">
        <v>0</v>
      </c>
      <c r="AN96" s="53">
        <v>0</v>
      </c>
      <c r="AO96" s="52">
        <f>AI96+AK96+AM96</f>
        <v>0</v>
      </c>
      <c r="AP96" s="53">
        <f>AJ96+AL96+AN96</f>
        <v>0</v>
      </c>
      <c r="AQ96" s="39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</row>
    <row r="97" spans="1:93" s="68" customFormat="1" ht="12.75" customHeight="1">
      <c r="A97" s="48"/>
      <c r="B97" s="49"/>
      <c r="C97" s="50"/>
      <c r="D97" s="51"/>
      <c r="E97" s="51"/>
      <c r="F97" s="57"/>
      <c r="G97" s="58"/>
      <c r="H97" s="41"/>
      <c r="I97" s="42"/>
      <c r="J97" s="52"/>
      <c r="K97" s="53"/>
      <c r="L97" s="52"/>
      <c r="M97" s="53"/>
      <c r="N97" s="52"/>
      <c r="O97" s="53"/>
      <c r="P97" s="43"/>
      <c r="Q97" s="41"/>
      <c r="R97" s="42"/>
      <c r="S97" s="52"/>
      <c r="T97" s="53"/>
      <c r="U97" s="52"/>
      <c r="V97" s="53"/>
      <c r="W97" s="52"/>
      <c r="X97" s="53"/>
      <c r="Y97" s="43"/>
      <c r="Z97" s="52"/>
      <c r="AA97" s="53"/>
      <c r="AB97" s="52"/>
      <c r="AC97" s="53"/>
      <c r="AD97" s="52"/>
      <c r="AE97" s="53"/>
      <c r="AF97" s="52"/>
      <c r="AG97" s="53"/>
      <c r="AH97" s="54"/>
      <c r="AI97" s="52"/>
      <c r="AJ97" s="53"/>
      <c r="AK97" s="52"/>
      <c r="AL97" s="53"/>
      <c r="AM97" s="52"/>
      <c r="AN97" s="53"/>
      <c r="AO97" s="52"/>
      <c r="AP97" s="53"/>
      <c r="AQ97" s="39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</row>
    <row r="98" spans="1:93" s="44" customFormat="1" ht="12.75" customHeight="1">
      <c r="A98" s="48" t="s">
        <v>157</v>
      </c>
      <c r="B98" s="49">
        <v>420</v>
      </c>
      <c r="C98" s="50">
        <v>40711</v>
      </c>
      <c r="D98" s="51">
        <v>641</v>
      </c>
      <c r="E98" s="51" t="s">
        <v>133</v>
      </c>
      <c r="F98" s="57" t="s">
        <v>203</v>
      </c>
      <c r="G98" s="58" t="s">
        <v>202</v>
      </c>
      <c r="H98" s="41" t="s">
        <v>72</v>
      </c>
      <c r="I98" s="42" t="s">
        <v>72</v>
      </c>
      <c r="J98" s="52" t="s">
        <v>72</v>
      </c>
      <c r="K98" s="53" t="s">
        <v>72</v>
      </c>
      <c r="L98" s="52" t="s">
        <v>72</v>
      </c>
      <c r="M98" s="53" t="s">
        <v>72</v>
      </c>
      <c r="N98" s="52" t="s">
        <v>72</v>
      </c>
      <c r="O98" s="53" t="s">
        <v>72</v>
      </c>
      <c r="P98" s="43"/>
      <c r="Q98" s="41" t="s">
        <v>72</v>
      </c>
      <c r="R98" s="42" t="s">
        <v>72</v>
      </c>
      <c r="S98" s="52" t="s">
        <v>72</v>
      </c>
      <c r="T98" s="53" t="s">
        <v>72</v>
      </c>
      <c r="U98" s="52" t="s">
        <v>72</v>
      </c>
      <c r="V98" s="53" t="s">
        <v>72</v>
      </c>
      <c r="W98" s="52" t="s">
        <v>72</v>
      </c>
      <c r="X98" s="53" t="s">
        <v>72</v>
      </c>
      <c r="Y98" s="43"/>
      <c r="Z98" s="52" t="s">
        <v>72</v>
      </c>
      <c r="AA98" s="53" t="s">
        <v>72</v>
      </c>
      <c r="AB98" s="52" t="s">
        <v>72</v>
      </c>
      <c r="AC98" s="53" t="s">
        <v>72</v>
      </c>
      <c r="AD98" s="52" t="s">
        <v>72</v>
      </c>
      <c r="AE98" s="53" t="s">
        <v>72</v>
      </c>
      <c r="AF98" s="52" t="s">
        <v>72</v>
      </c>
      <c r="AG98" s="53" t="s">
        <v>72</v>
      </c>
      <c r="AH98" s="54"/>
      <c r="AI98" s="52" t="s">
        <v>72</v>
      </c>
      <c r="AJ98" s="53" t="s">
        <v>72</v>
      </c>
      <c r="AK98" s="52" t="s">
        <v>72</v>
      </c>
      <c r="AL98" s="53" t="s">
        <v>72</v>
      </c>
      <c r="AM98" s="52" t="s">
        <v>72</v>
      </c>
      <c r="AN98" s="53" t="s">
        <v>72</v>
      </c>
      <c r="AO98" s="52" t="s">
        <v>72</v>
      </c>
      <c r="AP98" s="53" t="s">
        <v>72</v>
      </c>
      <c r="AQ98" s="39"/>
    </row>
    <row r="99" spans="1:93" s="71" customFormat="1" ht="12.75" customHeight="1">
      <c r="A99" s="48"/>
      <c r="B99" s="49"/>
      <c r="C99" s="50"/>
      <c r="D99" s="51"/>
      <c r="E99" s="51"/>
      <c r="F99" s="57"/>
      <c r="G99" s="58"/>
      <c r="H99" s="41"/>
      <c r="I99" s="42"/>
      <c r="J99" s="52"/>
      <c r="K99" s="53"/>
      <c r="L99" s="52"/>
      <c r="M99" s="53"/>
      <c r="N99" s="52"/>
      <c r="O99" s="53"/>
      <c r="P99" s="43"/>
      <c r="Q99" s="41"/>
      <c r="R99" s="42"/>
      <c r="S99" s="52"/>
      <c r="T99" s="53"/>
      <c r="U99" s="52"/>
      <c r="V99" s="53"/>
      <c r="W99" s="52"/>
      <c r="X99" s="53"/>
      <c r="Y99" s="43"/>
      <c r="Z99" s="52"/>
      <c r="AA99" s="53"/>
      <c r="AB99" s="52"/>
      <c r="AC99" s="53"/>
      <c r="AD99" s="52"/>
      <c r="AE99" s="53"/>
      <c r="AF99" s="52"/>
      <c r="AG99" s="53"/>
      <c r="AH99" s="54"/>
      <c r="AI99" s="52"/>
      <c r="AJ99" s="53"/>
      <c r="AK99" s="52"/>
      <c r="AL99" s="53"/>
      <c r="AM99" s="52"/>
      <c r="AN99" s="53"/>
      <c r="AO99" s="52"/>
      <c r="AP99" s="53"/>
      <c r="AQ99" s="39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</row>
    <row r="100" spans="1:93" ht="12.75" customHeight="1">
      <c r="A100" s="75" t="s">
        <v>256</v>
      </c>
      <c r="B100" s="49">
        <v>369</v>
      </c>
      <c r="C100" s="50">
        <v>40682</v>
      </c>
      <c r="D100" s="51">
        <v>657</v>
      </c>
      <c r="E100" s="51" t="s">
        <v>40</v>
      </c>
      <c r="F100" s="57" t="s">
        <v>115</v>
      </c>
      <c r="G100" s="58" t="s">
        <v>110</v>
      </c>
      <c r="H100" s="41" t="s">
        <v>37</v>
      </c>
      <c r="I100" s="42" t="s">
        <v>37</v>
      </c>
      <c r="J100" s="52" t="s">
        <v>37</v>
      </c>
      <c r="K100" s="53" t="s">
        <v>37</v>
      </c>
      <c r="L100" s="52" t="s">
        <v>37</v>
      </c>
      <c r="M100" s="53" t="s">
        <v>37</v>
      </c>
      <c r="N100" s="52" t="s">
        <v>37</v>
      </c>
      <c r="O100" s="53" t="s">
        <v>37</v>
      </c>
      <c r="P100" s="43"/>
      <c r="Q100" s="41" t="s">
        <v>37</v>
      </c>
      <c r="R100" s="42" t="s">
        <v>37</v>
      </c>
      <c r="S100" s="52" t="s">
        <v>37</v>
      </c>
      <c r="T100" s="53" t="s">
        <v>37</v>
      </c>
      <c r="U100" s="52" t="s">
        <v>37</v>
      </c>
      <c r="V100" s="53" t="s">
        <v>37</v>
      </c>
      <c r="W100" s="52" t="s">
        <v>37</v>
      </c>
      <c r="X100" s="53" t="s">
        <v>37</v>
      </c>
      <c r="Y100" s="43"/>
      <c r="Z100" s="52" t="s">
        <v>37</v>
      </c>
      <c r="AA100" s="53" t="s">
        <v>37</v>
      </c>
      <c r="AB100" s="52" t="s">
        <v>37</v>
      </c>
      <c r="AC100" s="53" t="s">
        <v>37</v>
      </c>
      <c r="AD100" s="52" t="s">
        <v>37</v>
      </c>
      <c r="AE100" s="53" t="s">
        <v>37</v>
      </c>
      <c r="AF100" s="52" t="s">
        <v>37</v>
      </c>
      <c r="AG100" s="53" t="s">
        <v>37</v>
      </c>
      <c r="AH100" s="54"/>
      <c r="AI100" s="52" t="s">
        <v>37</v>
      </c>
      <c r="AJ100" s="53" t="s">
        <v>37</v>
      </c>
      <c r="AK100" s="52" t="s">
        <v>37</v>
      </c>
      <c r="AL100" s="53" t="s">
        <v>37</v>
      </c>
      <c r="AM100" s="52" t="s">
        <v>37</v>
      </c>
      <c r="AN100" s="53" t="s">
        <v>37</v>
      </c>
      <c r="AO100" s="52" t="s">
        <v>37</v>
      </c>
      <c r="AP100" s="53" t="s">
        <v>37</v>
      </c>
      <c r="AQ100" s="39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</row>
    <row r="101" spans="1:93" s="68" customFormat="1" ht="12.75" customHeight="1">
      <c r="A101" s="48"/>
      <c r="B101" s="49"/>
      <c r="C101" s="50"/>
      <c r="D101" s="51"/>
      <c r="E101" s="51"/>
      <c r="F101" s="57"/>
      <c r="G101" s="58"/>
      <c r="H101" s="41"/>
      <c r="I101" s="42"/>
      <c r="J101" s="52"/>
      <c r="K101" s="53"/>
      <c r="L101" s="52"/>
      <c r="M101" s="53"/>
      <c r="N101" s="52"/>
      <c r="O101" s="53"/>
      <c r="P101" s="43"/>
      <c r="Q101" s="41"/>
      <c r="R101" s="42"/>
      <c r="S101" s="52"/>
      <c r="T101" s="53"/>
      <c r="U101" s="52"/>
      <c r="V101" s="53"/>
      <c r="W101" s="52"/>
      <c r="X101" s="53"/>
      <c r="Y101" s="43"/>
      <c r="Z101" s="52"/>
      <c r="AA101" s="53"/>
      <c r="AB101" s="52"/>
      <c r="AC101" s="53"/>
      <c r="AD101" s="52"/>
      <c r="AE101" s="53"/>
      <c r="AF101" s="52"/>
      <c r="AG101" s="53"/>
      <c r="AH101" s="54"/>
      <c r="AI101" s="52"/>
      <c r="AJ101" s="53"/>
      <c r="AK101" s="52"/>
      <c r="AL101" s="53"/>
      <c r="AM101" s="52"/>
      <c r="AN101" s="53"/>
      <c r="AO101" s="52"/>
      <c r="AP101" s="53"/>
      <c r="AQ101" s="39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</row>
    <row r="102" spans="1:93" s="68" customFormat="1" ht="12.75" customHeight="1">
      <c r="A102" s="81" t="s">
        <v>240</v>
      </c>
      <c r="B102" s="49">
        <v>348</v>
      </c>
      <c r="C102" s="50">
        <v>40662</v>
      </c>
      <c r="D102" s="51">
        <v>879</v>
      </c>
      <c r="E102" s="51" t="s">
        <v>68</v>
      </c>
      <c r="F102" s="45" t="s">
        <v>81</v>
      </c>
      <c r="G102" s="58" t="s">
        <v>77</v>
      </c>
      <c r="H102" s="41">
        <v>0</v>
      </c>
      <c r="I102" s="42">
        <v>0</v>
      </c>
      <c r="J102" s="52">
        <v>0</v>
      </c>
      <c r="K102" s="53">
        <v>0</v>
      </c>
      <c r="L102" s="52">
        <v>0</v>
      </c>
      <c r="M102" s="53">
        <v>0</v>
      </c>
      <c r="N102" s="52">
        <v>0</v>
      </c>
      <c r="O102" s="53">
        <v>0</v>
      </c>
      <c r="P102" s="43"/>
      <c r="Q102" s="41">
        <v>0</v>
      </c>
      <c r="R102" s="42">
        <v>0</v>
      </c>
      <c r="S102" s="52">
        <v>0</v>
      </c>
      <c r="T102" s="53">
        <v>0</v>
      </c>
      <c r="U102" s="52">
        <v>0</v>
      </c>
      <c r="V102" s="53">
        <v>0</v>
      </c>
      <c r="W102" s="52">
        <v>0</v>
      </c>
      <c r="X102" s="53">
        <v>0</v>
      </c>
      <c r="Y102" s="43"/>
      <c r="Z102" s="52">
        <v>0</v>
      </c>
      <c r="AA102" s="53">
        <v>0</v>
      </c>
      <c r="AB102" s="52">
        <v>0</v>
      </c>
      <c r="AC102" s="53">
        <v>0</v>
      </c>
      <c r="AD102" s="52">
        <v>0</v>
      </c>
      <c r="AE102" s="53">
        <v>0</v>
      </c>
      <c r="AF102" s="52">
        <v>0</v>
      </c>
      <c r="AG102" s="53">
        <v>0</v>
      </c>
      <c r="AH102" s="54"/>
      <c r="AI102" s="52">
        <v>0</v>
      </c>
      <c r="AJ102" s="53">
        <v>0</v>
      </c>
      <c r="AK102" s="52">
        <v>0</v>
      </c>
      <c r="AL102" s="53">
        <v>0</v>
      </c>
      <c r="AM102" s="52">
        <v>0</v>
      </c>
      <c r="AN102" s="53">
        <v>0</v>
      </c>
      <c r="AO102" s="52">
        <v>0</v>
      </c>
      <c r="AP102" s="53">
        <v>0</v>
      </c>
      <c r="AQ102" s="39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</row>
    <row r="103" spans="1:93" s="68" customFormat="1" ht="12.75" customHeight="1">
      <c r="A103" s="78" t="s">
        <v>240</v>
      </c>
      <c r="B103" s="49">
        <v>361</v>
      </c>
      <c r="C103" s="50">
        <v>40665</v>
      </c>
      <c r="D103" s="51">
        <v>879</v>
      </c>
      <c r="E103" s="51" t="s">
        <v>68</v>
      </c>
      <c r="F103" s="57" t="s">
        <v>82</v>
      </c>
      <c r="G103" s="58" t="s">
        <v>215</v>
      </c>
      <c r="H103" s="41">
        <v>0</v>
      </c>
      <c r="I103" s="42">
        <v>-0.6</v>
      </c>
      <c r="J103" s="52">
        <v>0</v>
      </c>
      <c r="K103" s="53" t="s">
        <v>22</v>
      </c>
      <c r="L103" s="52">
        <v>0</v>
      </c>
      <c r="M103" s="53" t="s">
        <v>22</v>
      </c>
      <c r="N103" s="52">
        <v>0</v>
      </c>
      <c r="O103" s="53">
        <f>I103+K103+M103</f>
        <v>-0.6</v>
      </c>
      <c r="P103" s="43"/>
      <c r="Q103" s="41">
        <v>-0.6</v>
      </c>
      <c r="R103" s="42">
        <v>-0.6</v>
      </c>
      <c r="S103" s="52" t="s">
        <v>22</v>
      </c>
      <c r="T103" s="53" t="s">
        <v>22</v>
      </c>
      <c r="U103" s="52" t="s">
        <v>22</v>
      </c>
      <c r="V103" s="53" t="s">
        <v>22</v>
      </c>
      <c r="W103" s="52">
        <f>Q103+S103+U103</f>
        <v>-0.6</v>
      </c>
      <c r="X103" s="53">
        <f>R103+T103+V103</f>
        <v>-0.6</v>
      </c>
      <c r="Y103" s="43"/>
      <c r="Z103" s="52">
        <v>-0.6</v>
      </c>
      <c r="AA103" s="53">
        <v>-0.6</v>
      </c>
      <c r="AB103" s="52" t="s">
        <v>22</v>
      </c>
      <c r="AC103" s="53" t="s">
        <v>22</v>
      </c>
      <c r="AD103" s="52" t="s">
        <v>22</v>
      </c>
      <c r="AE103" s="53" t="s">
        <v>22</v>
      </c>
      <c r="AF103" s="52">
        <f>Z103+AB103+AD103</f>
        <v>-0.6</v>
      </c>
      <c r="AG103" s="53">
        <f>AA103+AC103+AE103</f>
        <v>-0.6</v>
      </c>
      <c r="AH103" s="54"/>
      <c r="AI103" s="52">
        <v>-0.6</v>
      </c>
      <c r="AJ103" s="53">
        <v>-0.6</v>
      </c>
      <c r="AK103" s="52" t="s">
        <v>22</v>
      </c>
      <c r="AL103" s="53" t="s">
        <v>22</v>
      </c>
      <c r="AM103" s="52" t="s">
        <v>22</v>
      </c>
      <c r="AN103" s="53" t="s">
        <v>22</v>
      </c>
      <c r="AO103" s="52">
        <f>AI103+AK103+AM103</f>
        <v>-0.6</v>
      </c>
      <c r="AP103" s="53">
        <f>AJ103+AL103+AN103</f>
        <v>-0.6</v>
      </c>
      <c r="AQ103" s="39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</row>
    <row r="104" spans="1:93" s="68" customFormat="1" ht="12.75" customHeight="1">
      <c r="A104" s="48"/>
      <c r="B104" s="49"/>
      <c r="C104" s="50"/>
      <c r="D104" s="51"/>
      <c r="E104" s="51"/>
      <c r="F104" s="57"/>
      <c r="G104" s="58"/>
      <c r="H104" s="41"/>
      <c r="I104" s="42"/>
      <c r="J104" s="52"/>
      <c r="K104" s="53"/>
      <c r="L104" s="52"/>
      <c r="M104" s="53"/>
      <c r="N104" s="52"/>
      <c r="O104" s="53"/>
      <c r="P104" s="43"/>
      <c r="Q104" s="41"/>
      <c r="R104" s="42"/>
      <c r="S104" s="52"/>
      <c r="T104" s="53"/>
      <c r="U104" s="52"/>
      <c r="V104" s="53"/>
      <c r="W104" s="52"/>
      <c r="X104" s="53"/>
      <c r="Y104" s="43"/>
      <c r="Z104" s="52"/>
      <c r="AA104" s="53"/>
      <c r="AB104" s="52"/>
      <c r="AC104" s="53"/>
      <c r="AD104" s="52"/>
      <c r="AE104" s="53"/>
      <c r="AF104" s="52"/>
      <c r="AG104" s="53"/>
      <c r="AH104" s="54"/>
      <c r="AI104" s="52"/>
      <c r="AJ104" s="53"/>
      <c r="AK104" s="52"/>
      <c r="AL104" s="53"/>
      <c r="AM104" s="52"/>
      <c r="AN104" s="53"/>
      <c r="AO104" s="52"/>
      <c r="AP104" s="53"/>
      <c r="AQ104" s="39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</row>
    <row r="105" spans="1:93" s="68" customFormat="1" ht="12.75" customHeight="1">
      <c r="A105" s="48" t="s">
        <v>158</v>
      </c>
      <c r="B105" s="49">
        <v>224</v>
      </c>
      <c r="C105" s="50">
        <v>40641</v>
      </c>
      <c r="D105" s="51">
        <v>887</v>
      </c>
      <c r="E105" s="51" t="s">
        <v>41</v>
      </c>
      <c r="F105" s="57" t="s">
        <v>134</v>
      </c>
      <c r="G105" s="58" t="s">
        <v>41</v>
      </c>
      <c r="H105" s="41">
        <v>0</v>
      </c>
      <c r="I105" s="42">
        <v>0</v>
      </c>
      <c r="J105" s="52">
        <v>0</v>
      </c>
      <c r="K105" s="53">
        <v>0</v>
      </c>
      <c r="L105" s="52">
        <v>0</v>
      </c>
      <c r="M105" s="53">
        <v>0</v>
      </c>
      <c r="N105" s="52">
        <f>H105+J105+L105</f>
        <v>0</v>
      </c>
      <c r="O105" s="53">
        <f>I105+K105+M105</f>
        <v>0</v>
      </c>
      <c r="P105" s="43"/>
      <c r="Q105" s="41">
        <v>0</v>
      </c>
      <c r="R105" s="42">
        <v>0</v>
      </c>
      <c r="S105" s="52">
        <v>0</v>
      </c>
      <c r="T105" s="53">
        <v>0</v>
      </c>
      <c r="U105" s="52">
        <v>0</v>
      </c>
      <c r="V105" s="53">
        <v>0</v>
      </c>
      <c r="W105" s="52">
        <f>Q105+S105+U105</f>
        <v>0</v>
      </c>
      <c r="X105" s="53">
        <f>R105+T105+V105</f>
        <v>0</v>
      </c>
      <c r="Y105" s="43"/>
      <c r="Z105" s="52">
        <v>0</v>
      </c>
      <c r="AA105" s="53">
        <v>0</v>
      </c>
      <c r="AB105" s="52">
        <v>0</v>
      </c>
      <c r="AC105" s="53">
        <v>0</v>
      </c>
      <c r="AD105" s="52">
        <v>0</v>
      </c>
      <c r="AE105" s="53">
        <v>0</v>
      </c>
      <c r="AF105" s="52">
        <f>Z105+AB105+AD105</f>
        <v>0</v>
      </c>
      <c r="AG105" s="53">
        <f>AA105+AC105+AE105</f>
        <v>0</v>
      </c>
      <c r="AH105" s="54"/>
      <c r="AI105" s="52">
        <v>0</v>
      </c>
      <c r="AJ105" s="53">
        <v>0</v>
      </c>
      <c r="AK105" s="52">
        <v>0</v>
      </c>
      <c r="AL105" s="53">
        <v>0</v>
      </c>
      <c r="AM105" s="52">
        <v>0</v>
      </c>
      <c r="AN105" s="53">
        <v>0</v>
      </c>
      <c r="AO105" s="52">
        <f>AI105+AK105+AM105</f>
        <v>0</v>
      </c>
      <c r="AP105" s="53">
        <f>AJ105+AL105+AN105</f>
        <v>0</v>
      </c>
      <c r="AQ105" s="39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</row>
    <row r="106" spans="1:93" s="68" customFormat="1" ht="12.75" customHeight="1">
      <c r="A106" s="48"/>
      <c r="B106" s="49"/>
      <c r="C106" s="50"/>
      <c r="D106" s="51"/>
      <c r="E106" s="51"/>
      <c r="F106" s="57"/>
      <c r="G106" s="58"/>
      <c r="H106" s="41"/>
      <c r="I106" s="42"/>
      <c r="J106" s="52"/>
      <c r="K106" s="53"/>
      <c r="L106" s="52"/>
      <c r="M106" s="53"/>
      <c r="N106" s="52"/>
      <c r="O106" s="53"/>
      <c r="P106" s="43"/>
      <c r="Q106" s="41"/>
      <c r="R106" s="42"/>
      <c r="S106" s="52"/>
      <c r="T106" s="53"/>
      <c r="U106" s="52"/>
      <c r="V106" s="53"/>
      <c r="W106" s="52"/>
      <c r="X106" s="53"/>
      <c r="Y106" s="43"/>
      <c r="Z106" s="52"/>
      <c r="AA106" s="53"/>
      <c r="AB106" s="52"/>
      <c r="AC106" s="53"/>
      <c r="AD106" s="52"/>
      <c r="AE106" s="53"/>
      <c r="AF106" s="52"/>
      <c r="AG106" s="53"/>
      <c r="AH106" s="54"/>
      <c r="AI106" s="52"/>
      <c r="AJ106" s="53"/>
      <c r="AK106" s="52"/>
      <c r="AL106" s="53"/>
      <c r="AM106" s="52"/>
      <c r="AN106" s="53"/>
      <c r="AO106" s="52"/>
      <c r="AP106" s="53"/>
      <c r="AQ106" s="39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</row>
    <row r="107" spans="1:93" s="68" customFormat="1" ht="12.75" customHeight="1">
      <c r="A107" s="48" t="s">
        <v>159</v>
      </c>
      <c r="B107" s="49">
        <v>55</v>
      </c>
      <c r="C107" s="50">
        <v>40599</v>
      </c>
      <c r="D107" s="51">
        <v>901</v>
      </c>
      <c r="E107" s="51" t="s">
        <v>34</v>
      </c>
      <c r="F107" s="57" t="s">
        <v>35</v>
      </c>
      <c r="G107" s="58" t="s">
        <v>25</v>
      </c>
      <c r="H107" s="41" t="s">
        <v>37</v>
      </c>
      <c r="I107" s="42">
        <v>0</v>
      </c>
      <c r="J107" s="52">
        <v>0.1</v>
      </c>
      <c r="K107" s="53">
        <v>0</v>
      </c>
      <c r="L107" s="52">
        <v>0</v>
      </c>
      <c r="M107" s="53">
        <v>0</v>
      </c>
      <c r="N107" s="52">
        <f>H107+J107+L107</f>
        <v>0.1</v>
      </c>
      <c r="O107" s="53">
        <f>I107+K107+M107</f>
        <v>0</v>
      </c>
      <c r="P107" s="43"/>
      <c r="Q107" s="41">
        <v>0</v>
      </c>
      <c r="R107" s="42">
        <v>0</v>
      </c>
      <c r="S107" s="52">
        <v>0</v>
      </c>
      <c r="T107" s="53">
        <v>0</v>
      </c>
      <c r="U107" s="52">
        <v>0</v>
      </c>
      <c r="V107" s="53">
        <v>0</v>
      </c>
      <c r="W107" s="52">
        <f>Q107+S107+U107</f>
        <v>0</v>
      </c>
      <c r="X107" s="53">
        <f>R107+T107+V107</f>
        <v>0</v>
      </c>
      <c r="Y107" s="43"/>
      <c r="Z107" s="52">
        <v>0</v>
      </c>
      <c r="AA107" s="53">
        <v>0</v>
      </c>
      <c r="AB107" s="52">
        <v>0</v>
      </c>
      <c r="AC107" s="53">
        <v>0</v>
      </c>
      <c r="AD107" s="52">
        <v>0</v>
      </c>
      <c r="AE107" s="53">
        <v>0</v>
      </c>
      <c r="AF107" s="52">
        <f>Z107+AB107+AD107</f>
        <v>0</v>
      </c>
      <c r="AG107" s="53">
        <f>AA107+AC107+AE107</f>
        <v>0</v>
      </c>
      <c r="AH107" s="54"/>
      <c r="AI107" s="52">
        <v>0</v>
      </c>
      <c r="AJ107" s="53">
        <v>0</v>
      </c>
      <c r="AK107" s="52">
        <v>0</v>
      </c>
      <c r="AL107" s="53">
        <v>0</v>
      </c>
      <c r="AM107" s="52">
        <v>0</v>
      </c>
      <c r="AN107" s="53">
        <v>0</v>
      </c>
      <c r="AO107" s="52">
        <f>AI107+AK107+AM107</f>
        <v>0</v>
      </c>
      <c r="AP107" s="53">
        <f>AJ107+AL107+AN107</f>
        <v>0</v>
      </c>
      <c r="AQ107" s="39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</row>
    <row r="108" spans="1:93" s="68" customFormat="1" ht="12.75" customHeight="1">
      <c r="A108" s="48" t="s">
        <v>159</v>
      </c>
      <c r="B108" s="49">
        <v>55</v>
      </c>
      <c r="C108" s="50">
        <v>40599</v>
      </c>
      <c r="D108" s="51">
        <v>901</v>
      </c>
      <c r="E108" s="51" t="s">
        <v>34</v>
      </c>
      <c r="F108" s="57" t="s">
        <v>36</v>
      </c>
      <c r="G108" s="58" t="s">
        <v>25</v>
      </c>
      <c r="H108" s="41">
        <v>0</v>
      </c>
      <c r="I108" s="42">
        <v>0</v>
      </c>
      <c r="J108" s="52">
        <v>0</v>
      </c>
      <c r="K108" s="53">
        <v>0</v>
      </c>
      <c r="L108" s="52" t="s">
        <v>38</v>
      </c>
      <c r="M108" s="53" t="s">
        <v>38</v>
      </c>
      <c r="N108" s="52" t="s">
        <v>38</v>
      </c>
      <c r="O108" s="53" t="s">
        <v>38</v>
      </c>
      <c r="P108" s="43"/>
      <c r="Q108" s="41">
        <v>0</v>
      </c>
      <c r="R108" s="42">
        <v>0</v>
      </c>
      <c r="S108" s="52">
        <v>0</v>
      </c>
      <c r="T108" s="53">
        <v>0</v>
      </c>
      <c r="U108" s="52" t="s">
        <v>38</v>
      </c>
      <c r="V108" s="53" t="s">
        <v>38</v>
      </c>
      <c r="W108" s="52" t="s">
        <v>38</v>
      </c>
      <c r="X108" s="53" t="s">
        <v>38</v>
      </c>
      <c r="Y108" s="43"/>
      <c r="Z108" s="52">
        <v>0</v>
      </c>
      <c r="AA108" s="53">
        <v>0</v>
      </c>
      <c r="AB108" s="52">
        <v>0</v>
      </c>
      <c r="AC108" s="53">
        <v>0</v>
      </c>
      <c r="AD108" s="52" t="s">
        <v>38</v>
      </c>
      <c r="AE108" s="53" t="s">
        <v>38</v>
      </c>
      <c r="AF108" s="52" t="s">
        <v>38</v>
      </c>
      <c r="AG108" s="53" t="s">
        <v>38</v>
      </c>
      <c r="AH108" s="54"/>
      <c r="AI108" s="52">
        <v>0</v>
      </c>
      <c r="AJ108" s="53">
        <v>0</v>
      </c>
      <c r="AK108" s="52">
        <v>0</v>
      </c>
      <c r="AL108" s="53">
        <v>0</v>
      </c>
      <c r="AM108" s="52" t="s">
        <v>38</v>
      </c>
      <c r="AN108" s="53" t="s">
        <v>38</v>
      </c>
      <c r="AO108" s="52" t="s">
        <v>38</v>
      </c>
      <c r="AP108" s="53" t="s">
        <v>38</v>
      </c>
      <c r="AQ108" s="39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</row>
    <row r="109" spans="1:93" s="68" customFormat="1" ht="12.75" customHeight="1">
      <c r="A109" s="48"/>
      <c r="B109" s="49"/>
      <c r="C109" s="50"/>
      <c r="D109" s="51"/>
      <c r="E109" s="51"/>
      <c r="F109" s="57"/>
      <c r="G109" s="58"/>
      <c r="H109" s="41"/>
      <c r="I109" s="42"/>
      <c r="J109" s="52"/>
      <c r="K109" s="53"/>
      <c r="L109" s="52"/>
      <c r="M109" s="53"/>
      <c r="N109" s="52"/>
      <c r="O109" s="53"/>
      <c r="P109" s="43"/>
      <c r="Q109" s="41"/>
      <c r="R109" s="42"/>
      <c r="S109" s="52"/>
      <c r="T109" s="53"/>
      <c r="U109" s="52"/>
      <c r="V109" s="53"/>
      <c r="W109" s="52"/>
      <c r="X109" s="53"/>
      <c r="Y109" s="43"/>
      <c r="Z109" s="52"/>
      <c r="AA109" s="53"/>
      <c r="AB109" s="52"/>
      <c r="AC109" s="53"/>
      <c r="AD109" s="52"/>
      <c r="AE109" s="53"/>
      <c r="AF109" s="52"/>
      <c r="AG109" s="53"/>
      <c r="AH109" s="54"/>
      <c r="AI109" s="52"/>
      <c r="AJ109" s="53"/>
      <c r="AK109" s="52"/>
      <c r="AL109" s="53"/>
      <c r="AM109" s="52"/>
      <c r="AN109" s="53"/>
      <c r="AO109" s="52"/>
      <c r="AP109" s="53"/>
      <c r="AQ109" s="39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</row>
    <row r="110" spans="1:93" s="68" customFormat="1" ht="12.75" customHeight="1">
      <c r="A110" s="48" t="s">
        <v>160</v>
      </c>
      <c r="B110" s="49">
        <v>380</v>
      </c>
      <c r="C110" s="50">
        <v>40682</v>
      </c>
      <c r="D110" s="51">
        <v>935</v>
      </c>
      <c r="E110" s="51" t="s">
        <v>69</v>
      </c>
      <c r="F110" s="57" t="s">
        <v>116</v>
      </c>
      <c r="G110" s="58" t="s">
        <v>25</v>
      </c>
      <c r="H110" s="41" t="s">
        <v>38</v>
      </c>
      <c r="I110" s="42" t="s">
        <v>38</v>
      </c>
      <c r="J110" s="52" t="s">
        <v>38</v>
      </c>
      <c r="K110" s="53" t="s">
        <v>38</v>
      </c>
      <c r="L110" s="52">
        <v>0</v>
      </c>
      <c r="M110" s="53">
        <v>0</v>
      </c>
      <c r="N110" s="52" t="s">
        <v>38</v>
      </c>
      <c r="O110" s="53" t="s">
        <v>38</v>
      </c>
      <c r="P110" s="43"/>
      <c r="Q110" s="41" t="s">
        <v>38</v>
      </c>
      <c r="R110" s="42" t="s">
        <v>38</v>
      </c>
      <c r="S110" s="52" t="s">
        <v>38</v>
      </c>
      <c r="T110" s="53" t="s">
        <v>38</v>
      </c>
      <c r="U110" s="52">
        <v>0</v>
      </c>
      <c r="V110" s="53">
        <v>0</v>
      </c>
      <c r="W110" s="52" t="s">
        <v>38</v>
      </c>
      <c r="X110" s="53" t="s">
        <v>38</v>
      </c>
      <c r="Y110" s="43"/>
      <c r="Z110" s="52" t="s">
        <v>38</v>
      </c>
      <c r="AA110" s="53" t="s">
        <v>38</v>
      </c>
      <c r="AB110" s="52" t="s">
        <v>38</v>
      </c>
      <c r="AC110" s="53" t="s">
        <v>38</v>
      </c>
      <c r="AD110" s="52">
        <v>0</v>
      </c>
      <c r="AE110" s="53">
        <v>0</v>
      </c>
      <c r="AF110" s="52" t="s">
        <v>38</v>
      </c>
      <c r="AG110" s="53" t="s">
        <v>38</v>
      </c>
      <c r="AH110" s="54"/>
      <c r="AI110" s="52" t="s">
        <v>38</v>
      </c>
      <c r="AJ110" s="53" t="s">
        <v>38</v>
      </c>
      <c r="AK110" s="52" t="s">
        <v>38</v>
      </c>
      <c r="AL110" s="53" t="s">
        <v>38</v>
      </c>
      <c r="AM110" s="52">
        <v>0</v>
      </c>
      <c r="AN110" s="53">
        <v>0</v>
      </c>
      <c r="AO110" s="52" t="s">
        <v>38</v>
      </c>
      <c r="AP110" s="53" t="s">
        <v>38</v>
      </c>
      <c r="AQ110" s="39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</row>
    <row r="111" spans="1:93" s="68" customFormat="1" ht="12.75" customHeight="1">
      <c r="A111" s="48"/>
      <c r="B111" s="49"/>
      <c r="C111" s="50"/>
      <c r="D111" s="51"/>
      <c r="E111" s="51"/>
      <c r="F111" s="57"/>
      <c r="G111" s="58"/>
      <c r="H111" s="41"/>
      <c r="I111" s="42"/>
      <c r="J111" s="52"/>
      <c r="K111" s="53"/>
      <c r="L111" s="52"/>
      <c r="M111" s="53"/>
      <c r="N111" s="52"/>
      <c r="O111" s="53"/>
      <c r="P111" s="43"/>
      <c r="Q111" s="41"/>
      <c r="R111" s="42"/>
      <c r="S111" s="52"/>
      <c r="T111" s="53"/>
      <c r="U111" s="52"/>
      <c r="V111" s="53"/>
      <c r="W111" s="52"/>
      <c r="X111" s="53"/>
      <c r="Y111" s="43"/>
      <c r="Z111" s="52"/>
      <c r="AA111" s="53"/>
      <c r="AB111" s="52"/>
      <c r="AC111" s="53"/>
      <c r="AD111" s="52"/>
      <c r="AE111" s="53"/>
      <c r="AF111" s="52"/>
      <c r="AG111" s="53"/>
      <c r="AH111" s="54"/>
      <c r="AI111" s="52"/>
      <c r="AJ111" s="53"/>
      <c r="AK111" s="52"/>
      <c r="AL111" s="53"/>
      <c r="AM111" s="52"/>
      <c r="AN111" s="53"/>
      <c r="AO111" s="52"/>
      <c r="AP111" s="53"/>
      <c r="AQ111" s="39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</row>
    <row r="112" spans="1:93" s="68" customFormat="1" ht="12.75" customHeight="1">
      <c r="A112" s="78" t="s">
        <v>225</v>
      </c>
      <c r="B112" s="49">
        <v>381</v>
      </c>
      <c r="C112" s="50">
        <v>40682</v>
      </c>
      <c r="D112" s="51">
        <v>949</v>
      </c>
      <c r="E112" s="51" t="s">
        <v>53</v>
      </c>
      <c r="F112" s="57" t="s">
        <v>117</v>
      </c>
      <c r="G112" s="58" t="s">
        <v>25</v>
      </c>
      <c r="H112" s="41">
        <v>0</v>
      </c>
      <c r="I112" s="42">
        <v>0</v>
      </c>
      <c r="J112" s="52" t="s">
        <v>37</v>
      </c>
      <c r="K112" s="53" t="s">
        <v>37</v>
      </c>
      <c r="L112" s="52">
        <v>0</v>
      </c>
      <c r="M112" s="53">
        <v>0</v>
      </c>
      <c r="N112" s="52" t="s">
        <v>37</v>
      </c>
      <c r="O112" s="53" t="s">
        <v>37</v>
      </c>
      <c r="P112" s="43"/>
      <c r="Q112" s="41">
        <v>0</v>
      </c>
      <c r="R112" s="42">
        <v>0</v>
      </c>
      <c r="S112" s="52" t="s">
        <v>37</v>
      </c>
      <c r="T112" s="53" t="s">
        <v>37</v>
      </c>
      <c r="U112" s="52">
        <v>0</v>
      </c>
      <c r="V112" s="53">
        <v>0</v>
      </c>
      <c r="W112" s="52" t="s">
        <v>37</v>
      </c>
      <c r="X112" s="53" t="s">
        <v>37</v>
      </c>
      <c r="Y112" s="43"/>
      <c r="Z112" s="52">
        <v>0</v>
      </c>
      <c r="AA112" s="53">
        <v>0</v>
      </c>
      <c r="AB112" s="52" t="s">
        <v>37</v>
      </c>
      <c r="AC112" s="53" t="s">
        <v>37</v>
      </c>
      <c r="AD112" s="52">
        <v>0</v>
      </c>
      <c r="AE112" s="53">
        <v>0</v>
      </c>
      <c r="AF112" s="52" t="s">
        <v>37</v>
      </c>
      <c r="AG112" s="53" t="s">
        <v>37</v>
      </c>
      <c r="AH112" s="54"/>
      <c r="AI112" s="52">
        <v>0</v>
      </c>
      <c r="AJ112" s="53">
        <v>0</v>
      </c>
      <c r="AK112" s="52" t="s">
        <v>37</v>
      </c>
      <c r="AL112" s="53" t="s">
        <v>37</v>
      </c>
      <c r="AM112" s="52">
        <v>0</v>
      </c>
      <c r="AN112" s="53">
        <v>0</v>
      </c>
      <c r="AO112" s="52" t="s">
        <v>37</v>
      </c>
      <c r="AP112" s="53" t="s">
        <v>37</v>
      </c>
      <c r="AQ112" s="39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</row>
    <row r="113" spans="1:93" s="68" customFormat="1" ht="12.75" customHeight="1">
      <c r="A113" s="48"/>
      <c r="B113" s="49"/>
      <c r="C113" s="50"/>
      <c r="D113" s="51"/>
      <c r="E113" s="51"/>
      <c r="F113" s="57"/>
      <c r="G113" s="58"/>
      <c r="H113" s="41"/>
      <c r="I113" s="42"/>
      <c r="J113" s="52"/>
      <c r="K113" s="53"/>
      <c r="L113" s="52"/>
      <c r="M113" s="53"/>
      <c r="N113" s="52"/>
      <c r="O113" s="53"/>
      <c r="P113" s="43"/>
      <c r="Q113" s="41"/>
      <c r="R113" s="42"/>
      <c r="S113" s="52"/>
      <c r="T113" s="53"/>
      <c r="U113" s="52"/>
      <c r="V113" s="53"/>
      <c r="W113" s="52"/>
      <c r="X113" s="53"/>
      <c r="Y113" s="43"/>
      <c r="Z113" s="52"/>
      <c r="AA113" s="53"/>
      <c r="AB113" s="52"/>
      <c r="AC113" s="53"/>
      <c r="AD113" s="52"/>
      <c r="AE113" s="53"/>
      <c r="AF113" s="52"/>
      <c r="AG113" s="53"/>
      <c r="AH113" s="54"/>
      <c r="AI113" s="52"/>
      <c r="AJ113" s="53"/>
      <c r="AK113" s="52"/>
      <c r="AL113" s="53"/>
      <c r="AM113" s="52"/>
      <c r="AN113" s="53"/>
      <c r="AO113" s="52"/>
      <c r="AP113" s="53"/>
      <c r="AQ113" s="39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</row>
    <row r="114" spans="1:93" s="44" customFormat="1" ht="12.75" customHeight="1">
      <c r="A114" s="48" t="s">
        <v>161</v>
      </c>
      <c r="B114" s="49">
        <v>129</v>
      </c>
      <c r="C114" s="50">
        <v>40613</v>
      </c>
      <c r="D114" s="51">
        <v>965</v>
      </c>
      <c r="E114" s="51" t="s">
        <v>80</v>
      </c>
      <c r="F114" s="57" t="s">
        <v>136</v>
      </c>
      <c r="G114" s="58" t="s">
        <v>77</v>
      </c>
      <c r="H114" s="41">
        <v>0</v>
      </c>
      <c r="I114" s="42">
        <v>0</v>
      </c>
      <c r="J114" s="52">
        <v>0</v>
      </c>
      <c r="K114" s="53">
        <v>0</v>
      </c>
      <c r="L114" s="52">
        <v>0</v>
      </c>
      <c r="M114" s="53">
        <v>0</v>
      </c>
      <c r="N114" s="52">
        <f t="shared" ref="N114:O114" si="32">H114+J114+L114</f>
        <v>0</v>
      </c>
      <c r="O114" s="53">
        <f t="shared" si="32"/>
        <v>0</v>
      </c>
      <c r="P114" s="43"/>
      <c r="Q114" s="41">
        <v>0</v>
      </c>
      <c r="R114" s="42">
        <v>0</v>
      </c>
      <c r="S114" s="52">
        <v>0</v>
      </c>
      <c r="T114" s="53">
        <v>0</v>
      </c>
      <c r="U114" s="52">
        <v>0</v>
      </c>
      <c r="V114" s="53">
        <v>0</v>
      </c>
      <c r="W114" s="52">
        <f t="shared" ref="W114:X114" si="33">Q114+S114+U114</f>
        <v>0</v>
      </c>
      <c r="X114" s="53">
        <f t="shared" si="33"/>
        <v>0</v>
      </c>
      <c r="Y114" s="43"/>
      <c r="Z114" s="52">
        <v>0</v>
      </c>
      <c r="AA114" s="53">
        <v>0</v>
      </c>
      <c r="AB114" s="52">
        <v>0</v>
      </c>
      <c r="AC114" s="53">
        <v>0</v>
      </c>
      <c r="AD114" s="52">
        <v>0</v>
      </c>
      <c r="AE114" s="53">
        <v>0</v>
      </c>
      <c r="AF114" s="52">
        <f t="shared" ref="AF114:AG114" si="34">Z114+AB114+AD114</f>
        <v>0</v>
      </c>
      <c r="AG114" s="53">
        <f t="shared" si="34"/>
        <v>0</v>
      </c>
      <c r="AH114" s="54"/>
      <c r="AI114" s="52">
        <v>0</v>
      </c>
      <c r="AJ114" s="53">
        <v>0</v>
      </c>
      <c r="AK114" s="52">
        <v>0</v>
      </c>
      <c r="AL114" s="53">
        <v>0</v>
      </c>
      <c r="AM114" s="52">
        <v>0</v>
      </c>
      <c r="AN114" s="53">
        <v>0</v>
      </c>
      <c r="AO114" s="52">
        <f t="shared" ref="AO114:AP114" si="35">AI114+AK114+AM114</f>
        <v>0</v>
      </c>
      <c r="AP114" s="53">
        <f t="shared" si="35"/>
        <v>0</v>
      </c>
      <c r="AQ114" s="39"/>
    </row>
    <row r="115" spans="1:93" s="71" customFormat="1" ht="12.75" customHeight="1">
      <c r="A115" s="48"/>
      <c r="B115" s="49"/>
      <c r="C115" s="50"/>
      <c r="D115" s="51"/>
      <c r="E115" s="51"/>
      <c r="F115" s="57"/>
      <c r="G115" s="58"/>
      <c r="H115" s="41"/>
      <c r="I115" s="42"/>
      <c r="J115" s="52"/>
      <c r="K115" s="53"/>
      <c r="L115" s="52"/>
      <c r="M115" s="53"/>
      <c r="N115" s="52"/>
      <c r="O115" s="53"/>
      <c r="P115" s="43"/>
      <c r="Q115" s="41"/>
      <c r="R115" s="42"/>
      <c r="S115" s="52"/>
      <c r="T115" s="53"/>
      <c r="U115" s="52"/>
      <c r="V115" s="53"/>
      <c r="W115" s="52"/>
      <c r="X115" s="53"/>
      <c r="Y115" s="43"/>
      <c r="Z115" s="52"/>
      <c r="AA115" s="53"/>
      <c r="AB115" s="52"/>
      <c r="AC115" s="53"/>
      <c r="AD115" s="52"/>
      <c r="AE115" s="53"/>
      <c r="AF115" s="52"/>
      <c r="AG115" s="53"/>
      <c r="AH115" s="54"/>
      <c r="AI115" s="52"/>
      <c r="AJ115" s="53"/>
      <c r="AK115" s="52"/>
      <c r="AL115" s="53"/>
      <c r="AM115" s="52"/>
      <c r="AN115" s="53"/>
      <c r="AO115" s="52"/>
      <c r="AP115" s="53"/>
      <c r="AQ115" s="39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</row>
    <row r="116" spans="1:93" s="68" customFormat="1" ht="12.75" customHeight="1">
      <c r="A116" s="78" t="s">
        <v>241</v>
      </c>
      <c r="B116" s="49">
        <v>449</v>
      </c>
      <c r="C116" s="50">
        <v>40718</v>
      </c>
      <c r="D116" s="51">
        <v>1007</v>
      </c>
      <c r="E116" s="51" t="s">
        <v>42</v>
      </c>
      <c r="F116" s="79" t="s">
        <v>234</v>
      </c>
      <c r="G116" s="58" t="s">
        <v>101</v>
      </c>
      <c r="H116" s="41">
        <v>0</v>
      </c>
      <c r="I116" s="42">
        <v>0</v>
      </c>
      <c r="J116" s="52">
        <v>0</v>
      </c>
      <c r="K116" s="53">
        <v>0</v>
      </c>
      <c r="L116" s="52">
        <v>0</v>
      </c>
      <c r="M116" s="53">
        <v>0</v>
      </c>
      <c r="N116" s="52">
        <f>H116+J116+L116</f>
        <v>0</v>
      </c>
      <c r="O116" s="53">
        <f>I116+K116+M116</f>
        <v>0</v>
      </c>
      <c r="P116" s="43"/>
      <c r="Q116" s="41">
        <v>0</v>
      </c>
      <c r="R116" s="42">
        <v>0</v>
      </c>
      <c r="S116" s="52">
        <v>0</v>
      </c>
      <c r="T116" s="53">
        <v>0</v>
      </c>
      <c r="U116" s="52">
        <v>0</v>
      </c>
      <c r="V116" s="53">
        <v>0</v>
      </c>
      <c r="W116" s="52">
        <f>Q116+S116+U116</f>
        <v>0</v>
      </c>
      <c r="X116" s="53">
        <f>R116+T116+V116</f>
        <v>0</v>
      </c>
      <c r="Y116" s="43"/>
      <c r="Z116" s="52">
        <v>0</v>
      </c>
      <c r="AA116" s="53">
        <v>0</v>
      </c>
      <c r="AB116" s="52">
        <v>0</v>
      </c>
      <c r="AC116" s="53">
        <v>0</v>
      </c>
      <c r="AD116" s="52">
        <v>0</v>
      </c>
      <c r="AE116" s="53">
        <v>0</v>
      </c>
      <c r="AF116" s="52">
        <f>Z116+AB116+AD116</f>
        <v>0</v>
      </c>
      <c r="AG116" s="53">
        <f>AA116+AC116+AE116</f>
        <v>0</v>
      </c>
      <c r="AH116" s="54"/>
      <c r="AI116" s="52">
        <v>0</v>
      </c>
      <c r="AJ116" s="53">
        <v>0</v>
      </c>
      <c r="AK116" s="52">
        <v>0</v>
      </c>
      <c r="AL116" s="53">
        <v>0</v>
      </c>
      <c r="AM116" s="52">
        <v>0</v>
      </c>
      <c r="AN116" s="53">
        <v>0</v>
      </c>
      <c r="AO116" s="52">
        <f>AI116+AK116+AM116</f>
        <v>0</v>
      </c>
      <c r="AP116" s="53">
        <f>AJ116+AL116+AN116</f>
        <v>0</v>
      </c>
      <c r="AQ116" s="39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</row>
    <row r="117" spans="1:93" s="68" customFormat="1" ht="12.75" customHeight="1">
      <c r="A117" s="48"/>
      <c r="B117" s="49"/>
      <c r="C117" s="50"/>
      <c r="D117" s="51"/>
      <c r="E117" s="51"/>
      <c r="F117" s="57"/>
      <c r="G117" s="58"/>
      <c r="H117" s="41"/>
      <c r="I117" s="42"/>
      <c r="J117" s="52"/>
      <c r="K117" s="53"/>
      <c r="L117" s="52"/>
      <c r="M117" s="53"/>
      <c r="N117" s="52"/>
      <c r="O117" s="53"/>
      <c r="P117" s="43"/>
      <c r="Q117" s="41"/>
      <c r="R117" s="42"/>
      <c r="S117" s="52"/>
      <c r="T117" s="53"/>
      <c r="U117" s="52"/>
      <c r="V117" s="53"/>
      <c r="W117" s="52"/>
      <c r="X117" s="53"/>
      <c r="Y117" s="43"/>
      <c r="Z117" s="52"/>
      <c r="AA117" s="53"/>
      <c r="AB117" s="52"/>
      <c r="AC117" s="53"/>
      <c r="AD117" s="52"/>
      <c r="AE117" s="53"/>
      <c r="AF117" s="52"/>
      <c r="AG117" s="53"/>
      <c r="AH117" s="54"/>
      <c r="AI117" s="52"/>
      <c r="AJ117" s="53"/>
      <c r="AK117" s="52"/>
      <c r="AL117" s="53"/>
      <c r="AM117" s="52"/>
      <c r="AN117" s="53"/>
      <c r="AO117" s="52"/>
      <c r="AP117" s="53"/>
      <c r="AQ117" s="39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</row>
    <row r="118" spans="1:93" s="68" customFormat="1" ht="12.75" customHeight="1">
      <c r="A118" s="75" t="s">
        <v>257</v>
      </c>
      <c r="B118" s="49">
        <v>370</v>
      </c>
      <c r="C118" s="50">
        <v>40682</v>
      </c>
      <c r="D118" s="51">
        <v>1009</v>
      </c>
      <c r="E118" s="51" t="s">
        <v>43</v>
      </c>
      <c r="F118" s="57" t="s">
        <v>118</v>
      </c>
      <c r="G118" s="58" t="s">
        <v>110</v>
      </c>
      <c r="H118" s="41" t="s">
        <v>37</v>
      </c>
      <c r="I118" s="42" t="s">
        <v>37</v>
      </c>
      <c r="J118" s="52" t="s">
        <v>37</v>
      </c>
      <c r="K118" s="53" t="s">
        <v>37</v>
      </c>
      <c r="L118" s="52" t="s">
        <v>37</v>
      </c>
      <c r="M118" s="53" t="s">
        <v>37</v>
      </c>
      <c r="N118" s="52" t="s">
        <v>37</v>
      </c>
      <c r="O118" s="53" t="s">
        <v>37</v>
      </c>
      <c r="P118" s="43"/>
      <c r="Q118" s="41" t="s">
        <v>37</v>
      </c>
      <c r="R118" s="42" t="s">
        <v>37</v>
      </c>
      <c r="S118" s="52" t="s">
        <v>37</v>
      </c>
      <c r="T118" s="53" t="s">
        <v>37</v>
      </c>
      <c r="U118" s="52" t="s">
        <v>37</v>
      </c>
      <c r="V118" s="53" t="s">
        <v>37</v>
      </c>
      <c r="W118" s="52" t="s">
        <v>37</v>
      </c>
      <c r="X118" s="53" t="s">
        <v>37</v>
      </c>
      <c r="Y118" s="43"/>
      <c r="Z118" s="52" t="s">
        <v>37</v>
      </c>
      <c r="AA118" s="53" t="s">
        <v>37</v>
      </c>
      <c r="AB118" s="52" t="s">
        <v>37</v>
      </c>
      <c r="AC118" s="53" t="s">
        <v>37</v>
      </c>
      <c r="AD118" s="52" t="s">
        <v>37</v>
      </c>
      <c r="AE118" s="53" t="s">
        <v>37</v>
      </c>
      <c r="AF118" s="52" t="s">
        <v>37</v>
      </c>
      <c r="AG118" s="53" t="s">
        <v>37</v>
      </c>
      <c r="AH118" s="54"/>
      <c r="AI118" s="52" t="s">
        <v>37</v>
      </c>
      <c r="AJ118" s="53" t="s">
        <v>37</v>
      </c>
      <c r="AK118" s="52" t="s">
        <v>37</v>
      </c>
      <c r="AL118" s="53" t="s">
        <v>37</v>
      </c>
      <c r="AM118" s="52" t="s">
        <v>37</v>
      </c>
      <c r="AN118" s="53" t="s">
        <v>37</v>
      </c>
      <c r="AO118" s="52" t="s">
        <v>37</v>
      </c>
      <c r="AP118" s="53" t="s">
        <v>37</v>
      </c>
      <c r="AQ118" s="39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</row>
    <row r="119" spans="1:93" s="71" customFormat="1" ht="12.75" customHeight="1">
      <c r="A119" s="48"/>
      <c r="B119" s="49"/>
      <c r="C119" s="50"/>
      <c r="D119" s="51"/>
      <c r="E119" s="51"/>
      <c r="F119" s="57"/>
      <c r="G119" s="58"/>
      <c r="H119" s="41"/>
      <c r="I119" s="42"/>
      <c r="J119" s="52"/>
      <c r="K119" s="53"/>
      <c r="L119" s="52"/>
      <c r="M119" s="53"/>
      <c r="N119" s="52"/>
      <c r="O119" s="53"/>
      <c r="P119" s="43"/>
      <c r="Q119" s="41"/>
      <c r="R119" s="42"/>
      <c r="S119" s="52"/>
      <c r="T119" s="53"/>
      <c r="U119" s="52"/>
      <c r="V119" s="53"/>
      <c r="W119" s="52"/>
      <c r="X119" s="53"/>
      <c r="Y119" s="43"/>
      <c r="Z119" s="52"/>
      <c r="AA119" s="53"/>
      <c r="AB119" s="52"/>
      <c r="AC119" s="53"/>
      <c r="AD119" s="52"/>
      <c r="AE119" s="53"/>
      <c r="AF119" s="52"/>
      <c r="AG119" s="53"/>
      <c r="AH119" s="54"/>
      <c r="AI119" s="52"/>
      <c r="AJ119" s="53"/>
      <c r="AK119" s="52"/>
      <c r="AL119" s="53"/>
      <c r="AM119" s="52"/>
      <c r="AN119" s="53"/>
      <c r="AO119" s="52"/>
      <c r="AP119" s="53"/>
      <c r="AQ119" s="39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</row>
    <row r="120" spans="1:93" s="68" customFormat="1" ht="12.75" customHeight="1">
      <c r="A120" s="48" t="s">
        <v>177</v>
      </c>
      <c r="B120" s="49">
        <v>447</v>
      </c>
      <c r="C120" s="50">
        <v>40718</v>
      </c>
      <c r="D120" s="51">
        <v>1087</v>
      </c>
      <c r="E120" s="51" t="s">
        <v>44</v>
      </c>
      <c r="F120" s="79" t="s">
        <v>233</v>
      </c>
      <c r="G120" s="58" t="s">
        <v>25</v>
      </c>
      <c r="H120" s="41">
        <v>2.8</v>
      </c>
      <c r="I120" s="42" t="s">
        <v>37</v>
      </c>
      <c r="J120" s="52">
        <v>32</v>
      </c>
      <c r="K120" s="53">
        <v>0.1</v>
      </c>
      <c r="L120" s="52">
        <v>0</v>
      </c>
      <c r="M120" s="53">
        <v>0</v>
      </c>
      <c r="N120" s="52">
        <f>H120+J120+L120</f>
        <v>34.799999999999997</v>
      </c>
      <c r="O120" s="53">
        <f>I120+K120+M120</f>
        <v>0.1</v>
      </c>
      <c r="P120" s="43"/>
      <c r="Q120" s="41">
        <v>-3</v>
      </c>
      <c r="R120" s="42" t="s">
        <v>37</v>
      </c>
      <c r="S120" s="52">
        <v>-35</v>
      </c>
      <c r="T120" s="53">
        <v>0.1</v>
      </c>
      <c r="U120" s="52">
        <v>0</v>
      </c>
      <c r="V120" s="53">
        <v>0</v>
      </c>
      <c r="W120" s="52">
        <f>Q120+S120+U120</f>
        <v>-38</v>
      </c>
      <c r="X120" s="53">
        <f>R120+T120+V120</f>
        <v>0.1</v>
      </c>
      <c r="Y120" s="43"/>
      <c r="Z120" s="41" t="s">
        <v>37</v>
      </c>
      <c r="AA120" s="42" t="s">
        <v>37</v>
      </c>
      <c r="AB120" s="52">
        <v>0.1</v>
      </c>
      <c r="AC120" s="53">
        <v>0.1</v>
      </c>
      <c r="AD120" s="52">
        <v>0</v>
      </c>
      <c r="AE120" s="53">
        <v>0</v>
      </c>
      <c r="AF120" s="52">
        <f>Z120+AB120+AD120</f>
        <v>0.1</v>
      </c>
      <c r="AG120" s="53">
        <f>AA120+AC120+AE120</f>
        <v>0.1</v>
      </c>
      <c r="AH120" s="54"/>
      <c r="AI120" s="41" t="s">
        <v>37</v>
      </c>
      <c r="AJ120" s="42" t="s">
        <v>37</v>
      </c>
      <c r="AK120" s="52">
        <v>0.1</v>
      </c>
      <c r="AL120" s="53">
        <v>0.1</v>
      </c>
      <c r="AM120" s="52">
        <v>0</v>
      </c>
      <c r="AN120" s="53">
        <v>0</v>
      </c>
      <c r="AO120" s="52">
        <f>AI120+AK120+AM120</f>
        <v>0.1</v>
      </c>
      <c r="AP120" s="53">
        <f>AJ120+AL120+AN120</f>
        <v>0.1</v>
      </c>
      <c r="AQ120" s="39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</row>
    <row r="121" spans="1:93" s="71" customFormat="1" ht="12.75" customHeight="1">
      <c r="A121" s="48"/>
      <c r="B121" s="49"/>
      <c r="C121" s="50"/>
      <c r="D121" s="51"/>
      <c r="E121" s="51"/>
      <c r="F121" s="57"/>
      <c r="G121" s="58"/>
      <c r="H121" s="41"/>
      <c r="I121" s="42"/>
      <c r="J121" s="52"/>
      <c r="K121" s="53"/>
      <c r="L121" s="52"/>
      <c r="M121" s="53"/>
      <c r="N121" s="52"/>
      <c r="O121" s="53"/>
      <c r="P121" s="43"/>
      <c r="Q121" s="41"/>
      <c r="R121" s="42"/>
      <c r="S121" s="52"/>
      <c r="T121" s="53"/>
      <c r="U121" s="52"/>
      <c r="V121" s="53"/>
      <c r="W121" s="52"/>
      <c r="X121" s="53"/>
      <c r="Y121" s="43"/>
      <c r="Z121" s="52"/>
      <c r="AA121" s="53"/>
      <c r="AB121" s="52"/>
      <c r="AC121" s="53"/>
      <c r="AD121" s="52"/>
      <c r="AE121" s="53"/>
      <c r="AF121" s="52"/>
      <c r="AG121" s="53"/>
      <c r="AH121" s="54"/>
      <c r="AI121" s="52"/>
      <c r="AJ121" s="53"/>
      <c r="AK121" s="52"/>
      <c r="AL121" s="53"/>
      <c r="AM121" s="52"/>
      <c r="AN121" s="53"/>
      <c r="AO121" s="52"/>
      <c r="AP121" s="53"/>
      <c r="AQ121" s="39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</row>
    <row r="122" spans="1:93" s="68" customFormat="1" ht="12.75" customHeight="1">
      <c r="A122" s="48" t="s">
        <v>162</v>
      </c>
      <c r="B122" s="49">
        <v>398</v>
      </c>
      <c r="C122" s="50">
        <v>40682</v>
      </c>
      <c r="D122" s="51">
        <v>1141</v>
      </c>
      <c r="E122" s="51" t="s">
        <v>119</v>
      </c>
      <c r="F122" s="57" t="s">
        <v>243</v>
      </c>
      <c r="G122" s="58" t="s">
        <v>24</v>
      </c>
      <c r="H122" s="41">
        <v>0</v>
      </c>
      <c r="I122" s="42">
        <v>0</v>
      </c>
      <c r="J122" s="52">
        <v>0</v>
      </c>
      <c r="K122" s="53">
        <v>0</v>
      </c>
      <c r="L122" s="52">
        <v>-2.8</v>
      </c>
      <c r="M122" s="53" t="s">
        <v>38</v>
      </c>
      <c r="N122" s="52">
        <f>H122+J122+L122</f>
        <v>-2.8</v>
      </c>
      <c r="O122" s="53" t="s">
        <v>38</v>
      </c>
      <c r="P122" s="43"/>
      <c r="Q122" s="41">
        <v>0</v>
      </c>
      <c r="R122" s="42">
        <v>0</v>
      </c>
      <c r="S122" s="52">
        <v>0</v>
      </c>
      <c r="T122" s="53">
        <v>0</v>
      </c>
      <c r="U122" s="52">
        <v>-3.3</v>
      </c>
      <c r="V122" s="53" t="s">
        <v>38</v>
      </c>
      <c r="W122" s="52">
        <f>Q122+S122+U122</f>
        <v>-3.3</v>
      </c>
      <c r="X122" s="53" t="s">
        <v>38</v>
      </c>
      <c r="Y122" s="43"/>
      <c r="Z122" s="52">
        <v>0</v>
      </c>
      <c r="AA122" s="53">
        <v>0</v>
      </c>
      <c r="AB122" s="52">
        <v>0</v>
      </c>
      <c r="AC122" s="53">
        <v>0</v>
      </c>
      <c r="AD122" s="52">
        <v>-3.7</v>
      </c>
      <c r="AE122" s="53" t="s">
        <v>38</v>
      </c>
      <c r="AF122" s="52">
        <f>Z122+AB122+AD122</f>
        <v>-3.7</v>
      </c>
      <c r="AG122" s="53" t="s">
        <v>38</v>
      </c>
      <c r="AH122" s="54"/>
      <c r="AI122" s="52">
        <v>0</v>
      </c>
      <c r="AJ122" s="53">
        <v>0</v>
      </c>
      <c r="AK122" s="52">
        <v>0</v>
      </c>
      <c r="AL122" s="53">
        <v>0</v>
      </c>
      <c r="AM122" s="52">
        <v>-3.7</v>
      </c>
      <c r="AN122" s="53" t="s">
        <v>38</v>
      </c>
      <c r="AO122" s="52">
        <f>AI122+AK122+AM122</f>
        <v>-3.7</v>
      </c>
      <c r="AP122" s="53" t="s">
        <v>38</v>
      </c>
      <c r="AQ122" s="39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</row>
    <row r="123" spans="1:93" s="68" customFormat="1" ht="12.75" customHeight="1">
      <c r="A123" s="48"/>
      <c r="B123" s="49"/>
      <c r="C123" s="50"/>
      <c r="D123" s="51"/>
      <c r="E123" s="51"/>
      <c r="F123" s="57"/>
      <c r="G123" s="58"/>
      <c r="H123" s="41"/>
      <c r="I123" s="42"/>
      <c r="J123" s="52"/>
      <c r="K123" s="53"/>
      <c r="L123" s="52"/>
      <c r="M123" s="53"/>
      <c r="N123" s="52"/>
      <c r="O123" s="53"/>
      <c r="P123" s="43"/>
      <c r="Q123" s="41"/>
      <c r="R123" s="42"/>
      <c r="S123" s="52"/>
      <c r="T123" s="53"/>
      <c r="U123" s="52"/>
      <c r="V123" s="53"/>
      <c r="W123" s="52"/>
      <c r="X123" s="53"/>
      <c r="Y123" s="43"/>
      <c r="Z123" s="52"/>
      <c r="AA123" s="53"/>
      <c r="AB123" s="52"/>
      <c r="AC123" s="53"/>
      <c r="AD123" s="52"/>
      <c r="AE123" s="53"/>
      <c r="AF123" s="52"/>
      <c r="AG123" s="53"/>
      <c r="AH123" s="54"/>
      <c r="AI123" s="52"/>
      <c r="AJ123" s="53"/>
      <c r="AK123" s="52"/>
      <c r="AL123" s="53"/>
      <c r="AM123" s="52"/>
      <c r="AN123" s="53"/>
      <c r="AO123" s="52"/>
      <c r="AP123" s="53"/>
      <c r="AQ123" s="39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4"/>
    </row>
    <row r="124" spans="1:93" s="68" customFormat="1" ht="12.75" customHeight="1">
      <c r="A124" s="48" t="s">
        <v>163</v>
      </c>
      <c r="B124" s="49">
        <v>393</v>
      </c>
      <c r="C124" s="50">
        <v>40682</v>
      </c>
      <c r="D124" s="51">
        <v>1163</v>
      </c>
      <c r="E124" s="51" t="s">
        <v>70</v>
      </c>
      <c r="F124" s="57" t="s">
        <v>121</v>
      </c>
      <c r="G124" s="58" t="s">
        <v>24</v>
      </c>
      <c r="H124" s="41"/>
      <c r="I124" s="42"/>
      <c r="J124" s="52"/>
      <c r="K124" s="53"/>
      <c r="L124" s="52"/>
      <c r="M124" s="53"/>
      <c r="N124" s="52"/>
      <c r="O124" s="53"/>
      <c r="P124" s="43"/>
      <c r="Q124" s="41"/>
      <c r="R124" s="42"/>
      <c r="S124" s="52"/>
      <c r="T124" s="53"/>
      <c r="U124" s="52"/>
      <c r="V124" s="53"/>
      <c r="W124" s="52"/>
      <c r="X124" s="53"/>
      <c r="Y124" s="43"/>
      <c r="Z124" s="52"/>
      <c r="AA124" s="53"/>
      <c r="AB124" s="52"/>
      <c r="AC124" s="53"/>
      <c r="AD124" s="52"/>
      <c r="AE124" s="53"/>
      <c r="AF124" s="52"/>
      <c r="AG124" s="53"/>
      <c r="AH124" s="54"/>
      <c r="AI124" s="52"/>
      <c r="AJ124" s="53"/>
      <c r="AK124" s="52"/>
      <c r="AL124" s="53"/>
      <c r="AM124" s="52"/>
      <c r="AN124" s="53"/>
      <c r="AO124" s="52"/>
      <c r="AP124" s="53"/>
      <c r="AQ124" s="39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4"/>
    </row>
    <row r="125" spans="1:93" s="68" customFormat="1" ht="12.75" customHeight="1">
      <c r="A125" s="48"/>
      <c r="B125" s="49"/>
      <c r="C125" s="50"/>
      <c r="D125" s="51"/>
      <c r="E125" s="51"/>
      <c r="F125" s="57"/>
      <c r="G125" s="58"/>
      <c r="H125" s="41"/>
      <c r="I125" s="42"/>
      <c r="J125" s="52"/>
      <c r="K125" s="53"/>
      <c r="L125" s="52"/>
      <c r="M125" s="53"/>
      <c r="N125" s="52"/>
      <c r="O125" s="53"/>
      <c r="P125" s="43"/>
      <c r="Q125" s="41"/>
      <c r="R125" s="42"/>
      <c r="S125" s="52"/>
      <c r="T125" s="53"/>
      <c r="U125" s="52"/>
      <c r="V125" s="53"/>
      <c r="W125" s="52"/>
      <c r="X125" s="53"/>
      <c r="Y125" s="43"/>
      <c r="Z125" s="52"/>
      <c r="AA125" s="53"/>
      <c r="AB125" s="52"/>
      <c r="AC125" s="53"/>
      <c r="AD125" s="52"/>
      <c r="AE125" s="53"/>
      <c r="AF125" s="52"/>
      <c r="AG125" s="53"/>
      <c r="AH125" s="54"/>
      <c r="AI125" s="52"/>
      <c r="AJ125" s="53"/>
      <c r="AK125" s="52"/>
      <c r="AL125" s="53"/>
      <c r="AM125" s="52"/>
      <c r="AN125" s="53"/>
      <c r="AO125" s="52"/>
      <c r="AP125" s="53"/>
      <c r="AQ125" s="39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</row>
    <row r="126" spans="1:93" s="68" customFormat="1" ht="12.75" customHeight="1">
      <c r="A126" s="48" t="s">
        <v>164</v>
      </c>
      <c r="B126" s="49">
        <v>375</v>
      </c>
      <c r="C126" s="50">
        <v>40682</v>
      </c>
      <c r="D126" s="51">
        <v>1165</v>
      </c>
      <c r="E126" s="51" t="s">
        <v>71</v>
      </c>
      <c r="F126" s="57" t="s">
        <v>122</v>
      </c>
      <c r="G126" s="58" t="s">
        <v>113</v>
      </c>
      <c r="H126" s="41" t="s">
        <v>37</v>
      </c>
      <c r="I126" s="42" t="s">
        <v>37</v>
      </c>
      <c r="J126" s="52" t="s">
        <v>37</v>
      </c>
      <c r="K126" s="53" t="s">
        <v>37</v>
      </c>
      <c r="L126" s="52">
        <v>0</v>
      </c>
      <c r="M126" s="53">
        <v>0</v>
      </c>
      <c r="N126" s="52" t="s">
        <v>37</v>
      </c>
      <c r="O126" s="53" t="s">
        <v>37</v>
      </c>
      <c r="P126" s="43"/>
      <c r="Q126" s="41" t="s">
        <v>37</v>
      </c>
      <c r="R126" s="42" t="s">
        <v>37</v>
      </c>
      <c r="S126" s="52" t="s">
        <v>37</v>
      </c>
      <c r="T126" s="53" t="s">
        <v>37</v>
      </c>
      <c r="U126" s="52">
        <v>0</v>
      </c>
      <c r="V126" s="53">
        <v>0</v>
      </c>
      <c r="W126" s="52" t="s">
        <v>37</v>
      </c>
      <c r="X126" s="53" t="s">
        <v>37</v>
      </c>
      <c r="Y126" s="43"/>
      <c r="Z126" s="52" t="s">
        <v>37</v>
      </c>
      <c r="AA126" s="53" t="s">
        <v>37</v>
      </c>
      <c r="AB126" s="52" t="s">
        <v>37</v>
      </c>
      <c r="AC126" s="53" t="s">
        <v>37</v>
      </c>
      <c r="AD126" s="52">
        <v>0</v>
      </c>
      <c r="AE126" s="53">
        <v>0</v>
      </c>
      <c r="AF126" s="52" t="s">
        <v>37</v>
      </c>
      <c r="AG126" s="53" t="s">
        <v>37</v>
      </c>
      <c r="AH126" s="54"/>
      <c r="AI126" s="52" t="s">
        <v>37</v>
      </c>
      <c r="AJ126" s="53" t="s">
        <v>37</v>
      </c>
      <c r="AK126" s="52" t="s">
        <v>37</v>
      </c>
      <c r="AL126" s="53" t="s">
        <v>37</v>
      </c>
      <c r="AM126" s="52">
        <v>0</v>
      </c>
      <c r="AN126" s="53">
        <v>0</v>
      </c>
      <c r="AO126" s="52" t="s">
        <v>37</v>
      </c>
      <c r="AP126" s="53" t="s">
        <v>37</v>
      </c>
      <c r="AQ126" s="39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</row>
    <row r="127" spans="1:93" s="68" customFormat="1" ht="12.75" customHeight="1">
      <c r="A127" s="48"/>
      <c r="B127" s="49"/>
      <c r="C127" s="50"/>
      <c r="D127" s="51"/>
      <c r="E127" s="51"/>
      <c r="F127" s="57"/>
      <c r="G127" s="58"/>
      <c r="H127" s="41"/>
      <c r="I127" s="42"/>
      <c r="J127" s="52"/>
      <c r="K127" s="53"/>
      <c r="L127" s="52"/>
      <c r="M127" s="53"/>
      <c r="N127" s="52"/>
      <c r="O127" s="53"/>
      <c r="P127" s="43"/>
      <c r="Q127" s="41"/>
      <c r="R127" s="42"/>
      <c r="S127" s="52"/>
      <c r="T127" s="53"/>
      <c r="U127" s="52"/>
      <c r="V127" s="53"/>
      <c r="W127" s="52"/>
      <c r="X127" s="53"/>
      <c r="Y127" s="43"/>
      <c r="Z127" s="52"/>
      <c r="AA127" s="53"/>
      <c r="AB127" s="52"/>
      <c r="AC127" s="53"/>
      <c r="AD127" s="52"/>
      <c r="AE127" s="53"/>
      <c r="AF127" s="52"/>
      <c r="AG127" s="53"/>
      <c r="AH127" s="54"/>
      <c r="AI127" s="52"/>
      <c r="AJ127" s="53"/>
      <c r="AK127" s="52"/>
      <c r="AL127" s="53"/>
      <c r="AM127" s="52"/>
      <c r="AN127" s="53"/>
      <c r="AO127" s="52"/>
      <c r="AP127" s="53"/>
      <c r="AQ127" s="39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</row>
    <row r="128" spans="1:93" s="68" customFormat="1" ht="12.75" customHeight="1">
      <c r="A128" s="48" t="s">
        <v>165</v>
      </c>
      <c r="B128" s="49">
        <v>365</v>
      </c>
      <c r="C128" s="50">
        <v>40666</v>
      </c>
      <c r="D128" s="51">
        <v>1231</v>
      </c>
      <c r="E128" s="51" t="s">
        <v>33</v>
      </c>
      <c r="F128" s="57" t="s">
        <v>49</v>
      </c>
      <c r="G128" s="58" t="s">
        <v>25</v>
      </c>
      <c r="H128" s="82">
        <v>-0.1</v>
      </c>
      <c r="I128" s="83">
        <v>-0.1</v>
      </c>
      <c r="J128" s="41">
        <v>-1</v>
      </c>
      <c r="K128" s="42">
        <v>-1</v>
      </c>
      <c r="L128" s="52">
        <v>0</v>
      </c>
      <c r="M128" s="53">
        <v>0</v>
      </c>
      <c r="N128" s="52">
        <f>H128+J128+L128</f>
        <v>-1.1000000000000001</v>
      </c>
      <c r="O128" s="53">
        <f>I128+K128+M128</f>
        <v>-1.1000000000000001</v>
      </c>
      <c r="P128" s="54"/>
      <c r="Q128" s="41">
        <v>-0.1</v>
      </c>
      <c r="R128" s="42">
        <v>-0.1</v>
      </c>
      <c r="S128" s="52">
        <v>-1</v>
      </c>
      <c r="T128" s="53">
        <v>-1</v>
      </c>
      <c r="U128" s="52">
        <v>0</v>
      </c>
      <c r="V128" s="53">
        <v>0</v>
      </c>
      <c r="W128" s="52">
        <f>Q128+S128+U128</f>
        <v>-1.1000000000000001</v>
      </c>
      <c r="X128" s="53">
        <f>R128+T128+V128</f>
        <v>-1.1000000000000001</v>
      </c>
      <c r="Y128" s="43"/>
      <c r="Z128" s="52">
        <v>-0.1</v>
      </c>
      <c r="AA128" s="53">
        <v>-0.1</v>
      </c>
      <c r="AB128" s="52">
        <v>-1</v>
      </c>
      <c r="AC128" s="53">
        <v>-1</v>
      </c>
      <c r="AD128" s="52">
        <v>0</v>
      </c>
      <c r="AE128" s="53">
        <v>0</v>
      </c>
      <c r="AF128" s="52">
        <f>Z128+AB128+AD128</f>
        <v>-1.1000000000000001</v>
      </c>
      <c r="AG128" s="53">
        <f>AA128+AC128+AE128</f>
        <v>-1.1000000000000001</v>
      </c>
      <c r="AH128" s="54"/>
      <c r="AI128" s="52">
        <v>-0.1</v>
      </c>
      <c r="AJ128" s="53">
        <v>-0.1</v>
      </c>
      <c r="AK128" s="52">
        <v>-1</v>
      </c>
      <c r="AL128" s="53">
        <v>-1</v>
      </c>
      <c r="AM128" s="52">
        <v>0</v>
      </c>
      <c r="AN128" s="53">
        <v>0</v>
      </c>
      <c r="AO128" s="52">
        <f>AI128+AK128+AM128</f>
        <v>-1.1000000000000001</v>
      </c>
      <c r="AP128" s="53">
        <f>AJ128+AL128+AN128</f>
        <v>-1.1000000000000001</v>
      </c>
      <c r="AQ128" s="39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</row>
    <row r="129" spans="1:93" s="68" customFormat="1" ht="12.75" customHeight="1">
      <c r="A129" s="48" t="s">
        <v>165</v>
      </c>
      <c r="B129" s="49">
        <v>365</v>
      </c>
      <c r="C129" s="50">
        <v>40666</v>
      </c>
      <c r="D129" s="51">
        <v>1231</v>
      </c>
      <c r="E129" s="51" t="s">
        <v>33</v>
      </c>
      <c r="F129" s="57" t="s">
        <v>48</v>
      </c>
      <c r="G129" s="58" t="s">
        <v>25</v>
      </c>
      <c r="H129" s="82" t="s">
        <v>38</v>
      </c>
      <c r="I129" s="83" t="s">
        <v>38</v>
      </c>
      <c r="J129" s="41" t="s">
        <v>38</v>
      </c>
      <c r="K129" s="42" t="s">
        <v>38</v>
      </c>
      <c r="L129" s="52">
        <v>0</v>
      </c>
      <c r="M129" s="53">
        <v>0</v>
      </c>
      <c r="N129" s="52" t="s">
        <v>38</v>
      </c>
      <c r="O129" s="53" t="s">
        <v>38</v>
      </c>
      <c r="P129" s="54"/>
      <c r="Q129" s="41" t="s">
        <v>38</v>
      </c>
      <c r="R129" s="42" t="s">
        <v>38</v>
      </c>
      <c r="S129" s="52" t="s">
        <v>38</v>
      </c>
      <c r="T129" s="53" t="s">
        <v>38</v>
      </c>
      <c r="U129" s="52">
        <v>0</v>
      </c>
      <c r="V129" s="53">
        <v>0</v>
      </c>
      <c r="W129" s="52" t="s">
        <v>38</v>
      </c>
      <c r="X129" s="53" t="s">
        <v>38</v>
      </c>
      <c r="Y129" s="43"/>
      <c r="Z129" s="52" t="s">
        <v>38</v>
      </c>
      <c r="AA129" s="53" t="s">
        <v>38</v>
      </c>
      <c r="AB129" s="52" t="s">
        <v>38</v>
      </c>
      <c r="AC129" s="53" t="s">
        <v>38</v>
      </c>
      <c r="AD129" s="52">
        <v>0</v>
      </c>
      <c r="AE129" s="53">
        <v>0</v>
      </c>
      <c r="AF129" s="52" t="s">
        <v>38</v>
      </c>
      <c r="AG129" s="53" t="s">
        <v>38</v>
      </c>
      <c r="AH129" s="54"/>
      <c r="AI129" s="52" t="s">
        <v>38</v>
      </c>
      <c r="AJ129" s="53" t="s">
        <v>38</v>
      </c>
      <c r="AK129" s="52" t="s">
        <v>38</v>
      </c>
      <c r="AL129" s="53" t="s">
        <v>38</v>
      </c>
      <c r="AM129" s="52">
        <v>0</v>
      </c>
      <c r="AN129" s="53">
        <v>0</v>
      </c>
      <c r="AO129" s="52" t="s">
        <v>38</v>
      </c>
      <c r="AP129" s="53" t="s">
        <v>38</v>
      </c>
      <c r="AQ129" s="39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</row>
    <row r="130" spans="1:93" s="71" customFormat="1" ht="12.75" customHeight="1">
      <c r="A130" s="48"/>
      <c r="B130" s="49"/>
      <c r="C130" s="50"/>
      <c r="D130" s="51"/>
      <c r="E130" s="51"/>
      <c r="F130" s="57"/>
      <c r="G130" s="58"/>
      <c r="H130" s="41"/>
      <c r="I130" s="42"/>
      <c r="J130" s="52"/>
      <c r="K130" s="53"/>
      <c r="L130" s="52"/>
      <c r="M130" s="53"/>
      <c r="N130" s="52"/>
      <c r="O130" s="53"/>
      <c r="P130" s="43"/>
      <c r="Q130" s="41"/>
      <c r="R130" s="42"/>
      <c r="S130" s="52"/>
      <c r="T130" s="53"/>
      <c r="U130" s="52"/>
      <c r="V130" s="53"/>
      <c r="W130" s="52"/>
      <c r="X130" s="53"/>
      <c r="Y130" s="43"/>
      <c r="Z130" s="52"/>
      <c r="AA130" s="53"/>
      <c r="AB130" s="52"/>
      <c r="AC130" s="53"/>
      <c r="AD130" s="52"/>
      <c r="AE130" s="53"/>
      <c r="AF130" s="52"/>
      <c r="AG130" s="53"/>
      <c r="AH130" s="54"/>
      <c r="AI130" s="52"/>
      <c r="AJ130" s="53"/>
      <c r="AK130" s="52"/>
      <c r="AL130" s="53"/>
      <c r="AM130" s="52"/>
      <c r="AN130" s="53"/>
      <c r="AO130" s="52"/>
      <c r="AP130" s="53"/>
      <c r="AQ130" s="39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</row>
    <row r="131" spans="1:93" s="68" customFormat="1" ht="12.75" customHeight="1">
      <c r="A131" s="75" t="s">
        <v>258</v>
      </c>
      <c r="B131" s="49">
        <v>373</v>
      </c>
      <c r="C131" s="50">
        <v>40682</v>
      </c>
      <c r="D131" s="51">
        <v>1293</v>
      </c>
      <c r="E131" s="51" t="s">
        <v>45</v>
      </c>
      <c r="F131" s="57" t="s">
        <v>123</v>
      </c>
      <c r="G131" s="58" t="s">
        <v>110</v>
      </c>
      <c r="H131" s="41" t="s">
        <v>37</v>
      </c>
      <c r="I131" s="42" t="s">
        <v>37</v>
      </c>
      <c r="J131" s="52" t="s">
        <v>37</v>
      </c>
      <c r="K131" s="53" t="s">
        <v>37</v>
      </c>
      <c r="L131" s="52" t="s">
        <v>37</v>
      </c>
      <c r="M131" s="53" t="s">
        <v>37</v>
      </c>
      <c r="N131" s="52" t="s">
        <v>37</v>
      </c>
      <c r="O131" s="53" t="s">
        <v>37</v>
      </c>
      <c r="P131" s="43"/>
      <c r="Q131" s="41" t="s">
        <v>37</v>
      </c>
      <c r="R131" s="42" t="s">
        <v>37</v>
      </c>
      <c r="S131" s="52" t="s">
        <v>37</v>
      </c>
      <c r="T131" s="53" t="s">
        <v>37</v>
      </c>
      <c r="U131" s="52" t="s">
        <v>37</v>
      </c>
      <c r="V131" s="53" t="s">
        <v>37</v>
      </c>
      <c r="W131" s="52" t="s">
        <v>37</v>
      </c>
      <c r="X131" s="53" t="s">
        <v>37</v>
      </c>
      <c r="Y131" s="43"/>
      <c r="Z131" s="52" t="s">
        <v>37</v>
      </c>
      <c r="AA131" s="53" t="s">
        <v>37</v>
      </c>
      <c r="AB131" s="52" t="s">
        <v>37</v>
      </c>
      <c r="AC131" s="53" t="s">
        <v>37</v>
      </c>
      <c r="AD131" s="52" t="s">
        <v>37</v>
      </c>
      <c r="AE131" s="53" t="s">
        <v>37</v>
      </c>
      <c r="AF131" s="52" t="s">
        <v>37</v>
      </c>
      <c r="AG131" s="53" t="s">
        <v>37</v>
      </c>
      <c r="AH131" s="54"/>
      <c r="AI131" s="52" t="s">
        <v>37</v>
      </c>
      <c r="AJ131" s="53" t="s">
        <v>37</v>
      </c>
      <c r="AK131" s="52" t="s">
        <v>37</v>
      </c>
      <c r="AL131" s="53" t="s">
        <v>37</v>
      </c>
      <c r="AM131" s="52" t="s">
        <v>37</v>
      </c>
      <c r="AN131" s="53" t="s">
        <v>37</v>
      </c>
      <c r="AO131" s="52" t="s">
        <v>37</v>
      </c>
      <c r="AP131" s="53" t="s">
        <v>37</v>
      </c>
      <c r="AQ131" s="39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4"/>
    </row>
    <row r="132" spans="1:93" s="68" customFormat="1" ht="12.75" customHeight="1">
      <c r="A132" s="48"/>
      <c r="B132" s="49"/>
      <c r="C132" s="50"/>
      <c r="D132" s="51"/>
      <c r="E132" s="51"/>
      <c r="F132" s="57"/>
      <c r="G132" s="58"/>
      <c r="H132" s="41"/>
      <c r="I132" s="42"/>
      <c r="J132" s="52"/>
      <c r="K132" s="53"/>
      <c r="L132" s="52"/>
      <c r="M132" s="53"/>
      <c r="N132" s="52"/>
      <c r="O132" s="53"/>
      <c r="P132" s="43"/>
      <c r="Q132" s="41"/>
      <c r="R132" s="42"/>
      <c r="S132" s="52"/>
      <c r="T132" s="53"/>
      <c r="U132" s="52"/>
      <c r="V132" s="53"/>
      <c r="W132" s="52"/>
      <c r="X132" s="53"/>
      <c r="Y132" s="43"/>
      <c r="Z132" s="52"/>
      <c r="AA132" s="53"/>
      <c r="AB132" s="52"/>
      <c r="AC132" s="53"/>
      <c r="AD132" s="52"/>
      <c r="AE132" s="53"/>
      <c r="AF132" s="52"/>
      <c r="AG132" s="53"/>
      <c r="AH132" s="54"/>
      <c r="AI132" s="52"/>
      <c r="AJ132" s="53"/>
      <c r="AK132" s="52"/>
      <c r="AL132" s="53"/>
      <c r="AM132" s="52"/>
      <c r="AN132" s="53"/>
      <c r="AO132" s="52"/>
      <c r="AP132" s="53"/>
      <c r="AQ132" s="39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</row>
    <row r="133" spans="1:93" s="68" customFormat="1" ht="12.75" customHeight="1">
      <c r="A133" s="75" t="s">
        <v>259</v>
      </c>
      <c r="B133" s="49">
        <v>372</v>
      </c>
      <c r="C133" s="50">
        <v>40682</v>
      </c>
      <c r="D133" s="51">
        <v>1307</v>
      </c>
      <c r="E133" s="51" t="s">
        <v>46</v>
      </c>
      <c r="F133" s="57" t="s">
        <v>124</v>
      </c>
      <c r="G133" s="58" t="s">
        <v>110</v>
      </c>
      <c r="H133" s="41" t="s">
        <v>37</v>
      </c>
      <c r="I133" s="42" t="s">
        <v>37</v>
      </c>
      <c r="J133" s="52" t="s">
        <v>37</v>
      </c>
      <c r="K133" s="53" t="s">
        <v>37</v>
      </c>
      <c r="L133" s="52" t="s">
        <v>37</v>
      </c>
      <c r="M133" s="53" t="s">
        <v>37</v>
      </c>
      <c r="N133" s="52" t="s">
        <v>37</v>
      </c>
      <c r="O133" s="53" t="s">
        <v>37</v>
      </c>
      <c r="P133" s="43"/>
      <c r="Q133" s="41" t="s">
        <v>37</v>
      </c>
      <c r="R133" s="42" t="s">
        <v>37</v>
      </c>
      <c r="S133" s="52" t="s">
        <v>37</v>
      </c>
      <c r="T133" s="53" t="s">
        <v>37</v>
      </c>
      <c r="U133" s="52" t="s">
        <v>37</v>
      </c>
      <c r="V133" s="53" t="s">
        <v>37</v>
      </c>
      <c r="W133" s="52" t="s">
        <v>37</v>
      </c>
      <c r="X133" s="53" t="s">
        <v>37</v>
      </c>
      <c r="Y133" s="43"/>
      <c r="Z133" s="52" t="s">
        <v>37</v>
      </c>
      <c r="AA133" s="53" t="s">
        <v>37</v>
      </c>
      <c r="AB133" s="52" t="s">
        <v>37</v>
      </c>
      <c r="AC133" s="53" t="s">
        <v>37</v>
      </c>
      <c r="AD133" s="52" t="s">
        <v>37</v>
      </c>
      <c r="AE133" s="53" t="s">
        <v>37</v>
      </c>
      <c r="AF133" s="52" t="s">
        <v>37</v>
      </c>
      <c r="AG133" s="53" t="s">
        <v>37</v>
      </c>
      <c r="AH133" s="54"/>
      <c r="AI133" s="52" t="s">
        <v>37</v>
      </c>
      <c r="AJ133" s="53" t="s">
        <v>37</v>
      </c>
      <c r="AK133" s="52" t="s">
        <v>37</v>
      </c>
      <c r="AL133" s="53" t="s">
        <v>37</v>
      </c>
      <c r="AM133" s="52" t="s">
        <v>37</v>
      </c>
      <c r="AN133" s="53" t="s">
        <v>37</v>
      </c>
      <c r="AO133" s="52" t="s">
        <v>37</v>
      </c>
      <c r="AP133" s="53" t="s">
        <v>37</v>
      </c>
      <c r="AQ133" s="39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4"/>
    </row>
    <row r="134" spans="1:93" s="68" customFormat="1" ht="12.75" customHeight="1">
      <c r="A134" s="48"/>
      <c r="B134" s="49"/>
      <c r="C134" s="50"/>
      <c r="D134" s="51"/>
      <c r="E134" s="51"/>
      <c r="F134" s="57"/>
      <c r="G134" s="58"/>
      <c r="H134" s="41"/>
      <c r="I134" s="42"/>
      <c r="J134" s="52"/>
      <c r="K134" s="53"/>
      <c r="L134" s="52"/>
      <c r="M134" s="53"/>
      <c r="N134" s="52"/>
      <c r="O134" s="53"/>
      <c r="P134" s="43"/>
      <c r="Q134" s="41"/>
      <c r="R134" s="42"/>
      <c r="S134" s="52"/>
      <c r="T134" s="53"/>
      <c r="U134" s="52"/>
      <c r="V134" s="53"/>
      <c r="W134" s="52"/>
      <c r="X134" s="53"/>
      <c r="Y134" s="43"/>
      <c r="Z134" s="52"/>
      <c r="AA134" s="53"/>
      <c r="AB134" s="52"/>
      <c r="AC134" s="53"/>
      <c r="AD134" s="52"/>
      <c r="AE134" s="53"/>
      <c r="AF134" s="52"/>
      <c r="AG134" s="53"/>
      <c r="AH134" s="54"/>
      <c r="AI134" s="52"/>
      <c r="AJ134" s="53"/>
      <c r="AK134" s="52"/>
      <c r="AL134" s="53"/>
      <c r="AM134" s="52"/>
      <c r="AN134" s="53"/>
      <c r="AO134" s="52"/>
      <c r="AP134" s="53"/>
      <c r="AQ134" s="39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4"/>
    </row>
    <row r="135" spans="1:93" s="68" customFormat="1" ht="12.75" customHeight="1">
      <c r="A135" s="48" t="s">
        <v>166</v>
      </c>
      <c r="B135" s="49">
        <v>387</v>
      </c>
      <c r="C135" s="50">
        <v>40682</v>
      </c>
      <c r="D135" s="51">
        <v>1319</v>
      </c>
      <c r="E135" s="51" t="s">
        <v>54</v>
      </c>
      <c r="F135" s="57" t="s">
        <v>125</v>
      </c>
      <c r="G135" s="58" t="s">
        <v>25</v>
      </c>
      <c r="H135" s="41" t="s">
        <v>72</v>
      </c>
      <c r="I135" s="42" t="s">
        <v>72</v>
      </c>
      <c r="J135" s="52" t="s">
        <v>72</v>
      </c>
      <c r="K135" s="53" t="s">
        <v>72</v>
      </c>
      <c r="L135" s="52">
        <v>0</v>
      </c>
      <c r="M135" s="53">
        <v>0</v>
      </c>
      <c r="N135" s="52" t="s">
        <v>72</v>
      </c>
      <c r="O135" s="53" t="s">
        <v>72</v>
      </c>
      <c r="P135" s="43"/>
      <c r="Q135" s="41" t="s">
        <v>72</v>
      </c>
      <c r="R135" s="42" t="s">
        <v>72</v>
      </c>
      <c r="S135" s="52" t="s">
        <v>72</v>
      </c>
      <c r="T135" s="53" t="s">
        <v>72</v>
      </c>
      <c r="U135" s="52">
        <v>0</v>
      </c>
      <c r="V135" s="53">
        <v>0</v>
      </c>
      <c r="W135" s="52" t="s">
        <v>72</v>
      </c>
      <c r="X135" s="53" t="s">
        <v>72</v>
      </c>
      <c r="Y135" s="43"/>
      <c r="Z135" s="52" t="s">
        <v>72</v>
      </c>
      <c r="AA135" s="53" t="s">
        <v>72</v>
      </c>
      <c r="AB135" s="52" t="s">
        <v>72</v>
      </c>
      <c r="AC135" s="53" t="s">
        <v>72</v>
      </c>
      <c r="AD135" s="52">
        <v>0</v>
      </c>
      <c r="AE135" s="53">
        <v>0</v>
      </c>
      <c r="AF135" s="52" t="s">
        <v>72</v>
      </c>
      <c r="AG135" s="53" t="s">
        <v>72</v>
      </c>
      <c r="AH135" s="54"/>
      <c r="AI135" s="52" t="s">
        <v>72</v>
      </c>
      <c r="AJ135" s="53" t="s">
        <v>72</v>
      </c>
      <c r="AK135" s="52" t="s">
        <v>72</v>
      </c>
      <c r="AL135" s="53" t="s">
        <v>72</v>
      </c>
      <c r="AM135" s="52">
        <v>0</v>
      </c>
      <c r="AN135" s="53">
        <v>0</v>
      </c>
      <c r="AO135" s="52" t="s">
        <v>72</v>
      </c>
      <c r="AP135" s="53" t="s">
        <v>72</v>
      </c>
      <c r="AQ135" s="39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  <c r="CK135" s="44"/>
      <c r="CL135" s="44"/>
      <c r="CM135" s="44"/>
      <c r="CN135" s="44"/>
      <c r="CO135" s="44"/>
    </row>
    <row r="136" spans="1:93" s="68" customFormat="1" ht="12.75" customHeight="1">
      <c r="A136" s="48"/>
      <c r="B136" s="49"/>
      <c r="C136" s="50"/>
      <c r="D136" s="51"/>
      <c r="E136" s="51"/>
      <c r="F136" s="57"/>
      <c r="G136" s="58"/>
      <c r="H136" s="41"/>
      <c r="I136" s="42"/>
      <c r="J136" s="52"/>
      <c r="K136" s="53"/>
      <c r="L136" s="52"/>
      <c r="M136" s="53"/>
      <c r="N136" s="52"/>
      <c r="O136" s="53"/>
      <c r="P136" s="43"/>
      <c r="Q136" s="41"/>
      <c r="R136" s="42"/>
      <c r="S136" s="52"/>
      <c r="T136" s="53"/>
      <c r="U136" s="52"/>
      <c r="V136" s="53"/>
      <c r="W136" s="52"/>
      <c r="X136" s="53"/>
      <c r="Y136" s="43"/>
      <c r="Z136" s="52"/>
      <c r="AA136" s="53"/>
      <c r="AB136" s="52"/>
      <c r="AC136" s="53"/>
      <c r="AD136" s="52"/>
      <c r="AE136" s="53"/>
      <c r="AF136" s="52"/>
      <c r="AG136" s="53"/>
      <c r="AH136" s="54"/>
      <c r="AI136" s="52"/>
      <c r="AJ136" s="53"/>
      <c r="AK136" s="52"/>
      <c r="AL136" s="53"/>
      <c r="AM136" s="52"/>
      <c r="AN136" s="53"/>
      <c r="AO136" s="52"/>
      <c r="AP136" s="53"/>
      <c r="AQ136" s="39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</row>
    <row r="137" spans="1:93" s="68" customFormat="1" ht="12.75" customHeight="1">
      <c r="A137" s="48" t="s">
        <v>167</v>
      </c>
      <c r="B137" s="49">
        <v>243</v>
      </c>
      <c r="C137" s="50">
        <v>40641</v>
      </c>
      <c r="D137" s="51">
        <v>4019</v>
      </c>
      <c r="E137" s="51" t="s">
        <v>17</v>
      </c>
      <c r="F137" s="57" t="s">
        <v>20</v>
      </c>
      <c r="G137" s="58" t="s">
        <v>21</v>
      </c>
      <c r="H137" s="52" t="s">
        <v>22</v>
      </c>
      <c r="I137" s="53" t="s">
        <v>22</v>
      </c>
      <c r="J137" s="52" t="s">
        <v>22</v>
      </c>
      <c r="K137" s="53" t="s">
        <v>22</v>
      </c>
      <c r="L137" s="52" t="s">
        <v>22</v>
      </c>
      <c r="M137" s="53" t="s">
        <v>22</v>
      </c>
      <c r="N137" s="52" t="s">
        <v>22</v>
      </c>
      <c r="O137" s="53" t="s">
        <v>22</v>
      </c>
      <c r="P137" s="43"/>
      <c r="Q137" s="52" t="s">
        <v>22</v>
      </c>
      <c r="R137" s="53" t="s">
        <v>22</v>
      </c>
      <c r="S137" s="52" t="s">
        <v>22</v>
      </c>
      <c r="T137" s="53" t="s">
        <v>22</v>
      </c>
      <c r="U137" s="52" t="s">
        <v>22</v>
      </c>
      <c r="V137" s="53" t="s">
        <v>22</v>
      </c>
      <c r="W137" s="52" t="s">
        <v>22</v>
      </c>
      <c r="X137" s="53" t="s">
        <v>22</v>
      </c>
      <c r="Y137" s="43"/>
      <c r="Z137" s="52" t="s">
        <v>22</v>
      </c>
      <c r="AA137" s="53" t="s">
        <v>22</v>
      </c>
      <c r="AB137" s="52" t="s">
        <v>22</v>
      </c>
      <c r="AC137" s="53" t="s">
        <v>22</v>
      </c>
      <c r="AD137" s="52" t="s">
        <v>22</v>
      </c>
      <c r="AE137" s="53" t="s">
        <v>22</v>
      </c>
      <c r="AF137" s="52" t="s">
        <v>22</v>
      </c>
      <c r="AG137" s="53" t="s">
        <v>22</v>
      </c>
      <c r="AH137" s="54"/>
      <c r="AI137" s="52" t="s">
        <v>22</v>
      </c>
      <c r="AJ137" s="53" t="s">
        <v>22</v>
      </c>
      <c r="AK137" s="52" t="s">
        <v>22</v>
      </c>
      <c r="AL137" s="53" t="s">
        <v>22</v>
      </c>
      <c r="AM137" s="52" t="s">
        <v>22</v>
      </c>
      <c r="AN137" s="53" t="s">
        <v>22</v>
      </c>
      <c r="AO137" s="52" t="s">
        <v>22</v>
      </c>
      <c r="AP137" s="53" t="s">
        <v>22</v>
      </c>
      <c r="AQ137" s="39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4"/>
    </row>
    <row r="138" spans="1:93" s="68" customFormat="1" ht="12.75" customHeight="1">
      <c r="A138" s="48"/>
      <c r="B138" s="49"/>
      <c r="C138" s="50"/>
      <c r="D138" s="51"/>
      <c r="E138" s="51"/>
      <c r="F138" s="57"/>
      <c r="G138" s="58"/>
      <c r="H138" s="41"/>
      <c r="I138" s="42"/>
      <c r="J138" s="52"/>
      <c r="K138" s="53"/>
      <c r="L138" s="52"/>
      <c r="M138" s="53"/>
      <c r="N138" s="52"/>
      <c r="O138" s="53"/>
      <c r="P138" s="43"/>
      <c r="Q138" s="41"/>
      <c r="R138" s="42"/>
      <c r="S138" s="52"/>
      <c r="T138" s="53"/>
      <c r="U138" s="52"/>
      <c r="V138" s="53"/>
      <c r="W138" s="52"/>
      <c r="X138" s="53"/>
      <c r="Y138" s="43"/>
      <c r="Z138" s="52"/>
      <c r="AA138" s="53"/>
      <c r="AB138" s="52"/>
      <c r="AC138" s="53"/>
      <c r="AD138" s="52"/>
      <c r="AE138" s="53"/>
      <c r="AF138" s="52"/>
      <c r="AG138" s="53"/>
      <c r="AH138" s="54"/>
      <c r="AI138" s="52"/>
      <c r="AJ138" s="53"/>
      <c r="AK138" s="52"/>
      <c r="AL138" s="53"/>
      <c r="AM138" s="52"/>
      <c r="AN138" s="53"/>
      <c r="AO138" s="52"/>
      <c r="AP138" s="53"/>
      <c r="AQ138" s="39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44"/>
      <c r="CL138" s="44"/>
      <c r="CM138" s="44"/>
      <c r="CN138" s="44"/>
      <c r="CO138" s="44"/>
    </row>
    <row r="139" spans="1:93" s="68" customFormat="1" ht="12.75" customHeight="1">
      <c r="A139" s="75" t="s">
        <v>260</v>
      </c>
      <c r="B139" s="49">
        <v>374</v>
      </c>
      <c r="C139" s="50">
        <v>40682</v>
      </c>
      <c r="D139" s="51">
        <v>4203</v>
      </c>
      <c r="E139" s="51" t="s">
        <v>47</v>
      </c>
      <c r="F139" s="57" t="s">
        <v>126</v>
      </c>
      <c r="G139" s="58" t="s">
        <v>110</v>
      </c>
      <c r="H139" s="41" t="s">
        <v>37</v>
      </c>
      <c r="I139" s="42" t="s">
        <v>37</v>
      </c>
      <c r="J139" s="52" t="s">
        <v>37</v>
      </c>
      <c r="K139" s="53" t="s">
        <v>37</v>
      </c>
      <c r="L139" s="52" t="s">
        <v>37</v>
      </c>
      <c r="M139" s="53" t="s">
        <v>37</v>
      </c>
      <c r="N139" s="52" t="s">
        <v>37</v>
      </c>
      <c r="O139" s="53" t="s">
        <v>37</v>
      </c>
      <c r="P139" s="43"/>
      <c r="Q139" s="41" t="s">
        <v>37</v>
      </c>
      <c r="R139" s="42" t="s">
        <v>37</v>
      </c>
      <c r="S139" s="52" t="s">
        <v>37</v>
      </c>
      <c r="T139" s="53" t="s">
        <v>37</v>
      </c>
      <c r="U139" s="52" t="s">
        <v>37</v>
      </c>
      <c r="V139" s="53" t="s">
        <v>37</v>
      </c>
      <c r="W139" s="52" t="s">
        <v>37</v>
      </c>
      <c r="X139" s="53" t="s">
        <v>37</v>
      </c>
      <c r="Y139" s="43"/>
      <c r="Z139" s="52" t="s">
        <v>37</v>
      </c>
      <c r="AA139" s="53" t="s">
        <v>37</v>
      </c>
      <c r="AB139" s="52" t="s">
        <v>37</v>
      </c>
      <c r="AC139" s="53" t="s">
        <v>37</v>
      </c>
      <c r="AD139" s="52" t="s">
        <v>37</v>
      </c>
      <c r="AE139" s="53" t="s">
        <v>37</v>
      </c>
      <c r="AF139" s="52" t="s">
        <v>37</v>
      </c>
      <c r="AG139" s="53" t="s">
        <v>37</v>
      </c>
      <c r="AH139" s="54"/>
      <c r="AI139" s="52" t="s">
        <v>37</v>
      </c>
      <c r="AJ139" s="53" t="s">
        <v>37</v>
      </c>
      <c r="AK139" s="52" t="s">
        <v>37</v>
      </c>
      <c r="AL139" s="53" t="s">
        <v>37</v>
      </c>
      <c r="AM139" s="52" t="s">
        <v>37</v>
      </c>
      <c r="AN139" s="53" t="s">
        <v>37</v>
      </c>
      <c r="AO139" s="52" t="s">
        <v>37</v>
      </c>
      <c r="AP139" s="53" t="s">
        <v>37</v>
      </c>
      <c r="AQ139" s="39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4"/>
    </row>
    <row r="140" spans="1:93" s="71" customFormat="1" ht="12.75" customHeight="1">
      <c r="A140" s="48"/>
      <c r="B140" s="49"/>
      <c r="C140" s="50"/>
      <c r="D140" s="51"/>
      <c r="E140" s="51"/>
      <c r="F140" s="57"/>
      <c r="G140" s="58"/>
      <c r="H140" s="41"/>
      <c r="I140" s="42"/>
      <c r="J140" s="52"/>
      <c r="K140" s="53"/>
      <c r="L140" s="52"/>
      <c r="M140" s="53"/>
      <c r="N140" s="52"/>
      <c r="O140" s="53"/>
      <c r="P140" s="43"/>
      <c r="Q140" s="41"/>
      <c r="R140" s="42"/>
      <c r="S140" s="52"/>
      <c r="T140" s="53"/>
      <c r="U140" s="52"/>
      <c r="V140" s="53"/>
      <c r="W140" s="52"/>
      <c r="X140" s="53"/>
      <c r="Y140" s="43"/>
      <c r="Z140" s="52"/>
      <c r="AA140" s="53"/>
      <c r="AB140" s="52"/>
      <c r="AC140" s="53"/>
      <c r="AD140" s="52"/>
      <c r="AE140" s="53"/>
      <c r="AF140" s="52"/>
      <c r="AG140" s="53"/>
      <c r="AH140" s="54"/>
      <c r="AI140" s="52"/>
      <c r="AJ140" s="53"/>
      <c r="AK140" s="52"/>
      <c r="AL140" s="53"/>
      <c r="AM140" s="52"/>
      <c r="AN140" s="53"/>
      <c r="AO140" s="52"/>
      <c r="AP140" s="53"/>
      <c r="AQ140" s="39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44"/>
      <c r="CL140" s="44"/>
      <c r="CM140" s="44"/>
      <c r="CN140" s="44"/>
      <c r="CO140" s="44"/>
    </row>
    <row r="141" spans="1:93" s="44" customFormat="1" ht="12.75" customHeight="1">
      <c r="A141" s="48" t="s">
        <v>168</v>
      </c>
      <c r="B141" s="49">
        <v>402</v>
      </c>
      <c r="C141" s="50">
        <v>40711</v>
      </c>
      <c r="D141" s="51">
        <v>5405</v>
      </c>
      <c r="E141" s="51" t="s">
        <v>97</v>
      </c>
      <c r="F141" s="57" t="s">
        <v>205</v>
      </c>
      <c r="G141" s="58" t="s">
        <v>204</v>
      </c>
      <c r="H141" s="41">
        <v>0</v>
      </c>
      <c r="I141" s="42">
        <v>0</v>
      </c>
      <c r="J141" s="52">
        <v>0</v>
      </c>
      <c r="K141" s="53">
        <v>0</v>
      </c>
      <c r="L141" s="52">
        <v>0</v>
      </c>
      <c r="M141" s="53">
        <v>0</v>
      </c>
      <c r="N141" s="52">
        <f t="shared" ref="N141:O141" si="36">H141+J141+L141</f>
        <v>0</v>
      </c>
      <c r="O141" s="53">
        <f t="shared" si="36"/>
        <v>0</v>
      </c>
      <c r="P141" s="43"/>
      <c r="Q141" s="41">
        <v>0</v>
      </c>
      <c r="R141" s="42">
        <v>0</v>
      </c>
      <c r="S141" s="52">
        <v>0</v>
      </c>
      <c r="T141" s="53">
        <v>0</v>
      </c>
      <c r="U141" s="52">
        <v>0</v>
      </c>
      <c r="V141" s="53">
        <v>0</v>
      </c>
      <c r="W141" s="52">
        <f t="shared" ref="W141:X141" si="37">Q141+S141+U141</f>
        <v>0</v>
      </c>
      <c r="X141" s="53">
        <f t="shared" si="37"/>
        <v>0</v>
      </c>
      <c r="Y141" s="43"/>
      <c r="Z141" s="52">
        <v>0</v>
      </c>
      <c r="AA141" s="53">
        <v>0</v>
      </c>
      <c r="AB141" s="52">
        <v>0</v>
      </c>
      <c r="AC141" s="53">
        <v>0</v>
      </c>
      <c r="AD141" s="52">
        <v>0</v>
      </c>
      <c r="AE141" s="53">
        <v>0</v>
      </c>
      <c r="AF141" s="52">
        <f t="shared" ref="AF141:AG141" si="38">Z141+AB141+AD141</f>
        <v>0</v>
      </c>
      <c r="AG141" s="53">
        <f t="shared" si="38"/>
        <v>0</v>
      </c>
      <c r="AH141" s="54"/>
      <c r="AI141" s="52">
        <v>0</v>
      </c>
      <c r="AJ141" s="53">
        <v>0</v>
      </c>
      <c r="AK141" s="52">
        <v>0</v>
      </c>
      <c r="AL141" s="53">
        <v>0</v>
      </c>
      <c r="AM141" s="52">
        <v>0</v>
      </c>
      <c r="AN141" s="53">
        <v>0</v>
      </c>
      <c r="AO141" s="52">
        <f t="shared" ref="AO141:AP141" si="39">AI141+AK141+AM141</f>
        <v>0</v>
      </c>
      <c r="AP141" s="53">
        <f t="shared" si="39"/>
        <v>0</v>
      </c>
      <c r="AQ141" s="39"/>
    </row>
    <row r="142" spans="1:93" s="44" customFormat="1" ht="12.75" customHeight="1">
      <c r="A142" s="48"/>
      <c r="B142" s="49"/>
      <c r="C142" s="50"/>
      <c r="D142" s="51"/>
      <c r="E142" s="51"/>
      <c r="F142" s="57"/>
      <c r="G142" s="58"/>
      <c r="H142" s="41"/>
      <c r="I142" s="42"/>
      <c r="J142" s="52"/>
      <c r="K142" s="53"/>
      <c r="L142" s="52"/>
      <c r="M142" s="53"/>
      <c r="N142" s="52"/>
      <c r="O142" s="53"/>
      <c r="P142" s="43"/>
      <c r="Q142" s="41"/>
      <c r="R142" s="42"/>
      <c r="S142" s="52"/>
      <c r="T142" s="53"/>
      <c r="U142" s="52"/>
      <c r="V142" s="53"/>
      <c r="W142" s="52"/>
      <c r="X142" s="53"/>
      <c r="Y142" s="43"/>
      <c r="Z142" s="52"/>
      <c r="AA142" s="53"/>
      <c r="AB142" s="52"/>
      <c r="AC142" s="53"/>
      <c r="AD142" s="52"/>
      <c r="AE142" s="53"/>
      <c r="AF142" s="52"/>
      <c r="AG142" s="53"/>
      <c r="AH142" s="54"/>
      <c r="AI142" s="52"/>
      <c r="AJ142" s="53"/>
      <c r="AK142" s="52"/>
      <c r="AL142" s="53"/>
      <c r="AM142" s="52"/>
      <c r="AN142" s="53"/>
      <c r="AO142" s="52"/>
      <c r="AP142" s="53"/>
      <c r="AQ142" s="39"/>
    </row>
    <row r="143" spans="1:93" s="68" customFormat="1" ht="12.75" customHeight="1">
      <c r="A143" s="48" t="s">
        <v>169</v>
      </c>
      <c r="B143" s="49">
        <v>222</v>
      </c>
      <c r="C143" s="50">
        <v>40641</v>
      </c>
      <c r="D143" s="51">
        <v>7003</v>
      </c>
      <c r="E143" s="51" t="s">
        <v>18</v>
      </c>
      <c r="F143" s="57" t="s">
        <v>23</v>
      </c>
      <c r="G143" s="58" t="s">
        <v>24</v>
      </c>
      <c r="H143" s="41">
        <v>0</v>
      </c>
      <c r="I143" s="42">
        <v>0</v>
      </c>
      <c r="J143" s="41">
        <v>0</v>
      </c>
      <c r="K143" s="42">
        <v>0</v>
      </c>
      <c r="L143" s="41">
        <v>0</v>
      </c>
      <c r="M143" s="42">
        <v>0</v>
      </c>
      <c r="N143" s="52">
        <v>0</v>
      </c>
      <c r="O143" s="53">
        <v>0</v>
      </c>
      <c r="P143" s="43"/>
      <c r="Q143" s="41">
        <v>0</v>
      </c>
      <c r="R143" s="42">
        <v>0</v>
      </c>
      <c r="S143" s="41">
        <v>0</v>
      </c>
      <c r="T143" s="42">
        <v>0</v>
      </c>
      <c r="U143" s="41">
        <v>0</v>
      </c>
      <c r="V143" s="42">
        <v>0</v>
      </c>
      <c r="W143" s="52">
        <v>0</v>
      </c>
      <c r="X143" s="53">
        <v>0</v>
      </c>
      <c r="Y143" s="43"/>
      <c r="Z143" s="41">
        <v>0</v>
      </c>
      <c r="AA143" s="42">
        <v>0</v>
      </c>
      <c r="AB143" s="52">
        <v>0</v>
      </c>
      <c r="AC143" s="53">
        <v>0</v>
      </c>
      <c r="AD143" s="41">
        <v>0</v>
      </c>
      <c r="AE143" s="42">
        <v>0</v>
      </c>
      <c r="AF143" s="52">
        <v>0</v>
      </c>
      <c r="AG143" s="53">
        <v>0</v>
      </c>
      <c r="AH143" s="54"/>
      <c r="AI143" s="41">
        <v>0</v>
      </c>
      <c r="AJ143" s="42">
        <v>0</v>
      </c>
      <c r="AK143" s="52">
        <v>0</v>
      </c>
      <c r="AL143" s="53">
        <v>0</v>
      </c>
      <c r="AM143" s="41">
        <v>0</v>
      </c>
      <c r="AN143" s="42">
        <v>0</v>
      </c>
      <c r="AO143" s="52">
        <v>0</v>
      </c>
      <c r="AP143" s="53">
        <v>0</v>
      </c>
      <c r="AQ143" s="39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44"/>
      <c r="CL143" s="44"/>
      <c r="CM143" s="44"/>
      <c r="CN143" s="44"/>
      <c r="CO143" s="44"/>
    </row>
    <row r="144" spans="1:93" s="68" customFormat="1" ht="12.75" customHeight="1">
      <c r="A144" s="48"/>
      <c r="B144" s="49"/>
      <c r="C144" s="50"/>
      <c r="D144" s="51"/>
      <c r="E144" s="51"/>
      <c r="F144" s="57"/>
      <c r="G144" s="58"/>
      <c r="H144" s="41"/>
      <c r="I144" s="42"/>
      <c r="J144" s="41"/>
      <c r="K144" s="42"/>
      <c r="L144" s="41"/>
      <c r="M144" s="42"/>
      <c r="N144" s="52"/>
      <c r="O144" s="53"/>
      <c r="P144" s="43"/>
      <c r="Q144" s="41"/>
      <c r="R144" s="42"/>
      <c r="S144" s="41"/>
      <c r="T144" s="42"/>
      <c r="U144" s="41"/>
      <c r="V144" s="42"/>
      <c r="W144" s="52"/>
      <c r="X144" s="53"/>
      <c r="Y144" s="43"/>
      <c r="Z144" s="41"/>
      <c r="AA144" s="42"/>
      <c r="AB144" s="52"/>
      <c r="AC144" s="53"/>
      <c r="AD144" s="41"/>
      <c r="AE144" s="42"/>
      <c r="AF144" s="52"/>
      <c r="AG144" s="53"/>
      <c r="AH144" s="54"/>
      <c r="AI144" s="41"/>
      <c r="AJ144" s="42"/>
      <c r="AK144" s="52"/>
      <c r="AL144" s="53"/>
      <c r="AM144" s="41"/>
      <c r="AN144" s="42"/>
      <c r="AO144" s="52"/>
      <c r="AP144" s="53"/>
      <c r="AQ144" s="39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  <c r="CK144" s="44"/>
      <c r="CL144" s="44"/>
      <c r="CM144" s="44"/>
      <c r="CN144" s="44"/>
      <c r="CO144" s="44"/>
    </row>
    <row r="145" spans="1:93" s="68" customFormat="1" ht="12.75" customHeight="1">
      <c r="A145" s="77" t="s">
        <v>245</v>
      </c>
      <c r="B145" s="49">
        <v>451</v>
      </c>
      <c r="C145" s="50">
        <v>40718</v>
      </c>
      <c r="D145" s="51">
        <v>7005</v>
      </c>
      <c r="E145" s="51" t="s">
        <v>98</v>
      </c>
      <c r="F145" s="40" t="s">
        <v>236</v>
      </c>
      <c r="G145" s="58" t="s">
        <v>237</v>
      </c>
      <c r="H145" s="41">
        <v>0</v>
      </c>
      <c r="I145" s="42">
        <v>0</v>
      </c>
      <c r="J145" s="41" t="s">
        <v>37</v>
      </c>
      <c r="K145" s="42">
        <v>0</v>
      </c>
      <c r="L145" s="41">
        <v>0</v>
      </c>
      <c r="M145" s="42">
        <v>0</v>
      </c>
      <c r="N145" s="52" t="s">
        <v>37</v>
      </c>
      <c r="O145" s="53">
        <f>I145+K145+M145</f>
        <v>0</v>
      </c>
      <c r="P145" s="43"/>
      <c r="Q145" s="41">
        <v>0</v>
      </c>
      <c r="R145" s="42">
        <v>0</v>
      </c>
      <c r="S145" s="41" t="s">
        <v>37</v>
      </c>
      <c r="T145" s="42">
        <v>0</v>
      </c>
      <c r="U145" s="41">
        <v>0</v>
      </c>
      <c r="V145" s="42">
        <v>0</v>
      </c>
      <c r="W145" s="52" t="s">
        <v>37</v>
      </c>
      <c r="X145" s="53">
        <f>R145+T145+V145</f>
        <v>0</v>
      </c>
      <c r="Y145" s="43"/>
      <c r="Z145" s="41">
        <v>0</v>
      </c>
      <c r="AA145" s="42">
        <v>0</v>
      </c>
      <c r="AB145" s="52" t="s">
        <v>37</v>
      </c>
      <c r="AC145" s="53">
        <v>0</v>
      </c>
      <c r="AD145" s="41">
        <v>0</v>
      </c>
      <c r="AE145" s="42">
        <v>0</v>
      </c>
      <c r="AF145" s="52" t="s">
        <v>37</v>
      </c>
      <c r="AG145" s="53">
        <f>AA145+AC145+AE145</f>
        <v>0</v>
      </c>
      <c r="AH145" s="54"/>
      <c r="AI145" s="41">
        <v>0</v>
      </c>
      <c r="AJ145" s="42">
        <v>0</v>
      </c>
      <c r="AK145" s="52">
        <v>0</v>
      </c>
      <c r="AL145" s="53">
        <v>0</v>
      </c>
      <c r="AM145" s="41">
        <v>0</v>
      </c>
      <c r="AN145" s="42">
        <v>0</v>
      </c>
      <c r="AO145" s="52">
        <f>AI145+AK145+AM145</f>
        <v>0</v>
      </c>
      <c r="AP145" s="53">
        <f>AJ145+AL145+AN145</f>
        <v>0</v>
      </c>
      <c r="AQ145" s="39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44"/>
    </row>
    <row r="146" spans="1:93" s="68" customFormat="1" ht="12.75" customHeight="1">
      <c r="A146" s="77" t="s">
        <v>245</v>
      </c>
      <c r="B146" s="49">
        <v>451</v>
      </c>
      <c r="C146" s="50">
        <v>40718</v>
      </c>
      <c r="D146" s="51">
        <v>7005</v>
      </c>
      <c r="E146" s="51" t="s">
        <v>98</v>
      </c>
      <c r="F146" s="40" t="s">
        <v>236</v>
      </c>
      <c r="G146" s="58" t="s">
        <v>238</v>
      </c>
      <c r="H146" s="41">
        <v>0</v>
      </c>
      <c r="I146" s="42">
        <v>0</v>
      </c>
      <c r="J146" s="41">
        <v>0</v>
      </c>
      <c r="K146" s="42">
        <v>0</v>
      </c>
      <c r="L146" s="41">
        <v>0</v>
      </c>
      <c r="M146" s="42">
        <v>0</v>
      </c>
      <c r="N146" s="52">
        <f>H146+J146+L146</f>
        <v>0</v>
      </c>
      <c r="O146" s="53">
        <f>I146+K146+M146</f>
        <v>0</v>
      </c>
      <c r="P146" s="43"/>
      <c r="Q146" s="41">
        <v>0</v>
      </c>
      <c r="R146" s="42">
        <v>0</v>
      </c>
      <c r="S146" s="41">
        <v>-0.7</v>
      </c>
      <c r="T146" s="42">
        <v>0</v>
      </c>
      <c r="U146" s="41">
        <v>0</v>
      </c>
      <c r="V146" s="42">
        <v>0</v>
      </c>
      <c r="W146" s="52">
        <f>Q146+S146+U146</f>
        <v>-0.7</v>
      </c>
      <c r="X146" s="53">
        <f>R146+T146+V146</f>
        <v>0</v>
      </c>
      <c r="Y146" s="43"/>
      <c r="Z146" s="41">
        <v>0</v>
      </c>
      <c r="AA146" s="42">
        <v>0</v>
      </c>
      <c r="AB146" s="52">
        <v>0</v>
      </c>
      <c r="AC146" s="53">
        <v>0</v>
      </c>
      <c r="AD146" s="41">
        <v>0</v>
      </c>
      <c r="AE146" s="42">
        <v>0</v>
      </c>
      <c r="AF146" s="52">
        <f>Z146+AB146+AD146</f>
        <v>0</v>
      </c>
      <c r="AG146" s="53">
        <f>AA146+AC146+AE146</f>
        <v>0</v>
      </c>
      <c r="AH146" s="54"/>
      <c r="AI146" s="41">
        <v>0</v>
      </c>
      <c r="AJ146" s="42">
        <v>0</v>
      </c>
      <c r="AK146" s="52">
        <v>0</v>
      </c>
      <c r="AL146" s="53">
        <v>0</v>
      </c>
      <c r="AM146" s="41">
        <v>0</v>
      </c>
      <c r="AN146" s="42">
        <v>0</v>
      </c>
      <c r="AO146" s="52">
        <f>AI146+AK146+AM146</f>
        <v>0</v>
      </c>
      <c r="AP146" s="53">
        <f>AJ146+AL146+AN146</f>
        <v>0</v>
      </c>
      <c r="AQ146" s="39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4"/>
    </row>
    <row r="147" spans="1:93" s="68" customFormat="1" ht="12.75" customHeight="1">
      <c r="A147" s="77" t="s">
        <v>245</v>
      </c>
      <c r="B147" s="49">
        <v>451</v>
      </c>
      <c r="C147" s="50">
        <v>40718</v>
      </c>
      <c r="D147" s="51">
        <v>7005</v>
      </c>
      <c r="E147" s="51" t="s">
        <v>98</v>
      </c>
      <c r="F147" s="40" t="s">
        <v>236</v>
      </c>
      <c r="G147" s="58" t="s">
        <v>239</v>
      </c>
      <c r="H147" s="41">
        <v>0</v>
      </c>
      <c r="I147" s="42">
        <v>0</v>
      </c>
      <c r="J147" s="41">
        <v>-124.5</v>
      </c>
      <c r="K147" s="42" t="s">
        <v>38</v>
      </c>
      <c r="L147" s="41">
        <v>0</v>
      </c>
      <c r="M147" s="42">
        <v>0</v>
      </c>
      <c r="N147" s="52">
        <f>H147+J147+L147</f>
        <v>-124.5</v>
      </c>
      <c r="O147" s="53" t="s">
        <v>38</v>
      </c>
      <c r="P147" s="43"/>
      <c r="Q147" s="41">
        <v>0</v>
      </c>
      <c r="R147" s="42">
        <v>0</v>
      </c>
      <c r="S147" s="41">
        <v>-108.4</v>
      </c>
      <c r="T147" s="42" t="s">
        <v>38</v>
      </c>
      <c r="U147" s="41">
        <v>0</v>
      </c>
      <c r="V147" s="42">
        <v>0</v>
      </c>
      <c r="W147" s="52">
        <f>Q147+S147+U147</f>
        <v>-108.4</v>
      </c>
      <c r="X147" s="53" t="s">
        <v>38</v>
      </c>
      <c r="Y147" s="43"/>
      <c r="Z147" s="41">
        <v>0</v>
      </c>
      <c r="AA147" s="42">
        <v>0</v>
      </c>
      <c r="AB147" s="52">
        <v>-105.7</v>
      </c>
      <c r="AC147" s="53" t="s">
        <v>38</v>
      </c>
      <c r="AD147" s="41">
        <v>0</v>
      </c>
      <c r="AE147" s="42">
        <v>0</v>
      </c>
      <c r="AF147" s="52">
        <f>Z147+AB147+AD147</f>
        <v>-105.7</v>
      </c>
      <c r="AG147" s="53" t="s">
        <v>38</v>
      </c>
      <c r="AH147" s="54"/>
      <c r="AI147" s="41">
        <v>0</v>
      </c>
      <c r="AJ147" s="42">
        <v>0</v>
      </c>
      <c r="AK147" s="52">
        <v>-114</v>
      </c>
      <c r="AL147" s="53" t="s">
        <v>38</v>
      </c>
      <c r="AM147" s="41">
        <v>0</v>
      </c>
      <c r="AN147" s="42">
        <v>0</v>
      </c>
      <c r="AO147" s="52">
        <f>AI147+AK147+AM147</f>
        <v>-114</v>
      </c>
      <c r="AP147" s="53" t="s">
        <v>38</v>
      </c>
      <c r="AQ147" s="39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44"/>
      <c r="CL147" s="44"/>
      <c r="CM147" s="44"/>
      <c r="CN147" s="44"/>
      <c r="CO147" s="44"/>
    </row>
    <row r="148" spans="1:93" s="71" customFormat="1" ht="12.75" customHeight="1">
      <c r="A148" s="48"/>
      <c r="B148" s="49"/>
      <c r="C148" s="50"/>
      <c r="D148" s="51"/>
      <c r="E148" s="51"/>
      <c r="F148" s="57"/>
      <c r="G148" s="58"/>
      <c r="H148" s="41"/>
      <c r="I148" s="42"/>
      <c r="J148" s="52"/>
      <c r="K148" s="53"/>
      <c r="L148" s="52"/>
      <c r="M148" s="53"/>
      <c r="N148" s="52"/>
      <c r="O148" s="53"/>
      <c r="P148" s="43"/>
      <c r="Q148" s="41"/>
      <c r="R148" s="42"/>
      <c r="S148" s="52"/>
      <c r="T148" s="53"/>
      <c r="U148" s="52"/>
      <c r="V148" s="53"/>
      <c r="W148" s="52"/>
      <c r="X148" s="53"/>
      <c r="Y148" s="43"/>
      <c r="Z148" s="52"/>
      <c r="AA148" s="53"/>
      <c r="AB148" s="52"/>
      <c r="AC148" s="53"/>
      <c r="AD148" s="52"/>
      <c r="AE148" s="53"/>
      <c r="AF148" s="52"/>
      <c r="AG148" s="53"/>
      <c r="AH148" s="54"/>
      <c r="AI148" s="52"/>
      <c r="AJ148" s="53"/>
      <c r="AK148" s="52"/>
      <c r="AL148" s="53"/>
      <c r="AM148" s="52"/>
      <c r="AN148" s="53"/>
      <c r="AO148" s="52"/>
      <c r="AP148" s="53"/>
      <c r="AQ148" s="39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  <c r="CK148" s="44"/>
      <c r="CL148" s="44"/>
      <c r="CM148" s="44"/>
      <c r="CN148" s="44"/>
      <c r="CO148" s="44"/>
    </row>
    <row r="149" spans="1:93" s="68" customFormat="1" ht="12.75" customHeight="1">
      <c r="A149" s="48" t="s">
        <v>175</v>
      </c>
      <c r="B149" s="49">
        <v>237</v>
      </c>
      <c r="C149" s="50">
        <v>40641</v>
      </c>
      <c r="D149" s="51">
        <v>7103</v>
      </c>
      <c r="E149" s="51" t="s">
        <v>19</v>
      </c>
      <c r="F149" s="57" t="s">
        <v>27</v>
      </c>
      <c r="G149" s="58" t="s">
        <v>26</v>
      </c>
      <c r="H149" s="41">
        <v>0</v>
      </c>
      <c r="I149" s="42">
        <v>0</v>
      </c>
      <c r="J149" s="52">
        <v>0</v>
      </c>
      <c r="K149" s="53">
        <v>0</v>
      </c>
      <c r="L149" s="52" t="s">
        <v>22</v>
      </c>
      <c r="M149" s="53" t="s">
        <v>22</v>
      </c>
      <c r="N149" s="52" t="s">
        <v>22</v>
      </c>
      <c r="O149" s="53" t="s">
        <v>22</v>
      </c>
      <c r="P149" s="43"/>
      <c r="Q149" s="41">
        <v>0</v>
      </c>
      <c r="R149" s="42">
        <v>0</v>
      </c>
      <c r="S149" s="52">
        <v>0</v>
      </c>
      <c r="T149" s="53">
        <v>0</v>
      </c>
      <c r="U149" s="52" t="s">
        <v>22</v>
      </c>
      <c r="V149" s="53" t="s">
        <v>22</v>
      </c>
      <c r="W149" s="52" t="s">
        <v>22</v>
      </c>
      <c r="X149" s="53" t="s">
        <v>22</v>
      </c>
      <c r="Y149" s="43"/>
      <c r="Z149" s="52">
        <v>0</v>
      </c>
      <c r="AA149" s="53">
        <v>0</v>
      </c>
      <c r="AB149" s="52">
        <v>0</v>
      </c>
      <c r="AC149" s="53">
        <v>0</v>
      </c>
      <c r="AD149" s="52" t="s">
        <v>22</v>
      </c>
      <c r="AE149" s="53" t="s">
        <v>22</v>
      </c>
      <c r="AF149" s="52" t="s">
        <v>22</v>
      </c>
      <c r="AG149" s="53" t="s">
        <v>22</v>
      </c>
      <c r="AH149" s="54"/>
      <c r="AI149" s="52">
        <v>0</v>
      </c>
      <c r="AJ149" s="53">
        <v>0</v>
      </c>
      <c r="AK149" s="52">
        <v>0</v>
      </c>
      <c r="AL149" s="53">
        <v>0</v>
      </c>
      <c r="AM149" s="52" t="s">
        <v>22</v>
      </c>
      <c r="AN149" s="53" t="s">
        <v>22</v>
      </c>
      <c r="AO149" s="52" t="s">
        <v>22</v>
      </c>
      <c r="AP149" s="53" t="s">
        <v>22</v>
      </c>
      <c r="AQ149" s="39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44"/>
      <c r="CL149" s="44"/>
      <c r="CM149" s="44"/>
      <c r="CN149" s="44"/>
      <c r="CO149" s="44"/>
    </row>
    <row r="150" spans="1:93" s="68" customFormat="1" ht="12.75" customHeight="1">
      <c r="A150" s="48" t="s">
        <v>175</v>
      </c>
      <c r="B150" s="49">
        <v>237</v>
      </c>
      <c r="C150" s="50">
        <v>40641</v>
      </c>
      <c r="D150" s="51">
        <v>7103</v>
      </c>
      <c r="E150" s="51" t="s">
        <v>19</v>
      </c>
      <c r="F150" s="57" t="s">
        <v>28</v>
      </c>
      <c r="G150" s="58" t="s">
        <v>26</v>
      </c>
      <c r="H150" s="41">
        <v>0</v>
      </c>
      <c r="I150" s="42">
        <v>0</v>
      </c>
      <c r="J150" s="52">
        <v>0</v>
      </c>
      <c r="K150" s="53">
        <v>0</v>
      </c>
      <c r="L150" s="52">
        <v>-0.5</v>
      </c>
      <c r="M150" s="53">
        <v>-0.5</v>
      </c>
      <c r="N150" s="52">
        <f>H150+J150+L150</f>
        <v>-0.5</v>
      </c>
      <c r="O150" s="53">
        <f>I150+K150+M150</f>
        <v>-0.5</v>
      </c>
      <c r="P150" s="43"/>
      <c r="Q150" s="41">
        <v>0</v>
      </c>
      <c r="R150" s="42">
        <v>0</v>
      </c>
      <c r="S150" s="52">
        <v>0</v>
      </c>
      <c r="T150" s="53">
        <v>0</v>
      </c>
      <c r="U150" s="52">
        <v>-0.6</v>
      </c>
      <c r="V150" s="53">
        <v>-0.6</v>
      </c>
      <c r="W150" s="52">
        <f>Q150+S150+U150</f>
        <v>-0.6</v>
      </c>
      <c r="X150" s="53">
        <f>R150+T150+V150</f>
        <v>-0.6</v>
      </c>
      <c r="Y150" s="43"/>
      <c r="Z150" s="52">
        <v>0</v>
      </c>
      <c r="AA150" s="53">
        <v>0</v>
      </c>
      <c r="AB150" s="52">
        <v>0</v>
      </c>
      <c r="AC150" s="53">
        <v>0</v>
      </c>
      <c r="AD150" s="52">
        <v>-0.6</v>
      </c>
      <c r="AE150" s="53">
        <v>-0.6</v>
      </c>
      <c r="AF150" s="52">
        <f>Z150+AB150+AD150</f>
        <v>-0.6</v>
      </c>
      <c r="AG150" s="53">
        <f>AA150+AC150+AE150</f>
        <v>-0.6</v>
      </c>
      <c r="AH150" s="54"/>
      <c r="AI150" s="52">
        <v>0</v>
      </c>
      <c r="AJ150" s="53">
        <v>0</v>
      </c>
      <c r="AK150" s="52">
        <v>0</v>
      </c>
      <c r="AL150" s="53">
        <v>0</v>
      </c>
      <c r="AM150" s="52">
        <v>-0.7</v>
      </c>
      <c r="AN150" s="53">
        <v>-0.7</v>
      </c>
      <c r="AO150" s="52">
        <f>AI150+AK150+AM150</f>
        <v>-0.7</v>
      </c>
      <c r="AP150" s="53">
        <f>AJ150+AL150+AN150</f>
        <v>-0.7</v>
      </c>
      <c r="AQ150" s="39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</row>
    <row r="151" spans="1:93" s="68" customFormat="1" ht="12.75" customHeight="1">
      <c r="A151" s="48" t="s">
        <v>175</v>
      </c>
      <c r="B151" s="49">
        <v>237</v>
      </c>
      <c r="C151" s="50">
        <v>40641</v>
      </c>
      <c r="D151" s="51">
        <v>7103</v>
      </c>
      <c r="E151" s="51" t="s">
        <v>19</v>
      </c>
      <c r="F151" s="57" t="s">
        <v>29</v>
      </c>
      <c r="G151" s="58" t="s">
        <v>25</v>
      </c>
      <c r="H151" s="41" t="s">
        <v>22</v>
      </c>
      <c r="I151" s="42" t="s">
        <v>22</v>
      </c>
      <c r="J151" s="52" t="s">
        <v>22</v>
      </c>
      <c r="K151" s="53" t="s">
        <v>22</v>
      </c>
      <c r="L151" s="52">
        <v>0</v>
      </c>
      <c r="M151" s="53">
        <v>0</v>
      </c>
      <c r="N151" s="52" t="s">
        <v>22</v>
      </c>
      <c r="O151" s="53" t="s">
        <v>22</v>
      </c>
      <c r="P151" s="43"/>
      <c r="Q151" s="41" t="s">
        <v>22</v>
      </c>
      <c r="R151" s="42" t="s">
        <v>22</v>
      </c>
      <c r="S151" s="52" t="s">
        <v>22</v>
      </c>
      <c r="T151" s="53" t="s">
        <v>22</v>
      </c>
      <c r="U151" s="52">
        <v>0</v>
      </c>
      <c r="V151" s="53">
        <v>0</v>
      </c>
      <c r="W151" s="52" t="s">
        <v>22</v>
      </c>
      <c r="X151" s="53" t="s">
        <v>22</v>
      </c>
      <c r="Y151" s="43"/>
      <c r="Z151" s="52" t="s">
        <v>22</v>
      </c>
      <c r="AA151" s="53" t="s">
        <v>22</v>
      </c>
      <c r="AB151" s="52" t="s">
        <v>22</v>
      </c>
      <c r="AC151" s="53" t="s">
        <v>22</v>
      </c>
      <c r="AD151" s="52">
        <v>0</v>
      </c>
      <c r="AE151" s="53">
        <v>0</v>
      </c>
      <c r="AF151" s="52" t="s">
        <v>22</v>
      </c>
      <c r="AG151" s="53" t="s">
        <v>22</v>
      </c>
      <c r="AH151" s="54"/>
      <c r="AI151" s="52" t="s">
        <v>22</v>
      </c>
      <c r="AJ151" s="53" t="s">
        <v>22</v>
      </c>
      <c r="AK151" s="52" t="s">
        <v>22</v>
      </c>
      <c r="AL151" s="53" t="s">
        <v>22</v>
      </c>
      <c r="AM151" s="52">
        <v>0</v>
      </c>
      <c r="AN151" s="53">
        <v>0</v>
      </c>
      <c r="AO151" s="52" t="s">
        <v>22</v>
      </c>
      <c r="AP151" s="53" t="s">
        <v>22</v>
      </c>
      <c r="AQ151" s="39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  <c r="CB151" s="44"/>
      <c r="CC151" s="44"/>
      <c r="CD151" s="44"/>
      <c r="CE151" s="44"/>
      <c r="CF151" s="44"/>
      <c r="CG151" s="44"/>
      <c r="CH151" s="44"/>
      <c r="CI151" s="44"/>
      <c r="CJ151" s="44"/>
      <c r="CK151" s="44"/>
      <c r="CL151" s="44"/>
      <c r="CM151" s="44"/>
      <c r="CN151" s="44"/>
      <c r="CO151" s="44"/>
    </row>
    <row r="152" spans="1:93" s="68" customFormat="1" ht="12.75" customHeight="1">
      <c r="A152" s="48"/>
      <c r="B152" s="49"/>
      <c r="C152" s="50"/>
      <c r="D152" s="51"/>
      <c r="E152" s="51"/>
      <c r="F152" s="57"/>
      <c r="G152" s="58"/>
      <c r="H152" s="41"/>
      <c r="I152" s="42"/>
      <c r="J152" s="52"/>
      <c r="K152" s="53"/>
      <c r="L152" s="52"/>
      <c r="M152" s="53"/>
      <c r="N152" s="52"/>
      <c r="O152" s="53"/>
      <c r="P152" s="43"/>
      <c r="Q152" s="41"/>
      <c r="R152" s="42"/>
      <c r="S152" s="52"/>
      <c r="T152" s="53"/>
      <c r="U152" s="52"/>
      <c r="V152" s="53"/>
      <c r="W152" s="52"/>
      <c r="X152" s="53"/>
      <c r="Y152" s="43"/>
      <c r="Z152" s="52"/>
      <c r="AA152" s="53"/>
      <c r="AB152" s="52"/>
      <c r="AC152" s="53"/>
      <c r="AD152" s="52"/>
      <c r="AE152" s="53"/>
      <c r="AF152" s="52"/>
      <c r="AG152" s="53"/>
      <c r="AH152" s="54"/>
      <c r="AI152" s="52"/>
      <c r="AJ152" s="53"/>
      <c r="AK152" s="52"/>
      <c r="AL152" s="53"/>
      <c r="AM152" s="52"/>
      <c r="AN152" s="53"/>
      <c r="AO152" s="52"/>
      <c r="AP152" s="53"/>
      <c r="AQ152" s="39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  <c r="BZ152" s="44"/>
      <c r="CA152" s="44"/>
      <c r="CB152" s="44"/>
      <c r="CC152" s="44"/>
      <c r="CD152" s="44"/>
      <c r="CE152" s="44"/>
      <c r="CF152" s="44"/>
      <c r="CG152" s="44"/>
      <c r="CH152" s="44"/>
      <c r="CI152" s="44"/>
      <c r="CJ152" s="44"/>
      <c r="CK152" s="44"/>
      <c r="CL152" s="44"/>
      <c r="CM152" s="44"/>
      <c r="CN152" s="44"/>
      <c r="CO152" s="44"/>
    </row>
    <row r="153" spans="1:93" s="44" customFormat="1" ht="12.75" customHeight="1">
      <c r="A153" s="48" t="s">
        <v>170</v>
      </c>
      <c r="B153" s="49">
        <v>419</v>
      </c>
      <c r="C153" s="50">
        <v>40711</v>
      </c>
      <c r="D153" s="51">
        <v>7109</v>
      </c>
      <c r="E153" s="51" t="s">
        <v>93</v>
      </c>
      <c r="F153" s="57" t="s">
        <v>206</v>
      </c>
      <c r="G153" s="58" t="s">
        <v>25</v>
      </c>
      <c r="H153" s="41">
        <v>0</v>
      </c>
      <c r="I153" s="42">
        <v>0</v>
      </c>
      <c r="J153" s="52" t="s">
        <v>72</v>
      </c>
      <c r="K153" s="53" t="s">
        <v>72</v>
      </c>
      <c r="L153" s="52">
        <v>0</v>
      </c>
      <c r="M153" s="53">
        <v>0</v>
      </c>
      <c r="N153" s="52" t="s">
        <v>72</v>
      </c>
      <c r="O153" s="53" t="s">
        <v>72</v>
      </c>
      <c r="P153" s="43"/>
      <c r="Q153" s="41">
        <v>0</v>
      </c>
      <c r="R153" s="42">
        <v>0</v>
      </c>
      <c r="S153" s="52" t="s">
        <v>72</v>
      </c>
      <c r="T153" s="53" t="s">
        <v>72</v>
      </c>
      <c r="U153" s="52">
        <v>0</v>
      </c>
      <c r="V153" s="53">
        <v>0</v>
      </c>
      <c r="W153" s="52" t="s">
        <v>72</v>
      </c>
      <c r="X153" s="53" t="s">
        <v>72</v>
      </c>
      <c r="Y153" s="43"/>
      <c r="Z153" s="52">
        <v>0</v>
      </c>
      <c r="AA153" s="53">
        <v>0</v>
      </c>
      <c r="AB153" s="52" t="s">
        <v>72</v>
      </c>
      <c r="AC153" s="53" t="s">
        <v>72</v>
      </c>
      <c r="AD153" s="52">
        <v>0</v>
      </c>
      <c r="AE153" s="53">
        <v>0</v>
      </c>
      <c r="AF153" s="52" t="s">
        <v>72</v>
      </c>
      <c r="AG153" s="53" t="s">
        <v>72</v>
      </c>
      <c r="AH153" s="54"/>
      <c r="AI153" s="52">
        <v>0</v>
      </c>
      <c r="AJ153" s="53">
        <v>0</v>
      </c>
      <c r="AK153" s="52" t="s">
        <v>72</v>
      </c>
      <c r="AL153" s="53" t="s">
        <v>72</v>
      </c>
      <c r="AM153" s="52">
        <v>0</v>
      </c>
      <c r="AN153" s="53">
        <v>0</v>
      </c>
      <c r="AO153" s="52" t="s">
        <v>72</v>
      </c>
      <c r="AP153" s="53" t="s">
        <v>72</v>
      </c>
      <c r="AQ153" s="39"/>
    </row>
    <row r="154" spans="1:93" s="44" customFormat="1" ht="12.75" customHeight="1">
      <c r="A154" s="48"/>
      <c r="B154" s="49"/>
      <c r="C154" s="50"/>
      <c r="D154" s="51"/>
      <c r="E154" s="51"/>
      <c r="F154" s="57"/>
      <c r="G154" s="58"/>
      <c r="H154" s="41"/>
      <c r="I154" s="42"/>
      <c r="J154" s="52"/>
      <c r="K154" s="53"/>
      <c r="L154" s="52"/>
      <c r="M154" s="53"/>
      <c r="N154" s="52"/>
      <c r="O154" s="53"/>
      <c r="P154" s="43"/>
      <c r="Q154" s="41"/>
      <c r="R154" s="42"/>
      <c r="S154" s="52"/>
      <c r="T154" s="53"/>
      <c r="U154" s="52"/>
      <c r="V154" s="53"/>
      <c r="W154" s="52"/>
      <c r="X154" s="53"/>
      <c r="Y154" s="43"/>
      <c r="Z154" s="52"/>
      <c r="AA154" s="53"/>
      <c r="AB154" s="52"/>
      <c r="AC154" s="53"/>
      <c r="AD154" s="52"/>
      <c r="AE154" s="53"/>
      <c r="AF154" s="52"/>
      <c r="AG154" s="53"/>
      <c r="AH154" s="54"/>
      <c r="AI154" s="52"/>
      <c r="AJ154" s="53"/>
      <c r="AK154" s="52"/>
      <c r="AL154" s="53"/>
      <c r="AM154" s="52"/>
      <c r="AN154" s="53"/>
      <c r="AO154" s="52"/>
      <c r="AP154" s="53"/>
      <c r="AQ154" s="39"/>
    </row>
    <row r="155" spans="1:93" s="44" customFormat="1" ht="12.75" customHeight="1">
      <c r="A155" s="78" t="s">
        <v>242</v>
      </c>
      <c r="B155" s="49">
        <v>152</v>
      </c>
      <c r="C155" s="50">
        <v>40625</v>
      </c>
      <c r="D155" s="51">
        <v>7185</v>
      </c>
      <c r="E155" s="51" t="s">
        <v>77</v>
      </c>
      <c r="F155" s="57" t="s">
        <v>137</v>
      </c>
      <c r="G155" s="58" t="s">
        <v>77</v>
      </c>
      <c r="H155" s="41" t="s">
        <v>138</v>
      </c>
      <c r="I155" s="42" t="s">
        <v>138</v>
      </c>
      <c r="J155" s="52">
        <v>0</v>
      </c>
      <c r="K155" s="53">
        <v>0</v>
      </c>
      <c r="L155" s="52">
        <v>0</v>
      </c>
      <c r="M155" s="53">
        <v>0</v>
      </c>
      <c r="N155" s="52" t="s">
        <v>138</v>
      </c>
      <c r="O155" s="53" t="s">
        <v>138</v>
      </c>
      <c r="P155" s="43"/>
      <c r="Q155" s="41" t="s">
        <v>138</v>
      </c>
      <c r="R155" s="42" t="s">
        <v>138</v>
      </c>
      <c r="S155" s="52">
        <v>0</v>
      </c>
      <c r="T155" s="53">
        <v>0</v>
      </c>
      <c r="U155" s="52">
        <v>0</v>
      </c>
      <c r="V155" s="53">
        <v>0</v>
      </c>
      <c r="W155" s="52" t="s">
        <v>138</v>
      </c>
      <c r="X155" s="53" t="s">
        <v>138</v>
      </c>
      <c r="Y155" s="43"/>
      <c r="Z155" s="52" t="s">
        <v>138</v>
      </c>
      <c r="AA155" s="53" t="s">
        <v>138</v>
      </c>
      <c r="AB155" s="52">
        <v>0</v>
      </c>
      <c r="AC155" s="53">
        <v>0</v>
      </c>
      <c r="AD155" s="52">
        <v>0</v>
      </c>
      <c r="AE155" s="53">
        <v>0</v>
      </c>
      <c r="AF155" s="52" t="s">
        <v>138</v>
      </c>
      <c r="AG155" s="53" t="s">
        <v>138</v>
      </c>
      <c r="AH155" s="54"/>
      <c r="AI155" s="52" t="s">
        <v>138</v>
      </c>
      <c r="AJ155" s="53" t="s">
        <v>138</v>
      </c>
      <c r="AK155" s="52">
        <v>0</v>
      </c>
      <c r="AL155" s="53">
        <v>0</v>
      </c>
      <c r="AM155" s="52">
        <v>0</v>
      </c>
      <c r="AN155" s="53">
        <v>0</v>
      </c>
      <c r="AO155" s="52" t="s">
        <v>138</v>
      </c>
      <c r="AP155" s="53" t="s">
        <v>138</v>
      </c>
      <c r="AQ155" s="39"/>
    </row>
    <row r="156" spans="1:93" s="44" customFormat="1" ht="12.75" customHeight="1">
      <c r="A156" s="78" t="s">
        <v>242</v>
      </c>
      <c r="B156" s="49">
        <v>366</v>
      </c>
      <c r="C156" s="50">
        <v>40666</v>
      </c>
      <c r="D156" s="51">
        <v>7185</v>
      </c>
      <c r="E156" s="51" t="s">
        <v>77</v>
      </c>
      <c r="F156" s="57" t="s">
        <v>139</v>
      </c>
      <c r="G156" s="58" t="s">
        <v>77</v>
      </c>
      <c r="H156" s="41">
        <v>-11.7</v>
      </c>
      <c r="I156" s="42">
        <v>-29.1</v>
      </c>
      <c r="J156" s="52">
        <v>0</v>
      </c>
      <c r="K156" s="53">
        <v>0</v>
      </c>
      <c r="L156" s="52">
        <v>0</v>
      </c>
      <c r="M156" s="53">
        <v>0</v>
      </c>
      <c r="N156" s="52">
        <f>H156+J156+L156</f>
        <v>-11.7</v>
      </c>
      <c r="O156" s="53">
        <f>I156+K156+M156</f>
        <v>-29.1</v>
      </c>
      <c r="P156" s="43"/>
      <c r="Q156" s="41">
        <v>-30</v>
      </c>
      <c r="R156" s="42">
        <v>-30</v>
      </c>
      <c r="S156" s="52">
        <v>0</v>
      </c>
      <c r="T156" s="53">
        <v>0</v>
      </c>
      <c r="U156" s="52">
        <v>0</v>
      </c>
      <c r="V156" s="53">
        <v>0</v>
      </c>
      <c r="W156" s="52">
        <f>Q156+S156+U156</f>
        <v>-30</v>
      </c>
      <c r="X156" s="53">
        <f>R156+T156+V156</f>
        <v>-30</v>
      </c>
      <c r="Y156" s="43"/>
      <c r="Z156" s="52">
        <v>-30.9</v>
      </c>
      <c r="AA156" s="53">
        <v>-30.9</v>
      </c>
      <c r="AB156" s="52">
        <v>0</v>
      </c>
      <c r="AC156" s="53">
        <v>0</v>
      </c>
      <c r="AD156" s="52">
        <v>0</v>
      </c>
      <c r="AE156" s="53">
        <v>0</v>
      </c>
      <c r="AF156" s="52">
        <f>Z156+AB156+AD156</f>
        <v>-30.9</v>
      </c>
      <c r="AG156" s="53">
        <f>AA156+AC156+AE156</f>
        <v>-30.9</v>
      </c>
      <c r="AH156" s="54"/>
      <c r="AI156" s="52">
        <v>-31.8</v>
      </c>
      <c r="AJ156" s="53">
        <v>-31.8</v>
      </c>
      <c r="AK156" s="52">
        <v>0</v>
      </c>
      <c r="AL156" s="53">
        <v>0</v>
      </c>
      <c r="AM156" s="52">
        <v>0</v>
      </c>
      <c r="AN156" s="53">
        <v>0</v>
      </c>
      <c r="AO156" s="52">
        <f>AI156+AK156+AM156</f>
        <v>-31.8</v>
      </c>
      <c r="AP156" s="53">
        <f>AJ156+AL156+AN156</f>
        <v>-31.8</v>
      </c>
      <c r="AQ156" s="39"/>
    </row>
    <row r="157" spans="1:93" s="44" customFormat="1" ht="12.75" customHeight="1">
      <c r="A157" s="48"/>
      <c r="B157" s="49"/>
      <c r="C157" s="50"/>
      <c r="D157" s="51"/>
      <c r="E157" s="51"/>
      <c r="F157" s="57"/>
      <c r="G157" s="58"/>
      <c r="H157" s="41"/>
      <c r="I157" s="42"/>
      <c r="J157" s="52"/>
      <c r="K157" s="53"/>
      <c r="L157" s="52"/>
      <c r="M157" s="53"/>
      <c r="N157" s="52"/>
      <c r="O157" s="53"/>
      <c r="P157" s="43"/>
      <c r="Q157" s="41"/>
      <c r="R157" s="42"/>
      <c r="S157" s="52"/>
      <c r="T157" s="53"/>
      <c r="U157" s="52"/>
      <c r="V157" s="53"/>
      <c r="W157" s="52"/>
      <c r="X157" s="53"/>
      <c r="Y157" s="43"/>
      <c r="Z157" s="52"/>
      <c r="AA157" s="53"/>
      <c r="AB157" s="52"/>
      <c r="AC157" s="53"/>
      <c r="AD157" s="52"/>
      <c r="AE157" s="53"/>
      <c r="AF157" s="52"/>
      <c r="AG157" s="53"/>
      <c r="AH157" s="54"/>
      <c r="AI157" s="52"/>
      <c r="AJ157" s="53"/>
      <c r="AK157" s="52"/>
      <c r="AL157" s="53"/>
      <c r="AM157" s="52"/>
      <c r="AN157" s="53"/>
      <c r="AO157" s="52"/>
      <c r="AP157" s="53"/>
      <c r="AQ157" s="39"/>
    </row>
    <row r="158" spans="1:93" s="44" customFormat="1" ht="12.75" customHeight="1">
      <c r="A158" s="78" t="s">
        <v>226</v>
      </c>
      <c r="B158" s="49">
        <v>407</v>
      </c>
      <c r="C158" s="50">
        <v>40711</v>
      </c>
      <c r="D158" s="51">
        <v>7209</v>
      </c>
      <c r="E158" s="51" t="s">
        <v>99</v>
      </c>
      <c r="F158" s="57" t="s">
        <v>207</v>
      </c>
      <c r="G158" s="58" t="s">
        <v>25</v>
      </c>
      <c r="H158" s="41">
        <v>0</v>
      </c>
      <c r="I158" s="42" t="s">
        <v>22</v>
      </c>
      <c r="J158" s="52">
        <v>0</v>
      </c>
      <c r="K158" s="53" t="s">
        <v>22</v>
      </c>
      <c r="L158" s="52">
        <v>0</v>
      </c>
      <c r="M158" s="53">
        <v>0</v>
      </c>
      <c r="N158" s="52">
        <v>0</v>
      </c>
      <c r="O158" s="53" t="s">
        <v>22</v>
      </c>
      <c r="P158" s="43"/>
      <c r="Q158" s="41">
        <v>0</v>
      </c>
      <c r="R158" s="42" t="s">
        <v>22</v>
      </c>
      <c r="S158" s="52">
        <v>0</v>
      </c>
      <c r="T158" s="53" t="s">
        <v>22</v>
      </c>
      <c r="U158" s="52">
        <v>0</v>
      </c>
      <c r="V158" s="53">
        <v>0</v>
      </c>
      <c r="W158" s="52">
        <v>0</v>
      </c>
      <c r="X158" s="53" t="s">
        <v>22</v>
      </c>
      <c r="Y158" s="43"/>
      <c r="Z158" s="52" t="s">
        <v>22</v>
      </c>
      <c r="AA158" s="53" t="s">
        <v>22</v>
      </c>
      <c r="AB158" s="52" t="s">
        <v>22</v>
      </c>
      <c r="AC158" s="53" t="s">
        <v>22</v>
      </c>
      <c r="AD158" s="52">
        <v>0</v>
      </c>
      <c r="AE158" s="53">
        <v>0</v>
      </c>
      <c r="AF158" s="52" t="s">
        <v>22</v>
      </c>
      <c r="AG158" s="53" t="s">
        <v>22</v>
      </c>
      <c r="AH158" s="54"/>
      <c r="AI158" s="52">
        <v>0</v>
      </c>
      <c r="AJ158" s="53" t="s">
        <v>22</v>
      </c>
      <c r="AK158" s="52">
        <v>0</v>
      </c>
      <c r="AL158" s="53" t="s">
        <v>22</v>
      </c>
      <c r="AM158" s="52">
        <v>0</v>
      </c>
      <c r="AN158" s="53">
        <v>0</v>
      </c>
      <c r="AO158" s="52">
        <v>0</v>
      </c>
      <c r="AP158" s="53" t="s">
        <v>22</v>
      </c>
      <c r="AQ158" s="39"/>
    </row>
    <row r="159" spans="1:93" s="44" customFormat="1" ht="12.75" customHeight="1">
      <c r="A159" s="48"/>
      <c r="B159" s="49"/>
      <c r="C159" s="50"/>
      <c r="D159" s="51"/>
      <c r="E159" s="51"/>
      <c r="F159" s="57"/>
      <c r="G159" s="58"/>
      <c r="H159" s="41"/>
      <c r="I159" s="42"/>
      <c r="J159" s="52"/>
      <c r="K159" s="53"/>
      <c r="L159" s="52"/>
      <c r="M159" s="53"/>
      <c r="N159" s="52"/>
      <c r="O159" s="53"/>
      <c r="P159" s="43"/>
      <c r="Q159" s="41"/>
      <c r="R159" s="42"/>
      <c r="S159" s="52"/>
      <c r="T159" s="53"/>
      <c r="U159" s="52"/>
      <c r="V159" s="53"/>
      <c r="W159" s="52"/>
      <c r="X159" s="53"/>
      <c r="Y159" s="43"/>
      <c r="Z159" s="52"/>
      <c r="AA159" s="53"/>
      <c r="AB159" s="52"/>
      <c r="AC159" s="53"/>
      <c r="AD159" s="52"/>
      <c r="AE159" s="53"/>
      <c r="AF159" s="52"/>
      <c r="AG159" s="53"/>
      <c r="AH159" s="54"/>
      <c r="AI159" s="52"/>
      <c r="AJ159" s="53"/>
      <c r="AK159" s="52"/>
      <c r="AL159" s="53"/>
      <c r="AM159" s="52"/>
      <c r="AN159" s="53"/>
      <c r="AO159" s="52"/>
      <c r="AP159" s="53"/>
      <c r="AQ159" s="39"/>
    </row>
    <row r="160" spans="1:93" s="44" customFormat="1" ht="12.75" customHeight="1">
      <c r="A160" s="78" t="s">
        <v>227</v>
      </c>
      <c r="B160" s="49">
        <v>412</v>
      </c>
      <c r="C160" s="50">
        <v>40711</v>
      </c>
      <c r="D160" s="51">
        <v>7215</v>
      </c>
      <c r="E160" s="51" t="s">
        <v>78</v>
      </c>
      <c r="F160" s="57" t="s">
        <v>208</v>
      </c>
      <c r="G160" s="84" t="s">
        <v>25</v>
      </c>
      <c r="H160" s="41">
        <v>0</v>
      </c>
      <c r="I160" s="42">
        <v>0</v>
      </c>
      <c r="J160" s="52">
        <v>0</v>
      </c>
      <c r="K160" s="53">
        <v>0</v>
      </c>
      <c r="L160" s="52">
        <v>0</v>
      </c>
      <c r="M160" s="53">
        <v>0</v>
      </c>
      <c r="N160" s="52">
        <f>H160+J160+L160</f>
        <v>0</v>
      </c>
      <c r="O160" s="53">
        <f>I160+K160+M160</f>
        <v>0</v>
      </c>
      <c r="P160" s="43"/>
      <c r="Q160" s="41">
        <v>0</v>
      </c>
      <c r="R160" s="42">
        <v>0</v>
      </c>
      <c r="S160" s="52">
        <v>0</v>
      </c>
      <c r="T160" s="53">
        <v>0</v>
      </c>
      <c r="U160" s="52">
        <v>0</v>
      </c>
      <c r="V160" s="53">
        <v>0</v>
      </c>
      <c r="W160" s="52">
        <f>Q160+S160+U160</f>
        <v>0</v>
      </c>
      <c r="X160" s="53">
        <f>R160+T160+V160</f>
        <v>0</v>
      </c>
      <c r="Y160" s="43"/>
      <c r="Z160" s="52">
        <v>0</v>
      </c>
      <c r="AA160" s="53">
        <v>0</v>
      </c>
      <c r="AB160" s="52">
        <v>0</v>
      </c>
      <c r="AC160" s="53">
        <v>0</v>
      </c>
      <c r="AD160" s="52">
        <v>0</v>
      </c>
      <c r="AE160" s="53">
        <v>0</v>
      </c>
      <c r="AF160" s="52">
        <f>Z160+AB160+AD160</f>
        <v>0</v>
      </c>
      <c r="AG160" s="53">
        <f>AA160+AC160+AE160</f>
        <v>0</v>
      </c>
      <c r="AH160" s="54"/>
      <c r="AI160" s="52">
        <v>0</v>
      </c>
      <c r="AJ160" s="53">
        <v>0</v>
      </c>
      <c r="AK160" s="52">
        <v>0</v>
      </c>
      <c r="AL160" s="53">
        <v>0</v>
      </c>
      <c r="AM160" s="52">
        <v>0</v>
      </c>
      <c r="AN160" s="53">
        <v>0</v>
      </c>
      <c r="AO160" s="52">
        <f>AI160+AK160+AM160</f>
        <v>0</v>
      </c>
      <c r="AP160" s="53">
        <f>AJ160+AL160+AN160</f>
        <v>0</v>
      </c>
      <c r="AQ160" s="39"/>
    </row>
    <row r="161" spans="1:93" s="71" customFormat="1" ht="12.75" customHeight="1">
      <c r="A161" s="48"/>
      <c r="B161" s="49"/>
      <c r="C161" s="50"/>
      <c r="D161" s="51"/>
      <c r="E161" s="51"/>
      <c r="F161" s="57"/>
      <c r="G161" s="58"/>
      <c r="H161" s="41"/>
      <c r="I161" s="42"/>
      <c r="J161" s="52"/>
      <c r="K161" s="53"/>
      <c r="L161" s="52"/>
      <c r="M161" s="53"/>
      <c r="N161" s="52"/>
      <c r="O161" s="53"/>
      <c r="P161" s="43"/>
      <c r="Q161" s="41"/>
      <c r="R161" s="42"/>
      <c r="S161" s="52"/>
      <c r="T161" s="53"/>
      <c r="U161" s="52"/>
      <c r="V161" s="53"/>
      <c r="W161" s="52"/>
      <c r="X161" s="53"/>
      <c r="Y161" s="43"/>
      <c r="Z161" s="52"/>
      <c r="AA161" s="53"/>
      <c r="AB161" s="52"/>
      <c r="AC161" s="53"/>
      <c r="AD161" s="52"/>
      <c r="AE161" s="53"/>
      <c r="AF161" s="52"/>
      <c r="AG161" s="53"/>
      <c r="AH161" s="54"/>
      <c r="AI161" s="52"/>
      <c r="AJ161" s="53"/>
      <c r="AK161" s="52"/>
      <c r="AL161" s="53"/>
      <c r="AM161" s="52"/>
      <c r="AN161" s="53"/>
      <c r="AO161" s="52"/>
      <c r="AP161" s="53"/>
      <c r="AQ161" s="39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  <c r="CN161" s="44"/>
      <c r="CO161" s="44"/>
    </row>
    <row r="162" spans="1:93" s="44" customFormat="1" ht="12.75" customHeight="1">
      <c r="A162" s="48"/>
      <c r="B162" s="49"/>
      <c r="C162" s="50"/>
      <c r="D162" s="51"/>
      <c r="E162" s="51"/>
      <c r="F162" s="57"/>
      <c r="G162" s="85" t="s">
        <v>130</v>
      </c>
      <c r="H162" s="41">
        <f t="shared" ref="H162:O162" si="40">SUM(H9:H161)</f>
        <v>-42.6</v>
      </c>
      <c r="I162" s="42">
        <f t="shared" si="40"/>
        <v>-90</v>
      </c>
      <c r="J162" s="52">
        <f t="shared" si="40"/>
        <v>-95.1</v>
      </c>
      <c r="K162" s="53">
        <f t="shared" si="40"/>
        <v>33</v>
      </c>
      <c r="L162" s="52">
        <f t="shared" si="40"/>
        <v>-104.40000000000002</v>
      </c>
      <c r="M162" s="53">
        <f t="shared" si="40"/>
        <v>-95.90000000000002</v>
      </c>
      <c r="N162" s="52">
        <f t="shared" si="40"/>
        <v>-242.1</v>
      </c>
      <c r="O162" s="53">
        <f t="shared" si="40"/>
        <v>-152.9</v>
      </c>
      <c r="P162" s="43"/>
      <c r="Q162" s="41">
        <f t="shared" ref="Q162:X162" si="41">SUM(Q9:Q161)</f>
        <v>-51.500000000000007</v>
      </c>
      <c r="R162" s="42">
        <f t="shared" si="41"/>
        <v>-90.9</v>
      </c>
      <c r="S162" s="52">
        <f t="shared" si="41"/>
        <v>-145.5</v>
      </c>
      <c r="T162" s="53">
        <f t="shared" si="41"/>
        <v>33</v>
      </c>
      <c r="U162" s="52">
        <f t="shared" si="41"/>
        <v>-110.2</v>
      </c>
      <c r="V162" s="53">
        <f t="shared" si="41"/>
        <v>-106.5</v>
      </c>
      <c r="W162" s="52">
        <f t="shared" si="41"/>
        <v>-307.2</v>
      </c>
      <c r="X162" s="53">
        <f t="shared" si="41"/>
        <v>-164.4</v>
      </c>
      <c r="Y162" s="43"/>
      <c r="Z162" s="52">
        <f t="shared" ref="Z162:AG162" si="42">SUM(Z9:Z161)</f>
        <v>-68.599999999999994</v>
      </c>
      <c r="AA162" s="53">
        <f t="shared" si="42"/>
        <v>-91.9</v>
      </c>
      <c r="AB162" s="52">
        <f t="shared" si="42"/>
        <v>-95.100000000000009</v>
      </c>
      <c r="AC162" s="53">
        <f t="shared" si="42"/>
        <v>33</v>
      </c>
      <c r="AD162" s="52">
        <f t="shared" si="42"/>
        <v>-139.30000000000001</v>
      </c>
      <c r="AE162" s="53">
        <f t="shared" si="42"/>
        <v>-135.20000000000002</v>
      </c>
      <c r="AF162" s="52">
        <f t="shared" si="42"/>
        <v>-303</v>
      </c>
      <c r="AG162" s="53">
        <f t="shared" si="42"/>
        <v>-194.10000000000002</v>
      </c>
      <c r="AH162" s="54"/>
      <c r="AI162" s="52">
        <f t="shared" ref="AI162:AP162" si="43">SUM(AI9:AI161)</f>
        <v>-93.7</v>
      </c>
      <c r="AJ162" s="53">
        <f t="shared" si="43"/>
        <v>-93.000000000000014</v>
      </c>
      <c r="AK162" s="52">
        <f t="shared" si="43"/>
        <v>-81</v>
      </c>
      <c r="AL162" s="53">
        <f t="shared" si="43"/>
        <v>33</v>
      </c>
      <c r="AM162" s="52">
        <f t="shared" si="43"/>
        <v>-178.39999999999995</v>
      </c>
      <c r="AN162" s="53">
        <f t="shared" si="43"/>
        <v>-174.29999999999995</v>
      </c>
      <c r="AO162" s="52">
        <f t="shared" si="43"/>
        <v>-353.09999999999997</v>
      </c>
      <c r="AP162" s="53">
        <f t="shared" si="43"/>
        <v>-234.29999999999998</v>
      </c>
      <c r="AQ162" s="39"/>
    </row>
    <row r="163" spans="1:93" s="71" customFormat="1" ht="12.75" customHeight="1">
      <c r="A163" s="48"/>
      <c r="B163" s="49"/>
      <c r="C163" s="50"/>
      <c r="D163" s="51"/>
      <c r="E163" s="51"/>
      <c r="F163" s="57"/>
      <c r="G163" s="85"/>
      <c r="H163" s="41"/>
      <c r="I163" s="42"/>
      <c r="J163" s="52"/>
      <c r="K163" s="53"/>
      <c r="L163" s="52"/>
      <c r="M163" s="53"/>
      <c r="N163" s="52"/>
      <c r="O163" s="53"/>
      <c r="P163" s="43"/>
      <c r="Q163" s="41"/>
      <c r="R163" s="42"/>
      <c r="S163" s="52"/>
      <c r="T163" s="53"/>
      <c r="U163" s="52"/>
      <c r="V163" s="53"/>
      <c r="W163" s="52"/>
      <c r="X163" s="53"/>
      <c r="Y163" s="43"/>
      <c r="Z163" s="52"/>
      <c r="AA163" s="53"/>
      <c r="AB163" s="52"/>
      <c r="AC163" s="53"/>
      <c r="AD163" s="52"/>
      <c r="AE163" s="53"/>
      <c r="AF163" s="52"/>
      <c r="AG163" s="53"/>
      <c r="AH163" s="54"/>
      <c r="AI163" s="52"/>
      <c r="AJ163" s="53"/>
      <c r="AK163" s="52"/>
      <c r="AL163" s="53"/>
      <c r="AM163" s="52"/>
      <c r="AN163" s="53"/>
      <c r="AO163" s="52"/>
      <c r="AP163" s="53"/>
      <c r="AQ163" s="39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</row>
    <row r="164" spans="1:93" ht="12.75" customHeight="1">
      <c r="A164" s="48"/>
      <c r="B164" s="49"/>
      <c r="C164" s="50"/>
      <c r="D164" s="51"/>
      <c r="E164" s="51"/>
      <c r="F164" s="57"/>
      <c r="G164" s="85" t="s">
        <v>131</v>
      </c>
      <c r="H164" s="41">
        <f t="shared" ref="H164:O164" si="44">H30+H25</f>
        <v>0</v>
      </c>
      <c r="I164" s="42">
        <f t="shared" si="44"/>
        <v>0</v>
      </c>
      <c r="J164" s="52">
        <f t="shared" si="44"/>
        <v>0.6</v>
      </c>
      <c r="K164" s="53">
        <f t="shared" si="44"/>
        <v>0.6</v>
      </c>
      <c r="L164" s="52">
        <f t="shared" si="44"/>
        <v>0</v>
      </c>
      <c r="M164" s="53">
        <f t="shared" si="44"/>
        <v>0</v>
      </c>
      <c r="N164" s="52">
        <f t="shared" si="44"/>
        <v>0.6</v>
      </c>
      <c r="O164" s="53">
        <f t="shared" si="44"/>
        <v>0.6</v>
      </c>
      <c r="P164" s="43"/>
      <c r="Q164" s="41">
        <f t="shared" ref="Q164:X164" si="45">Q30+Q25</f>
        <v>0</v>
      </c>
      <c r="R164" s="42">
        <f t="shared" si="45"/>
        <v>0</v>
      </c>
      <c r="S164" s="52">
        <f t="shared" si="45"/>
        <v>0.6</v>
      </c>
      <c r="T164" s="53">
        <f t="shared" si="45"/>
        <v>0.6</v>
      </c>
      <c r="U164" s="52">
        <f t="shared" si="45"/>
        <v>0</v>
      </c>
      <c r="V164" s="53">
        <f t="shared" si="45"/>
        <v>0</v>
      </c>
      <c r="W164" s="52">
        <f t="shared" si="45"/>
        <v>0.6</v>
      </c>
      <c r="X164" s="53">
        <f t="shared" si="45"/>
        <v>0.6</v>
      </c>
      <c r="Y164" s="43"/>
      <c r="Z164" s="52">
        <f t="shared" ref="Z164:AG164" si="46">Z30+Z25</f>
        <v>0</v>
      </c>
      <c r="AA164" s="53">
        <f t="shared" si="46"/>
        <v>0</v>
      </c>
      <c r="AB164" s="52">
        <f t="shared" si="46"/>
        <v>0.6</v>
      </c>
      <c r="AC164" s="53">
        <f t="shared" si="46"/>
        <v>0.6</v>
      </c>
      <c r="AD164" s="52">
        <f t="shared" si="46"/>
        <v>0</v>
      </c>
      <c r="AE164" s="53">
        <f t="shared" si="46"/>
        <v>0</v>
      </c>
      <c r="AF164" s="52">
        <f t="shared" si="46"/>
        <v>0.6</v>
      </c>
      <c r="AG164" s="53">
        <f t="shared" si="46"/>
        <v>0.6</v>
      </c>
      <c r="AH164" s="54"/>
      <c r="AI164" s="52">
        <f t="shared" ref="AI164:AP164" si="47">AI30+AI25</f>
        <v>0</v>
      </c>
      <c r="AJ164" s="53">
        <f t="shared" si="47"/>
        <v>0</v>
      </c>
      <c r="AK164" s="52">
        <f t="shared" si="47"/>
        <v>0.6</v>
      </c>
      <c r="AL164" s="53">
        <f t="shared" si="47"/>
        <v>0.6</v>
      </c>
      <c r="AM164" s="52">
        <f t="shared" si="47"/>
        <v>0</v>
      </c>
      <c r="AN164" s="53">
        <f t="shared" si="47"/>
        <v>0</v>
      </c>
      <c r="AO164" s="52">
        <f t="shared" si="47"/>
        <v>0.6</v>
      </c>
      <c r="AP164" s="53">
        <f t="shared" si="47"/>
        <v>0.6</v>
      </c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4"/>
    </row>
    <row r="165" spans="1:93" ht="12.75" customHeight="1">
      <c r="A165" s="86"/>
      <c r="B165" s="87"/>
      <c r="C165" s="88"/>
      <c r="D165" s="89"/>
      <c r="E165" s="89"/>
      <c r="F165" s="85"/>
      <c r="G165" s="85"/>
      <c r="H165" s="41"/>
      <c r="I165" s="42"/>
      <c r="J165" s="52"/>
      <c r="K165" s="53"/>
      <c r="L165" s="52"/>
      <c r="M165" s="53"/>
      <c r="N165" s="52"/>
      <c r="O165" s="53"/>
      <c r="P165" s="43"/>
      <c r="Q165" s="41"/>
      <c r="R165" s="42"/>
      <c r="S165" s="52"/>
      <c r="T165" s="53"/>
      <c r="U165" s="52"/>
      <c r="V165" s="53"/>
      <c r="W165" s="52"/>
      <c r="X165" s="53"/>
      <c r="Y165" s="43"/>
      <c r="Z165" s="52"/>
      <c r="AA165" s="53"/>
      <c r="AB165" s="52"/>
      <c r="AC165" s="53"/>
      <c r="AD165" s="52"/>
      <c r="AE165" s="53"/>
      <c r="AF165" s="52"/>
      <c r="AG165" s="53"/>
      <c r="AH165" s="54"/>
      <c r="AI165" s="52"/>
      <c r="AJ165" s="53"/>
      <c r="AK165" s="52"/>
      <c r="AL165" s="53"/>
      <c r="AM165" s="52"/>
      <c r="AN165" s="53"/>
      <c r="AO165" s="52"/>
      <c r="AP165" s="53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</row>
    <row r="166" spans="1:93" ht="12.75" customHeight="1">
      <c r="A166" s="86"/>
      <c r="B166" s="90"/>
      <c r="C166" s="91"/>
      <c r="D166" s="92"/>
      <c r="E166" s="92"/>
      <c r="F166" s="85"/>
      <c r="G166" s="85" t="s">
        <v>132</v>
      </c>
      <c r="H166" s="41">
        <f>H162-H164</f>
        <v>-42.6</v>
      </c>
      <c r="I166" s="42">
        <f t="shared" ref="I166:AP166" si="48">I162-I164</f>
        <v>-90</v>
      </c>
      <c r="J166" s="52">
        <f t="shared" si="48"/>
        <v>-95.699999999999989</v>
      </c>
      <c r="K166" s="53">
        <f t="shared" si="48"/>
        <v>32.4</v>
      </c>
      <c r="L166" s="52">
        <f t="shared" si="48"/>
        <v>-104.40000000000002</v>
      </c>
      <c r="M166" s="53">
        <f t="shared" si="48"/>
        <v>-95.90000000000002</v>
      </c>
      <c r="N166" s="52">
        <f t="shared" si="48"/>
        <v>-242.7</v>
      </c>
      <c r="O166" s="53">
        <f t="shared" si="48"/>
        <v>-153.5</v>
      </c>
      <c r="P166" s="43"/>
      <c r="Q166" s="41">
        <f t="shared" si="48"/>
        <v>-51.500000000000007</v>
      </c>
      <c r="R166" s="42">
        <f t="shared" si="48"/>
        <v>-90.9</v>
      </c>
      <c r="S166" s="52">
        <f t="shared" si="48"/>
        <v>-146.1</v>
      </c>
      <c r="T166" s="53">
        <f t="shared" si="48"/>
        <v>32.4</v>
      </c>
      <c r="U166" s="52">
        <f t="shared" si="48"/>
        <v>-110.2</v>
      </c>
      <c r="V166" s="53">
        <f t="shared" si="48"/>
        <v>-106.5</v>
      </c>
      <c r="W166" s="52">
        <f t="shared" si="48"/>
        <v>-307.8</v>
      </c>
      <c r="X166" s="53">
        <f t="shared" si="48"/>
        <v>-165</v>
      </c>
      <c r="Y166" s="43"/>
      <c r="Z166" s="52">
        <f t="shared" si="48"/>
        <v>-68.599999999999994</v>
      </c>
      <c r="AA166" s="53">
        <f t="shared" si="48"/>
        <v>-91.9</v>
      </c>
      <c r="AB166" s="52">
        <f t="shared" si="48"/>
        <v>-95.7</v>
      </c>
      <c r="AC166" s="53">
        <f t="shared" si="48"/>
        <v>32.4</v>
      </c>
      <c r="AD166" s="52">
        <f t="shared" si="48"/>
        <v>-139.30000000000001</v>
      </c>
      <c r="AE166" s="53">
        <f t="shared" si="48"/>
        <v>-135.20000000000002</v>
      </c>
      <c r="AF166" s="52">
        <f t="shared" si="48"/>
        <v>-303.60000000000002</v>
      </c>
      <c r="AG166" s="53">
        <f t="shared" si="48"/>
        <v>-194.70000000000002</v>
      </c>
      <c r="AH166" s="54"/>
      <c r="AI166" s="52">
        <f t="shared" si="48"/>
        <v>-93.7</v>
      </c>
      <c r="AJ166" s="53">
        <f t="shared" si="48"/>
        <v>-93.000000000000014</v>
      </c>
      <c r="AK166" s="52">
        <f t="shared" si="48"/>
        <v>-81.599999999999994</v>
      </c>
      <c r="AL166" s="53">
        <f t="shared" si="48"/>
        <v>32.4</v>
      </c>
      <c r="AM166" s="52">
        <f t="shared" si="48"/>
        <v>-178.39999999999995</v>
      </c>
      <c r="AN166" s="53">
        <f t="shared" si="48"/>
        <v>-174.29999999999995</v>
      </c>
      <c r="AO166" s="52">
        <f t="shared" si="48"/>
        <v>-353.7</v>
      </c>
      <c r="AP166" s="53">
        <f t="shared" si="48"/>
        <v>-234.89999999999998</v>
      </c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</row>
    <row r="167" spans="1:93" s="68" customFormat="1" ht="12.75" customHeight="1">
      <c r="A167" s="86"/>
      <c r="B167" s="90"/>
      <c r="C167" s="91"/>
      <c r="D167" s="92"/>
      <c r="E167" s="92"/>
      <c r="F167" s="85"/>
      <c r="G167" s="125"/>
      <c r="H167" s="121"/>
      <c r="I167" s="121"/>
      <c r="J167" s="122"/>
      <c r="K167" s="122"/>
      <c r="L167" s="122"/>
      <c r="M167" s="122"/>
      <c r="N167" s="122"/>
      <c r="O167" s="122"/>
      <c r="P167" s="121"/>
      <c r="Q167" s="121"/>
      <c r="R167" s="121"/>
      <c r="S167" s="122"/>
      <c r="T167" s="122"/>
      <c r="U167" s="122"/>
      <c r="V167" s="122"/>
      <c r="W167" s="122"/>
      <c r="X167" s="122"/>
      <c r="Y167" s="121"/>
      <c r="Z167" s="122"/>
      <c r="AA167" s="122"/>
      <c r="AB167" s="122"/>
      <c r="AC167" s="122"/>
      <c r="AD167" s="122"/>
      <c r="AE167" s="122"/>
      <c r="AF167" s="122"/>
      <c r="AG167" s="122"/>
      <c r="AH167" s="122"/>
      <c r="AI167" s="122"/>
      <c r="AJ167" s="122"/>
      <c r="AK167" s="122"/>
      <c r="AL167" s="122"/>
      <c r="AM167" s="122"/>
      <c r="AN167" s="122"/>
      <c r="AO167" s="122"/>
      <c r="AP167" s="122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4"/>
    </row>
    <row r="168" spans="1:93" s="68" customFormat="1" ht="12.75" customHeight="1">
      <c r="A168" s="86"/>
      <c r="B168" s="90"/>
      <c r="C168" s="91"/>
      <c r="D168" s="92"/>
      <c r="E168" s="92"/>
      <c r="F168" s="144" t="s">
        <v>268</v>
      </c>
      <c r="G168" s="126"/>
      <c r="H168" s="123"/>
      <c r="I168" s="123"/>
      <c r="J168" s="124"/>
      <c r="K168" s="124"/>
      <c r="L168" s="124"/>
      <c r="M168" s="124"/>
      <c r="N168" s="124"/>
      <c r="O168" s="124"/>
      <c r="P168" s="121"/>
      <c r="Q168" s="121"/>
      <c r="R168" s="121"/>
      <c r="S168" s="122"/>
      <c r="T168" s="122"/>
      <c r="U168" s="122"/>
      <c r="V168" s="122"/>
      <c r="W168" s="122"/>
      <c r="X168" s="122"/>
      <c r="Y168" s="121"/>
      <c r="Z168" s="122"/>
      <c r="AA168" s="122"/>
      <c r="AB168" s="122"/>
      <c r="AC168" s="122"/>
      <c r="AD168" s="122"/>
      <c r="AE168" s="122"/>
      <c r="AF168" s="122"/>
      <c r="AG168" s="122"/>
      <c r="AH168" s="122"/>
      <c r="AI168" s="122"/>
      <c r="AJ168" s="122"/>
      <c r="AK168" s="122"/>
      <c r="AL168" s="122"/>
      <c r="AM168" s="122"/>
      <c r="AN168" s="122"/>
      <c r="AO168" s="122"/>
      <c r="AP168" s="122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4"/>
    </row>
    <row r="169" spans="1:93" s="68" customFormat="1" ht="12.75" customHeight="1">
      <c r="A169" s="24"/>
      <c r="B169" s="24"/>
      <c r="C169" s="24"/>
      <c r="D169" s="24"/>
      <c r="E169" s="24"/>
      <c r="F169" s="23"/>
      <c r="G169" s="25"/>
      <c r="H169" s="148" t="s">
        <v>267</v>
      </c>
      <c r="I169" s="149"/>
      <c r="J169" s="149"/>
      <c r="K169" s="149"/>
      <c r="L169" s="149"/>
      <c r="M169" s="149"/>
      <c r="N169" s="149"/>
      <c r="O169" s="150"/>
      <c r="P169" s="121"/>
      <c r="Q169" s="121"/>
      <c r="R169" s="121"/>
      <c r="S169" s="122"/>
      <c r="T169" s="122"/>
      <c r="U169" s="122"/>
      <c r="V169" s="122"/>
      <c r="W169" s="122"/>
      <c r="X169" s="122"/>
      <c r="Y169" s="121"/>
      <c r="Z169" s="122"/>
      <c r="AA169" s="122"/>
      <c r="AB169" s="122"/>
      <c r="AC169" s="122"/>
      <c r="AD169" s="122"/>
      <c r="AE169" s="122"/>
      <c r="AF169" s="122"/>
      <c r="AG169" s="122"/>
      <c r="AH169" s="122"/>
      <c r="AI169" s="122"/>
      <c r="AJ169" s="122"/>
      <c r="AK169" s="122"/>
      <c r="AL169" s="122"/>
      <c r="AM169" s="122"/>
      <c r="AN169" s="122"/>
      <c r="AO169" s="122"/>
      <c r="AP169" s="122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4"/>
    </row>
    <row r="170" spans="1:93" s="68" customFormat="1" ht="12.75" customHeight="1">
      <c r="A170" s="25" t="s">
        <v>12</v>
      </c>
      <c r="B170" s="25" t="s">
        <v>10</v>
      </c>
      <c r="C170" s="25"/>
      <c r="D170" s="25"/>
      <c r="E170" s="25"/>
      <c r="F170" s="25"/>
      <c r="G170" s="25"/>
      <c r="H170" s="151" t="s">
        <v>4</v>
      </c>
      <c r="I170" s="152"/>
      <c r="J170" s="151" t="s">
        <v>5</v>
      </c>
      <c r="K170" s="152"/>
      <c r="L170" s="151" t="s">
        <v>3</v>
      </c>
      <c r="M170" s="152"/>
      <c r="N170" s="151" t="s">
        <v>6</v>
      </c>
      <c r="O170" s="152"/>
      <c r="P170" s="121"/>
      <c r="Q170" s="121"/>
      <c r="R170" s="121"/>
      <c r="S170" s="122"/>
      <c r="T170" s="122"/>
      <c r="U170" s="122"/>
      <c r="V170" s="122"/>
      <c r="W170" s="122"/>
      <c r="X170" s="122"/>
      <c r="Y170" s="121"/>
      <c r="Z170" s="122"/>
      <c r="AA170" s="122"/>
      <c r="AB170" s="122"/>
      <c r="AC170" s="122"/>
      <c r="AD170" s="122"/>
      <c r="AE170" s="122"/>
      <c r="AF170" s="122"/>
      <c r="AG170" s="122"/>
      <c r="AH170" s="122"/>
      <c r="AI170" s="122"/>
      <c r="AJ170" s="122"/>
      <c r="AK170" s="122"/>
      <c r="AL170" s="122"/>
      <c r="AM170" s="122"/>
      <c r="AN170" s="122"/>
      <c r="AO170" s="122"/>
      <c r="AP170" s="122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4"/>
    </row>
    <row r="171" spans="1:93" s="68" customFormat="1" ht="12.75" customHeight="1">
      <c r="A171" s="26" t="s">
        <v>13</v>
      </c>
      <c r="B171" s="26" t="s">
        <v>11</v>
      </c>
      <c r="C171" s="26" t="s">
        <v>0</v>
      </c>
      <c r="D171" s="26" t="s">
        <v>7</v>
      </c>
      <c r="E171" s="26" t="s">
        <v>16</v>
      </c>
      <c r="F171" s="26" t="s">
        <v>1</v>
      </c>
      <c r="G171" s="26" t="s">
        <v>8</v>
      </c>
      <c r="H171" s="27" t="s">
        <v>2</v>
      </c>
      <c r="I171" s="27" t="s">
        <v>9</v>
      </c>
      <c r="J171" s="27" t="s">
        <v>2</v>
      </c>
      <c r="K171" s="27" t="s">
        <v>9</v>
      </c>
      <c r="L171" s="27" t="s">
        <v>2</v>
      </c>
      <c r="M171" s="27" t="s">
        <v>9</v>
      </c>
      <c r="N171" s="27" t="s">
        <v>2</v>
      </c>
      <c r="O171" s="27" t="s">
        <v>9</v>
      </c>
      <c r="P171" s="121"/>
      <c r="Q171" s="121"/>
      <c r="R171" s="121"/>
      <c r="S171" s="122"/>
      <c r="T171" s="122"/>
      <c r="U171" s="122"/>
      <c r="V171" s="122"/>
      <c r="W171" s="122"/>
      <c r="X171" s="122"/>
      <c r="Y171" s="121"/>
      <c r="Z171" s="122"/>
      <c r="AA171" s="122"/>
      <c r="AB171" s="122"/>
      <c r="AC171" s="122"/>
      <c r="AD171" s="122"/>
      <c r="AE171" s="122"/>
      <c r="AF171" s="122"/>
      <c r="AG171" s="122"/>
      <c r="AH171" s="122"/>
      <c r="AI171" s="122"/>
      <c r="AJ171" s="122"/>
      <c r="AK171" s="122"/>
      <c r="AL171" s="122"/>
      <c r="AM171" s="122"/>
      <c r="AN171" s="122"/>
      <c r="AO171" s="122"/>
      <c r="AP171" s="122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4"/>
    </row>
    <row r="172" spans="1:93" s="68" customFormat="1" ht="12.75" customHeight="1">
      <c r="A172" s="59" t="s">
        <v>175</v>
      </c>
      <c r="B172" s="138">
        <v>237</v>
      </c>
      <c r="C172" s="141">
        <v>40641</v>
      </c>
      <c r="D172" s="145">
        <v>7103</v>
      </c>
      <c r="E172" s="59" t="s">
        <v>19</v>
      </c>
      <c r="F172" s="127" t="s">
        <v>27</v>
      </c>
      <c r="G172" s="59" t="s">
        <v>26</v>
      </c>
      <c r="H172" s="128">
        <v>0</v>
      </c>
      <c r="I172" s="129">
        <v>0</v>
      </c>
      <c r="J172" s="128">
        <v>0</v>
      </c>
      <c r="K172" s="129">
        <v>0</v>
      </c>
      <c r="L172" s="128" t="s">
        <v>22</v>
      </c>
      <c r="M172" s="129" t="s">
        <v>22</v>
      </c>
      <c r="N172" s="128" t="s">
        <v>22</v>
      </c>
      <c r="O172" s="129" t="s">
        <v>22</v>
      </c>
      <c r="P172" s="121"/>
      <c r="Q172" s="121"/>
      <c r="R172" s="121"/>
      <c r="S172" s="122"/>
      <c r="T172" s="122"/>
      <c r="U172" s="122"/>
      <c r="V172" s="122"/>
      <c r="W172" s="122"/>
      <c r="X172" s="122"/>
      <c r="Y172" s="121"/>
      <c r="Z172" s="122"/>
      <c r="AA172" s="122"/>
      <c r="AB172" s="122"/>
      <c r="AC172" s="122"/>
      <c r="AD172" s="122"/>
      <c r="AE172" s="122"/>
      <c r="AF172" s="122"/>
      <c r="AG172" s="122"/>
      <c r="AH172" s="122"/>
      <c r="AI172" s="122"/>
      <c r="AJ172" s="122"/>
      <c r="AK172" s="122"/>
      <c r="AL172" s="122"/>
      <c r="AM172" s="122"/>
      <c r="AN172" s="122"/>
      <c r="AO172" s="122"/>
      <c r="AP172" s="122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4"/>
    </row>
    <row r="173" spans="1:93" s="68" customFormat="1" ht="12.75" customHeight="1">
      <c r="A173" s="130" t="s">
        <v>175</v>
      </c>
      <c r="B173" s="139">
        <v>237</v>
      </c>
      <c r="C173" s="142">
        <v>40641</v>
      </c>
      <c r="D173" s="146">
        <v>7103</v>
      </c>
      <c r="E173" s="130" t="s">
        <v>19</v>
      </c>
      <c r="F173" s="131" t="s">
        <v>28</v>
      </c>
      <c r="G173" s="130" t="s">
        <v>26</v>
      </c>
      <c r="H173" s="132">
        <v>0</v>
      </c>
      <c r="I173" s="133">
        <v>0</v>
      </c>
      <c r="J173" s="132">
        <v>0</v>
      </c>
      <c r="K173" s="133">
        <v>0</v>
      </c>
      <c r="L173" s="132">
        <v>-0.1</v>
      </c>
      <c r="M173" s="133">
        <v>-0.1</v>
      </c>
      <c r="N173" s="132">
        <v>-0.1</v>
      </c>
      <c r="O173" s="133">
        <v>-0.1</v>
      </c>
      <c r="P173" s="121"/>
      <c r="Q173" s="121"/>
      <c r="R173" s="121"/>
      <c r="S173" s="122"/>
      <c r="T173" s="122"/>
      <c r="U173" s="122"/>
      <c r="V173" s="122"/>
      <c r="W173" s="122"/>
      <c r="X173" s="122"/>
      <c r="Y173" s="121"/>
      <c r="Z173" s="122"/>
      <c r="AA173" s="122"/>
      <c r="AB173" s="122"/>
      <c r="AC173" s="122"/>
      <c r="AD173" s="122"/>
      <c r="AE173" s="122"/>
      <c r="AF173" s="122"/>
      <c r="AG173" s="122"/>
      <c r="AH173" s="122"/>
      <c r="AI173" s="122"/>
      <c r="AJ173" s="122"/>
      <c r="AK173" s="122"/>
      <c r="AL173" s="122"/>
      <c r="AM173" s="122"/>
      <c r="AN173" s="122"/>
      <c r="AO173" s="122"/>
      <c r="AP173" s="122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4"/>
    </row>
    <row r="174" spans="1:93" s="68" customFormat="1" ht="12.75" customHeight="1">
      <c r="A174" s="134" t="s">
        <v>175</v>
      </c>
      <c r="B174" s="140">
        <v>237</v>
      </c>
      <c r="C174" s="143">
        <v>40641</v>
      </c>
      <c r="D174" s="147">
        <v>7103</v>
      </c>
      <c r="E174" s="134" t="s">
        <v>19</v>
      </c>
      <c r="F174" s="135" t="s">
        <v>29</v>
      </c>
      <c r="G174" s="134" t="s">
        <v>25</v>
      </c>
      <c r="H174" s="136" t="s">
        <v>22</v>
      </c>
      <c r="I174" s="137" t="s">
        <v>22</v>
      </c>
      <c r="J174" s="136" t="s">
        <v>22</v>
      </c>
      <c r="K174" s="137" t="s">
        <v>22</v>
      </c>
      <c r="L174" s="136">
        <v>0</v>
      </c>
      <c r="M174" s="137">
        <v>0</v>
      </c>
      <c r="N174" s="136" t="s">
        <v>22</v>
      </c>
      <c r="O174" s="137" t="s">
        <v>22</v>
      </c>
      <c r="P174" s="121"/>
      <c r="Q174" s="121"/>
      <c r="R174" s="121"/>
      <c r="S174" s="122"/>
      <c r="T174" s="122"/>
      <c r="U174" s="122"/>
      <c r="V174" s="122"/>
      <c r="W174" s="122"/>
      <c r="X174" s="122"/>
      <c r="Y174" s="121"/>
      <c r="Z174" s="122"/>
      <c r="AA174" s="122"/>
      <c r="AB174" s="122"/>
      <c r="AC174" s="122"/>
      <c r="AD174" s="122"/>
      <c r="AE174" s="122"/>
      <c r="AF174" s="122"/>
      <c r="AG174" s="122"/>
      <c r="AH174" s="122"/>
      <c r="AI174" s="122"/>
      <c r="AJ174" s="122"/>
      <c r="AK174" s="122"/>
      <c r="AL174" s="122"/>
      <c r="AM174" s="122"/>
      <c r="AN174" s="122"/>
      <c r="AO174" s="122"/>
      <c r="AP174" s="122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4"/>
    </row>
    <row r="175" spans="1:93" s="68" customFormat="1" ht="12.75" customHeight="1">
      <c r="A175" s="86"/>
      <c r="B175" s="90"/>
      <c r="C175" s="91"/>
      <c r="D175" s="92"/>
      <c r="E175" s="92"/>
      <c r="F175" s="85"/>
      <c r="G175" s="85"/>
      <c r="H175" s="121"/>
      <c r="I175" s="121"/>
      <c r="J175" s="122"/>
      <c r="K175" s="122"/>
      <c r="L175" s="122"/>
      <c r="M175" s="122"/>
      <c r="N175" s="122"/>
      <c r="O175" s="122"/>
      <c r="P175" s="121"/>
      <c r="Q175" s="121"/>
      <c r="R175" s="121"/>
      <c r="S175" s="122"/>
      <c r="T175" s="122"/>
      <c r="U175" s="122"/>
      <c r="V175" s="122"/>
      <c r="W175" s="122"/>
      <c r="X175" s="122"/>
      <c r="Y175" s="121"/>
      <c r="Z175" s="122"/>
      <c r="AA175" s="122"/>
      <c r="AB175" s="122"/>
      <c r="AC175" s="122"/>
      <c r="AD175" s="122"/>
      <c r="AE175" s="122"/>
      <c r="AF175" s="122"/>
      <c r="AG175" s="122"/>
      <c r="AH175" s="122"/>
      <c r="AI175" s="122"/>
      <c r="AJ175" s="122"/>
      <c r="AK175" s="122"/>
      <c r="AL175" s="122"/>
      <c r="AM175" s="122"/>
      <c r="AN175" s="122"/>
      <c r="AO175" s="122"/>
      <c r="AP175" s="122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44"/>
    </row>
    <row r="176" spans="1:93" s="68" customFormat="1" ht="12.75" customHeight="1">
      <c r="A176" s="86"/>
      <c r="B176" s="90"/>
      <c r="C176" s="91"/>
      <c r="D176" s="92"/>
      <c r="E176" s="92"/>
      <c r="F176" s="85"/>
      <c r="G176" s="85" t="s">
        <v>130</v>
      </c>
      <c r="H176" s="41">
        <f>SUM(H172:H174)</f>
        <v>0</v>
      </c>
      <c r="I176" s="42">
        <f t="shared" ref="I176:O176" si="49">SUM(I172:I174)</f>
        <v>0</v>
      </c>
      <c r="J176" s="121">
        <f t="shared" si="49"/>
        <v>0</v>
      </c>
      <c r="K176" s="42">
        <f t="shared" si="49"/>
        <v>0</v>
      </c>
      <c r="L176" s="121">
        <f t="shared" si="49"/>
        <v>-0.1</v>
      </c>
      <c r="M176" s="42">
        <f t="shared" si="49"/>
        <v>-0.1</v>
      </c>
      <c r="N176" s="121">
        <f t="shared" si="49"/>
        <v>-0.1</v>
      </c>
      <c r="O176" s="42">
        <f t="shared" si="49"/>
        <v>-0.1</v>
      </c>
      <c r="P176" s="121"/>
      <c r="Q176" s="121"/>
      <c r="R176" s="121"/>
      <c r="S176" s="122"/>
      <c r="T176" s="122"/>
      <c r="U176" s="122"/>
      <c r="V176" s="122"/>
      <c r="W176" s="122"/>
      <c r="X176" s="122"/>
      <c r="Y176" s="121"/>
      <c r="Z176" s="122"/>
      <c r="AA176" s="122"/>
      <c r="AB176" s="122"/>
      <c r="AC176" s="122"/>
      <c r="AD176" s="122"/>
      <c r="AE176" s="122"/>
      <c r="AF176" s="122"/>
      <c r="AG176" s="122"/>
      <c r="AH176" s="122"/>
      <c r="AI176" s="122"/>
      <c r="AJ176" s="122"/>
      <c r="AK176" s="122"/>
      <c r="AL176" s="122"/>
      <c r="AM176" s="122"/>
      <c r="AN176" s="122"/>
      <c r="AO176" s="122"/>
      <c r="AP176" s="122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4"/>
    </row>
    <row r="177" spans="1:93" s="68" customFormat="1" ht="12.75" customHeight="1">
      <c r="A177" s="86"/>
      <c r="B177" s="90"/>
      <c r="C177" s="91"/>
      <c r="D177" s="92"/>
      <c r="E177" s="92"/>
      <c r="F177" s="85"/>
      <c r="G177" s="85"/>
      <c r="H177" s="121"/>
      <c r="I177" s="121"/>
      <c r="J177" s="122"/>
      <c r="K177" s="122"/>
      <c r="L177" s="122"/>
      <c r="M177" s="122"/>
      <c r="N177" s="122"/>
      <c r="O177" s="122"/>
      <c r="P177" s="121"/>
      <c r="Q177" s="121"/>
      <c r="R177" s="121"/>
      <c r="S177" s="122"/>
      <c r="T177" s="122"/>
      <c r="U177" s="122"/>
      <c r="V177" s="122"/>
      <c r="W177" s="122"/>
      <c r="X177" s="122"/>
      <c r="Y177" s="121"/>
      <c r="Z177" s="122"/>
      <c r="AA177" s="122"/>
      <c r="AB177" s="122"/>
      <c r="AC177" s="122"/>
      <c r="AD177" s="122"/>
      <c r="AE177" s="122"/>
      <c r="AF177" s="122"/>
      <c r="AG177" s="122"/>
      <c r="AH177" s="122"/>
      <c r="AI177" s="122"/>
      <c r="AJ177" s="122"/>
      <c r="AK177" s="122"/>
      <c r="AL177" s="122"/>
      <c r="AM177" s="122"/>
      <c r="AN177" s="122"/>
      <c r="AO177" s="122"/>
      <c r="AP177" s="122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  <c r="CK177" s="44"/>
      <c r="CL177" s="44"/>
      <c r="CM177" s="44"/>
      <c r="CN177" s="44"/>
      <c r="CO177" s="44"/>
    </row>
    <row r="178" spans="1:93" ht="12.75" customHeight="1">
      <c r="A178" s="44"/>
      <c r="B178" s="87" t="s">
        <v>31</v>
      </c>
      <c r="C178" s="88"/>
      <c r="D178" s="89"/>
      <c r="E178" s="89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4"/>
      <c r="CO178" s="44"/>
    </row>
    <row r="179" spans="1:93">
      <c r="A179" s="44"/>
      <c r="B179" s="87" t="s">
        <v>32</v>
      </c>
      <c r="C179" s="88"/>
      <c r="D179" s="89"/>
      <c r="E179" s="89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44"/>
    </row>
    <row r="180" spans="1:93">
      <c r="A180" s="44"/>
      <c r="B180" s="87" t="s">
        <v>30</v>
      </c>
      <c r="C180" s="88"/>
      <c r="D180" s="89"/>
      <c r="E180" s="89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44"/>
    </row>
    <row r="181" spans="1:93">
      <c r="A181" s="44"/>
      <c r="B181" s="87" t="s">
        <v>83</v>
      </c>
      <c r="C181" s="88"/>
      <c r="D181" s="89"/>
      <c r="E181" s="89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  <c r="CN181" s="44"/>
      <c r="CO181" s="44"/>
    </row>
    <row r="182" spans="1:93">
      <c r="A182" s="44"/>
      <c r="B182" s="93" t="s">
        <v>87</v>
      </c>
      <c r="C182" s="88"/>
      <c r="D182" s="89"/>
      <c r="E182" s="89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4"/>
    </row>
    <row r="183" spans="1:93">
      <c r="A183" s="44"/>
      <c r="B183" s="120" t="s">
        <v>265</v>
      </c>
      <c r="C183" s="88"/>
      <c r="D183" s="89"/>
      <c r="E183" s="89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44"/>
    </row>
    <row r="184" spans="1:93">
      <c r="A184" s="44"/>
      <c r="B184" s="93" t="s">
        <v>128</v>
      </c>
      <c r="C184" s="88"/>
      <c r="D184" s="89"/>
      <c r="E184" s="89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4"/>
      <c r="CO184" s="44"/>
    </row>
    <row r="185" spans="1:93">
      <c r="A185" s="44"/>
      <c r="B185" s="93" t="s">
        <v>129</v>
      </c>
      <c r="C185" s="88"/>
      <c r="D185" s="89"/>
      <c r="E185" s="89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44"/>
    </row>
    <row r="186" spans="1:93">
      <c r="A186" s="44"/>
      <c r="B186" s="76" t="s">
        <v>262</v>
      </c>
      <c r="C186" s="99"/>
      <c r="D186" s="100"/>
      <c r="E186" s="100"/>
      <c r="F186" s="101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44"/>
    </row>
    <row r="187" spans="1:93" s="68" customFormat="1">
      <c r="A187" s="44"/>
      <c r="B187" s="84"/>
      <c r="C187" s="99"/>
      <c r="D187" s="100"/>
      <c r="E187" s="100"/>
      <c r="F187" s="101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4"/>
      <c r="CA187" s="44"/>
      <c r="CB187" s="44"/>
      <c r="CC187" s="44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4"/>
      <c r="CO187" s="44"/>
    </row>
    <row r="188" spans="1:93">
      <c r="A188" s="44"/>
      <c r="B188" s="102"/>
      <c r="C188" s="99"/>
      <c r="D188" s="100"/>
      <c r="E188" s="100"/>
      <c r="F188" s="101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4"/>
      <c r="CA188" s="44"/>
      <c r="CB188" s="44"/>
      <c r="CC188" s="44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4"/>
      <c r="CO188" s="44"/>
    </row>
    <row r="189" spans="1:93">
      <c r="A189" s="44"/>
      <c r="B189" s="102"/>
      <c r="C189" s="99"/>
      <c r="D189" s="100"/>
      <c r="E189" s="100"/>
      <c r="F189" s="101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4"/>
      <c r="BV189" s="44"/>
      <c r="BW189" s="44"/>
      <c r="BX189" s="44"/>
      <c r="BY189" s="44"/>
      <c r="BZ189" s="44"/>
      <c r="CA189" s="44"/>
      <c r="CB189" s="44"/>
      <c r="CC189" s="44"/>
      <c r="CD189" s="44"/>
      <c r="CE189" s="44"/>
      <c r="CF189" s="44"/>
      <c r="CG189" s="44"/>
      <c r="CH189" s="44"/>
      <c r="CI189" s="44"/>
      <c r="CJ189" s="44"/>
      <c r="CK189" s="44"/>
      <c r="CL189" s="44"/>
      <c r="CM189" s="44"/>
      <c r="CN189" s="44"/>
      <c r="CO189" s="44"/>
    </row>
    <row r="190" spans="1:93">
      <c r="A190" s="44"/>
      <c r="B190" s="102"/>
      <c r="C190" s="99"/>
      <c r="D190" s="100"/>
      <c r="E190" s="100"/>
      <c r="F190" s="101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4"/>
      <c r="BV190" s="44"/>
      <c r="BW190" s="44"/>
      <c r="BX190" s="44"/>
      <c r="BY190" s="44"/>
      <c r="BZ190" s="44"/>
      <c r="CA190" s="44"/>
      <c r="CB190" s="44"/>
      <c r="CC190" s="44"/>
      <c r="CD190" s="44"/>
      <c r="CE190" s="44"/>
      <c r="CF190" s="44"/>
      <c r="CG190" s="44"/>
      <c r="CH190" s="44"/>
      <c r="CI190" s="44"/>
      <c r="CJ190" s="44"/>
      <c r="CK190" s="44"/>
      <c r="CL190" s="44"/>
      <c r="CM190" s="44"/>
      <c r="CN190" s="44"/>
      <c r="CO190" s="44"/>
    </row>
    <row r="191" spans="1:93">
      <c r="A191" s="44"/>
      <c r="B191" s="102"/>
      <c r="C191" s="99"/>
      <c r="D191" s="100"/>
      <c r="E191" s="100"/>
      <c r="F191" s="101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4"/>
      <c r="CA191" s="44"/>
      <c r="CB191" s="44"/>
      <c r="CC191" s="44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4"/>
      <c r="CO191" s="44"/>
    </row>
    <row r="192" spans="1:93">
      <c r="A192" s="44"/>
      <c r="B192" s="102"/>
      <c r="C192" s="99"/>
      <c r="D192" s="100"/>
      <c r="E192" s="100"/>
      <c r="F192" s="101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4"/>
      <c r="BV192" s="44"/>
      <c r="BW192" s="44"/>
      <c r="BX192" s="44"/>
      <c r="BY192" s="44"/>
      <c r="BZ192" s="44"/>
      <c r="CA192" s="44"/>
      <c r="CB192" s="44"/>
      <c r="CC192" s="44"/>
      <c r="CD192" s="44"/>
      <c r="CE192" s="44"/>
      <c r="CF192" s="44"/>
      <c r="CG192" s="44"/>
      <c r="CH192" s="44"/>
      <c r="CI192" s="44"/>
      <c r="CJ192" s="44"/>
      <c r="CK192" s="44"/>
      <c r="CL192" s="44"/>
      <c r="CM192" s="44"/>
      <c r="CN192" s="44"/>
      <c r="CO192" s="44"/>
    </row>
    <row r="193" spans="1:93">
      <c r="A193" s="44"/>
      <c r="B193" s="102"/>
      <c r="C193" s="99"/>
      <c r="D193" s="100"/>
      <c r="E193" s="100"/>
      <c r="F193" s="101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  <c r="CK193" s="44"/>
      <c r="CL193" s="44"/>
      <c r="CM193" s="44"/>
      <c r="CN193" s="44"/>
      <c r="CO193" s="44"/>
    </row>
    <row r="194" spans="1:93">
      <c r="A194" s="44"/>
      <c r="B194" s="102"/>
      <c r="C194" s="99"/>
      <c r="D194" s="100"/>
      <c r="E194" s="100"/>
      <c r="F194" s="101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  <c r="CB194" s="44"/>
      <c r="CC194" s="44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4"/>
      <c r="CO194" s="44"/>
    </row>
    <row r="195" spans="1:93">
      <c r="A195" s="44"/>
      <c r="B195" s="102"/>
      <c r="C195" s="99"/>
      <c r="D195" s="100"/>
      <c r="E195" s="100"/>
      <c r="F195" s="101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4"/>
      <c r="BV195" s="44"/>
      <c r="BW195" s="44"/>
      <c r="BX195" s="44"/>
      <c r="BY195" s="44"/>
      <c r="BZ195" s="44"/>
      <c r="CA195" s="44"/>
      <c r="CB195" s="44"/>
      <c r="CC195" s="44"/>
      <c r="CD195" s="44"/>
      <c r="CE195" s="44"/>
      <c r="CF195" s="44"/>
      <c r="CG195" s="44"/>
      <c r="CH195" s="44"/>
      <c r="CI195" s="44"/>
      <c r="CJ195" s="44"/>
      <c r="CK195" s="44"/>
      <c r="CL195" s="44"/>
      <c r="CM195" s="44"/>
      <c r="CN195" s="44"/>
      <c r="CO195" s="44"/>
    </row>
    <row r="196" spans="1:93">
      <c r="A196" s="44"/>
      <c r="B196" s="87" t="s">
        <v>120</v>
      </c>
      <c r="C196" s="88"/>
      <c r="D196" s="89"/>
      <c r="E196" s="89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4"/>
      <c r="BR196" s="44"/>
      <c r="BS196" s="44"/>
      <c r="BT196" s="44"/>
      <c r="BU196" s="44"/>
      <c r="BV196" s="44"/>
      <c r="BW196" s="44"/>
      <c r="BX196" s="44"/>
      <c r="BY196" s="44"/>
      <c r="BZ196" s="44"/>
      <c r="CA196" s="44"/>
      <c r="CB196" s="44"/>
      <c r="CC196" s="44"/>
      <c r="CD196" s="44"/>
      <c r="CE196" s="44"/>
      <c r="CF196" s="44"/>
      <c r="CG196" s="44"/>
      <c r="CH196" s="44"/>
      <c r="CI196" s="44"/>
      <c r="CJ196" s="44"/>
      <c r="CK196" s="44"/>
      <c r="CL196" s="44"/>
      <c r="CM196" s="44"/>
      <c r="CN196" s="44"/>
      <c r="CO196" s="44"/>
    </row>
    <row r="197" spans="1:93">
      <c r="A197" s="44"/>
      <c r="B197" s="93" t="s">
        <v>213</v>
      </c>
      <c r="C197" s="88"/>
      <c r="D197" s="89"/>
      <c r="E197" s="89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  <c r="BQ197" s="44"/>
      <c r="BR197" s="44"/>
      <c r="BS197" s="44"/>
      <c r="BT197" s="44"/>
      <c r="BU197" s="44"/>
      <c r="BV197" s="44"/>
      <c r="BW197" s="44"/>
      <c r="BX197" s="44"/>
      <c r="BY197" s="44"/>
      <c r="BZ197" s="44"/>
      <c r="CA197" s="44"/>
      <c r="CB197" s="44"/>
      <c r="CC197" s="44"/>
      <c r="CD197" s="44"/>
      <c r="CE197" s="44"/>
      <c r="CF197" s="44"/>
      <c r="CG197" s="44"/>
      <c r="CH197" s="44"/>
      <c r="CI197" s="44"/>
      <c r="CJ197" s="44"/>
      <c r="CK197" s="44"/>
      <c r="CL197" s="44"/>
      <c r="CM197" s="44"/>
      <c r="CN197" s="44"/>
      <c r="CO197" s="44"/>
    </row>
    <row r="198" spans="1:93">
      <c r="A198" s="44"/>
      <c r="B198" s="87"/>
      <c r="C198" s="88"/>
      <c r="D198" s="89"/>
      <c r="E198" s="89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4"/>
      <c r="CA198" s="44"/>
      <c r="CB198" s="44"/>
      <c r="CC198" s="44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4"/>
      <c r="CO198" s="44"/>
    </row>
    <row r="199" spans="1:93">
      <c r="A199" s="44"/>
      <c r="B199" s="87"/>
      <c r="C199" s="88"/>
      <c r="D199" s="89"/>
      <c r="E199" s="89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4"/>
      <c r="CA199" s="44"/>
      <c r="CB199" s="44"/>
      <c r="CC199" s="44"/>
      <c r="CD199" s="44"/>
      <c r="CE199" s="44"/>
      <c r="CF199" s="44"/>
      <c r="CG199" s="44"/>
      <c r="CH199" s="44"/>
      <c r="CI199" s="44"/>
      <c r="CJ199" s="44"/>
      <c r="CK199" s="44"/>
      <c r="CL199" s="44"/>
      <c r="CM199" s="44"/>
      <c r="CN199" s="44"/>
      <c r="CO199" s="44"/>
    </row>
    <row r="200" spans="1:93">
      <c r="A200" s="44"/>
      <c r="B200" s="87"/>
      <c r="C200" s="88"/>
      <c r="D200" s="89"/>
      <c r="E200" s="89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  <c r="CB200" s="44"/>
      <c r="CC200" s="44"/>
      <c r="CD200" s="44"/>
      <c r="CE200" s="44"/>
      <c r="CF200" s="44"/>
      <c r="CG200" s="44"/>
      <c r="CH200" s="44"/>
      <c r="CI200" s="44"/>
      <c r="CJ200" s="44"/>
      <c r="CK200" s="44"/>
      <c r="CL200" s="44"/>
      <c r="CM200" s="44"/>
      <c r="CN200" s="44"/>
      <c r="CO200" s="44"/>
    </row>
    <row r="201" spans="1:93">
      <c r="A201" s="44"/>
      <c r="B201" s="87"/>
      <c r="C201" s="88"/>
      <c r="D201" s="89"/>
      <c r="E201" s="89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4"/>
      <c r="BQ201" s="44"/>
      <c r="BR201" s="44"/>
      <c r="BS201" s="44"/>
      <c r="BT201" s="44"/>
      <c r="BU201" s="44"/>
      <c r="BV201" s="44"/>
      <c r="BW201" s="44"/>
      <c r="BX201" s="44"/>
      <c r="BY201" s="44"/>
      <c r="BZ201" s="44"/>
      <c r="CA201" s="44"/>
      <c r="CB201" s="44"/>
      <c r="CC201" s="44"/>
      <c r="CD201" s="44"/>
      <c r="CE201" s="44"/>
      <c r="CF201" s="44"/>
      <c r="CG201" s="44"/>
      <c r="CH201" s="44"/>
      <c r="CI201" s="44"/>
      <c r="CJ201" s="44"/>
      <c r="CK201" s="44"/>
      <c r="CL201" s="44"/>
      <c r="CM201" s="44"/>
      <c r="CN201" s="44"/>
      <c r="CO201" s="44"/>
    </row>
    <row r="202" spans="1:93">
      <c r="A202" s="44"/>
      <c r="B202" s="87"/>
      <c r="C202" s="88"/>
      <c r="D202" s="89"/>
      <c r="E202" s="89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4"/>
      <c r="BV202" s="44"/>
      <c r="BW202" s="44"/>
      <c r="BX202" s="44"/>
      <c r="BY202" s="44"/>
      <c r="BZ202" s="44"/>
      <c r="CA202" s="44"/>
      <c r="CB202" s="44"/>
      <c r="CC202" s="44"/>
      <c r="CD202" s="44"/>
      <c r="CE202" s="44"/>
      <c r="CF202" s="44"/>
      <c r="CG202" s="44"/>
      <c r="CH202" s="44"/>
      <c r="CI202" s="44"/>
      <c r="CJ202" s="44"/>
      <c r="CK202" s="44"/>
      <c r="CL202" s="44"/>
      <c r="CM202" s="44"/>
      <c r="CN202" s="44"/>
      <c r="CO202" s="44"/>
    </row>
    <row r="203" spans="1:93">
      <c r="A203" s="44"/>
      <c r="B203" s="87"/>
      <c r="C203" s="88"/>
      <c r="D203" s="89"/>
      <c r="E203" s="89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  <c r="CK203" s="44"/>
      <c r="CL203" s="44"/>
      <c r="CM203" s="44"/>
      <c r="CN203" s="44"/>
      <c r="CO203" s="44"/>
    </row>
    <row r="204" spans="1:93">
      <c r="A204" s="44"/>
      <c r="B204" s="87"/>
      <c r="C204" s="88"/>
      <c r="D204" s="89"/>
      <c r="E204" s="89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  <c r="CI204" s="44"/>
      <c r="CJ204" s="44"/>
      <c r="CK204" s="44"/>
      <c r="CL204" s="44"/>
      <c r="CM204" s="44"/>
      <c r="CN204" s="44"/>
      <c r="CO204" s="44"/>
    </row>
    <row r="205" spans="1:93">
      <c r="A205" s="44"/>
      <c r="B205" s="87"/>
      <c r="C205" s="88"/>
      <c r="D205" s="89"/>
      <c r="E205" s="89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  <c r="CK205" s="44"/>
      <c r="CL205" s="44"/>
      <c r="CM205" s="44"/>
      <c r="CN205" s="44"/>
      <c r="CO205" s="44"/>
    </row>
    <row r="206" spans="1:93">
      <c r="A206" s="44"/>
      <c r="B206" s="87"/>
      <c r="C206" s="88"/>
      <c r="D206" s="89"/>
      <c r="E206" s="89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  <c r="CB206" s="44"/>
      <c r="CC206" s="44"/>
      <c r="CD206" s="44"/>
      <c r="CE206" s="44"/>
      <c r="CF206" s="44"/>
      <c r="CG206" s="44"/>
      <c r="CH206" s="44"/>
      <c r="CI206" s="44"/>
      <c r="CJ206" s="44"/>
      <c r="CK206" s="44"/>
      <c r="CL206" s="44"/>
      <c r="CM206" s="44"/>
      <c r="CN206" s="44"/>
      <c r="CO206" s="44"/>
    </row>
    <row r="207" spans="1:93">
      <c r="A207" s="44"/>
      <c r="B207" s="87"/>
      <c r="C207" s="88"/>
      <c r="D207" s="89"/>
      <c r="E207" s="89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  <c r="BY207" s="44"/>
      <c r="BZ207" s="44"/>
      <c r="CA207" s="44"/>
      <c r="CB207" s="44"/>
      <c r="CC207" s="44"/>
      <c r="CD207" s="44"/>
      <c r="CE207" s="44"/>
      <c r="CF207" s="44"/>
      <c r="CG207" s="44"/>
      <c r="CH207" s="44"/>
      <c r="CI207" s="44"/>
      <c r="CJ207" s="44"/>
      <c r="CK207" s="44"/>
      <c r="CL207" s="44"/>
      <c r="CM207" s="44"/>
      <c r="CN207" s="44"/>
      <c r="CO207" s="44"/>
    </row>
    <row r="208" spans="1:93">
      <c r="A208" s="44"/>
      <c r="B208" s="87"/>
      <c r="C208" s="88"/>
      <c r="D208" s="89"/>
      <c r="E208" s="89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  <c r="BO208" s="44"/>
      <c r="BP208" s="44"/>
      <c r="BQ208" s="44"/>
      <c r="BR208" s="44"/>
      <c r="BS208" s="44"/>
      <c r="BT208" s="44"/>
      <c r="BU208" s="44"/>
      <c r="BV208" s="44"/>
      <c r="BW208" s="44"/>
      <c r="BX208" s="44"/>
      <c r="BY208" s="44"/>
      <c r="BZ208" s="44"/>
      <c r="CA208" s="44"/>
      <c r="CB208" s="44"/>
      <c r="CC208" s="44"/>
      <c r="CD208" s="44"/>
      <c r="CE208" s="44"/>
      <c r="CF208" s="44"/>
      <c r="CG208" s="44"/>
      <c r="CH208" s="44"/>
      <c r="CI208" s="44"/>
      <c r="CJ208" s="44"/>
      <c r="CK208" s="44"/>
      <c r="CL208" s="44"/>
      <c r="CM208" s="44"/>
      <c r="CN208" s="44"/>
      <c r="CO208" s="44"/>
    </row>
    <row r="209" spans="1:93">
      <c r="A209" s="44"/>
      <c r="B209" s="87"/>
      <c r="C209" s="88"/>
      <c r="D209" s="89"/>
      <c r="E209" s="89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  <c r="BO209" s="44"/>
      <c r="BP209" s="44"/>
      <c r="BQ209" s="44"/>
      <c r="BR209" s="44"/>
      <c r="BS209" s="44"/>
      <c r="BT209" s="44"/>
      <c r="BU209" s="44"/>
      <c r="BV209" s="44"/>
      <c r="BW209" s="44"/>
      <c r="BX209" s="44"/>
      <c r="BY209" s="44"/>
      <c r="BZ209" s="44"/>
      <c r="CA209" s="44"/>
      <c r="CB209" s="44"/>
      <c r="CC209" s="44"/>
      <c r="CD209" s="44"/>
      <c r="CE209" s="44"/>
      <c r="CF209" s="44"/>
      <c r="CG209" s="44"/>
      <c r="CH209" s="44"/>
      <c r="CI209" s="44"/>
      <c r="CJ209" s="44"/>
      <c r="CK209" s="44"/>
      <c r="CL209" s="44"/>
      <c r="CM209" s="44"/>
      <c r="CN209" s="44"/>
      <c r="CO209" s="44"/>
    </row>
    <row r="210" spans="1:93">
      <c r="A210" s="44"/>
      <c r="B210" s="87"/>
      <c r="C210" s="88"/>
      <c r="D210" s="89"/>
      <c r="E210" s="89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4"/>
      <c r="BE210" s="44"/>
      <c r="BF210" s="44"/>
      <c r="BG210" s="44"/>
      <c r="BH210" s="44"/>
      <c r="BI210" s="44"/>
      <c r="BJ210" s="44"/>
      <c r="BK210" s="44"/>
      <c r="BL210" s="44"/>
      <c r="BM210" s="44"/>
      <c r="BN210" s="44"/>
      <c r="BO210" s="44"/>
      <c r="BP210" s="44"/>
      <c r="BQ210" s="44"/>
      <c r="BR210" s="44"/>
      <c r="BS210" s="44"/>
      <c r="BT210" s="44"/>
      <c r="BU210" s="44"/>
      <c r="BV210" s="44"/>
      <c r="BW210" s="44"/>
      <c r="BX210" s="44"/>
      <c r="BY210" s="44"/>
      <c r="BZ210" s="44"/>
      <c r="CA210" s="44"/>
      <c r="CB210" s="44"/>
      <c r="CC210" s="44"/>
      <c r="CD210" s="44"/>
      <c r="CE210" s="44"/>
      <c r="CF210" s="44"/>
      <c r="CG210" s="44"/>
      <c r="CH210" s="44"/>
      <c r="CI210" s="44"/>
      <c r="CJ210" s="44"/>
      <c r="CK210" s="44"/>
      <c r="CL210" s="44"/>
      <c r="CM210" s="44"/>
      <c r="CN210" s="44"/>
      <c r="CO210" s="44"/>
    </row>
    <row r="211" spans="1:93">
      <c r="A211" s="44"/>
      <c r="B211" s="87"/>
      <c r="C211" s="88"/>
      <c r="D211" s="89"/>
      <c r="E211" s="89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4"/>
      <c r="BN211" s="44"/>
      <c r="BO211" s="44"/>
      <c r="BP211" s="44"/>
      <c r="BQ211" s="44"/>
      <c r="BR211" s="44"/>
      <c r="BS211" s="44"/>
      <c r="BT211" s="44"/>
      <c r="BU211" s="44"/>
      <c r="BV211" s="44"/>
      <c r="BW211" s="44"/>
      <c r="BX211" s="44"/>
      <c r="BY211" s="44"/>
      <c r="BZ211" s="44"/>
      <c r="CA211" s="44"/>
      <c r="CB211" s="44"/>
      <c r="CC211" s="44"/>
      <c r="CD211" s="44"/>
      <c r="CE211" s="44"/>
      <c r="CF211" s="44"/>
      <c r="CG211" s="44"/>
      <c r="CH211" s="44"/>
      <c r="CI211" s="44"/>
      <c r="CJ211" s="44"/>
      <c r="CK211" s="44"/>
      <c r="CL211" s="44"/>
      <c r="CM211" s="44"/>
      <c r="CN211" s="44"/>
      <c r="CO211" s="44"/>
    </row>
    <row r="212" spans="1:93">
      <c r="A212" s="44"/>
      <c r="B212" s="87"/>
      <c r="C212" s="88"/>
      <c r="D212" s="89"/>
      <c r="E212" s="89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4"/>
      <c r="BV212" s="44"/>
      <c r="BW212" s="44"/>
      <c r="BX212" s="44"/>
      <c r="BY212" s="44"/>
      <c r="BZ212" s="44"/>
      <c r="CA212" s="44"/>
      <c r="CB212" s="44"/>
      <c r="CC212" s="44"/>
      <c r="CD212" s="44"/>
      <c r="CE212" s="44"/>
      <c r="CF212" s="44"/>
      <c r="CG212" s="44"/>
      <c r="CH212" s="44"/>
      <c r="CI212" s="44"/>
      <c r="CJ212" s="44"/>
      <c r="CK212" s="44"/>
      <c r="CL212" s="44"/>
      <c r="CM212" s="44"/>
      <c r="CN212" s="44"/>
      <c r="CO212" s="44"/>
    </row>
    <row r="213" spans="1:93">
      <c r="A213" s="44"/>
      <c r="B213" s="87"/>
      <c r="C213" s="88"/>
      <c r="D213" s="89"/>
      <c r="E213" s="89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4"/>
      <c r="BV213" s="44"/>
      <c r="BW213" s="44"/>
      <c r="BX213" s="44"/>
      <c r="BY213" s="44"/>
      <c r="BZ213" s="44"/>
      <c r="CA213" s="44"/>
      <c r="CB213" s="44"/>
      <c r="CC213" s="44"/>
      <c r="CD213" s="44"/>
      <c r="CE213" s="44"/>
      <c r="CF213" s="44"/>
      <c r="CG213" s="44"/>
      <c r="CH213" s="44"/>
      <c r="CI213" s="44"/>
      <c r="CJ213" s="44"/>
      <c r="CK213" s="44"/>
      <c r="CL213" s="44"/>
      <c r="CM213" s="44"/>
      <c r="CN213" s="44"/>
      <c r="CO213" s="44"/>
    </row>
    <row r="214" spans="1:93">
      <c r="A214" s="44"/>
      <c r="B214" s="87"/>
      <c r="C214" s="88"/>
      <c r="D214" s="89"/>
      <c r="E214" s="89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4"/>
      <c r="BV214" s="44"/>
      <c r="BW214" s="44"/>
      <c r="BX214" s="44"/>
      <c r="BY214" s="44"/>
      <c r="BZ214" s="44"/>
      <c r="CA214" s="44"/>
      <c r="CB214" s="44"/>
      <c r="CC214" s="44"/>
      <c r="CD214" s="44"/>
      <c r="CE214" s="44"/>
      <c r="CF214" s="44"/>
      <c r="CG214" s="44"/>
      <c r="CH214" s="44"/>
      <c r="CI214" s="44"/>
      <c r="CJ214" s="44"/>
      <c r="CK214" s="44"/>
      <c r="CL214" s="44"/>
      <c r="CM214" s="44"/>
      <c r="CN214" s="44"/>
      <c r="CO214" s="44"/>
    </row>
    <row r="215" spans="1:93">
      <c r="A215" s="44"/>
      <c r="B215" s="87"/>
      <c r="C215" s="88"/>
      <c r="D215" s="89"/>
      <c r="E215" s="89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  <c r="BQ215" s="44"/>
      <c r="BR215" s="44"/>
      <c r="BS215" s="44"/>
      <c r="BT215" s="44"/>
      <c r="BU215" s="44"/>
      <c r="BV215" s="44"/>
      <c r="BW215" s="44"/>
      <c r="BX215" s="44"/>
      <c r="BY215" s="44"/>
      <c r="BZ215" s="44"/>
      <c r="CA215" s="44"/>
      <c r="CB215" s="44"/>
      <c r="CC215" s="44"/>
      <c r="CD215" s="44"/>
      <c r="CE215" s="44"/>
      <c r="CF215" s="44"/>
      <c r="CG215" s="44"/>
      <c r="CH215" s="44"/>
      <c r="CI215" s="44"/>
      <c r="CJ215" s="44"/>
      <c r="CK215" s="44"/>
      <c r="CL215" s="44"/>
      <c r="CM215" s="44"/>
      <c r="CN215" s="44"/>
      <c r="CO215" s="44"/>
    </row>
    <row r="216" spans="1:93">
      <c r="A216" s="44"/>
      <c r="B216" s="87"/>
      <c r="C216" s="88"/>
      <c r="D216" s="89"/>
      <c r="E216" s="89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/>
      <c r="BS216" s="44"/>
      <c r="BT216" s="44"/>
      <c r="BU216" s="44"/>
      <c r="BV216" s="44"/>
      <c r="BW216" s="44"/>
      <c r="BX216" s="44"/>
      <c r="BY216" s="44"/>
      <c r="BZ216" s="44"/>
      <c r="CA216" s="44"/>
      <c r="CB216" s="44"/>
      <c r="CC216" s="44"/>
      <c r="CD216" s="44"/>
      <c r="CE216" s="44"/>
      <c r="CF216" s="44"/>
      <c r="CG216" s="44"/>
      <c r="CH216" s="44"/>
      <c r="CI216" s="44"/>
      <c r="CJ216" s="44"/>
      <c r="CK216" s="44"/>
      <c r="CL216" s="44"/>
      <c r="CM216" s="44"/>
      <c r="CN216" s="44"/>
      <c r="CO216" s="44"/>
    </row>
    <row r="217" spans="1:93">
      <c r="A217" s="44"/>
      <c r="B217" s="87"/>
      <c r="C217" s="88"/>
      <c r="D217" s="89"/>
      <c r="E217" s="89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4"/>
      <c r="BV217" s="44"/>
      <c r="BW217" s="44"/>
      <c r="BX217" s="44"/>
      <c r="BY217" s="44"/>
      <c r="BZ217" s="44"/>
      <c r="CA217" s="44"/>
      <c r="CB217" s="44"/>
      <c r="CC217" s="44"/>
      <c r="CD217" s="44"/>
      <c r="CE217" s="44"/>
      <c r="CF217" s="44"/>
      <c r="CG217" s="44"/>
      <c r="CH217" s="44"/>
      <c r="CI217" s="44"/>
      <c r="CJ217" s="44"/>
      <c r="CK217" s="44"/>
      <c r="CL217" s="44"/>
      <c r="CM217" s="44"/>
      <c r="CN217" s="44"/>
      <c r="CO217" s="44"/>
    </row>
    <row r="218" spans="1:93">
      <c r="A218" s="44"/>
      <c r="B218" s="87"/>
      <c r="C218" s="88"/>
      <c r="D218" s="89"/>
      <c r="E218" s="89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4"/>
      <c r="BV218" s="44"/>
      <c r="BW218" s="44"/>
      <c r="BX218" s="44"/>
      <c r="BY218" s="44"/>
      <c r="BZ218" s="44"/>
      <c r="CA218" s="44"/>
      <c r="CB218" s="44"/>
      <c r="CC218" s="44"/>
      <c r="CD218" s="44"/>
      <c r="CE218" s="44"/>
      <c r="CF218" s="44"/>
      <c r="CG218" s="44"/>
      <c r="CH218" s="44"/>
      <c r="CI218" s="44"/>
      <c r="CJ218" s="44"/>
      <c r="CK218" s="44"/>
      <c r="CL218" s="44"/>
      <c r="CM218" s="44"/>
      <c r="CN218" s="44"/>
      <c r="CO218" s="44"/>
    </row>
    <row r="219" spans="1:93">
      <c r="A219" s="44"/>
      <c r="B219" s="87"/>
      <c r="C219" s="88"/>
      <c r="D219" s="89"/>
      <c r="E219" s="89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  <c r="BB219" s="44"/>
      <c r="BC219" s="44"/>
      <c r="BD219" s="44"/>
      <c r="BE219" s="44"/>
      <c r="BF219" s="44"/>
      <c r="BG219" s="44"/>
      <c r="BH219" s="44"/>
      <c r="BI219" s="44"/>
      <c r="BJ219" s="44"/>
      <c r="BK219" s="44"/>
      <c r="BL219" s="44"/>
      <c r="BM219" s="44"/>
      <c r="BN219" s="44"/>
      <c r="BO219" s="44"/>
      <c r="BP219" s="44"/>
      <c r="BQ219" s="44"/>
      <c r="BR219" s="44"/>
      <c r="BS219" s="44"/>
      <c r="BT219" s="44"/>
      <c r="BU219" s="44"/>
      <c r="BV219" s="44"/>
      <c r="BW219" s="44"/>
      <c r="BX219" s="44"/>
      <c r="BY219" s="44"/>
      <c r="BZ219" s="44"/>
      <c r="CA219" s="44"/>
      <c r="CB219" s="44"/>
      <c r="CC219" s="44"/>
      <c r="CD219" s="44"/>
      <c r="CE219" s="44"/>
      <c r="CF219" s="44"/>
      <c r="CG219" s="44"/>
      <c r="CH219" s="44"/>
      <c r="CI219" s="44"/>
      <c r="CJ219" s="44"/>
      <c r="CK219" s="44"/>
      <c r="CL219" s="44"/>
      <c r="CM219" s="44"/>
      <c r="CN219" s="44"/>
      <c r="CO219" s="44"/>
    </row>
    <row r="220" spans="1:93">
      <c r="A220" s="44"/>
      <c r="B220" s="87"/>
      <c r="C220" s="88"/>
      <c r="D220" s="89"/>
      <c r="E220" s="89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  <c r="BQ220" s="44"/>
      <c r="BR220" s="44"/>
      <c r="BS220" s="44"/>
      <c r="BT220" s="44"/>
      <c r="BU220" s="44"/>
      <c r="BV220" s="44"/>
      <c r="BW220" s="44"/>
      <c r="BX220" s="44"/>
      <c r="BY220" s="44"/>
      <c r="BZ220" s="44"/>
      <c r="CA220" s="44"/>
      <c r="CB220" s="44"/>
      <c r="CC220" s="44"/>
      <c r="CD220" s="44"/>
      <c r="CE220" s="44"/>
      <c r="CF220" s="44"/>
      <c r="CG220" s="44"/>
      <c r="CH220" s="44"/>
      <c r="CI220" s="44"/>
      <c r="CJ220" s="44"/>
      <c r="CK220" s="44"/>
      <c r="CL220" s="44"/>
      <c r="CM220" s="44"/>
      <c r="CN220" s="44"/>
      <c r="CO220" s="44"/>
    </row>
    <row r="221" spans="1:93">
      <c r="A221" s="44"/>
      <c r="B221" s="87"/>
      <c r="C221" s="88"/>
      <c r="D221" s="89"/>
      <c r="E221" s="89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  <c r="BC221" s="44"/>
      <c r="BD221" s="44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  <c r="BO221" s="44"/>
      <c r="BP221" s="44"/>
      <c r="BQ221" s="44"/>
      <c r="BR221" s="44"/>
      <c r="BS221" s="44"/>
      <c r="BT221" s="44"/>
      <c r="BU221" s="44"/>
      <c r="BV221" s="44"/>
      <c r="BW221" s="44"/>
      <c r="BX221" s="44"/>
      <c r="BY221" s="44"/>
      <c r="BZ221" s="44"/>
      <c r="CA221" s="44"/>
      <c r="CB221" s="44"/>
      <c r="CC221" s="44"/>
      <c r="CD221" s="44"/>
      <c r="CE221" s="44"/>
      <c r="CF221" s="44"/>
      <c r="CG221" s="44"/>
      <c r="CH221" s="44"/>
      <c r="CI221" s="44"/>
      <c r="CJ221" s="44"/>
      <c r="CK221" s="44"/>
      <c r="CL221" s="44"/>
      <c r="CM221" s="44"/>
      <c r="CN221" s="44"/>
      <c r="CO221" s="44"/>
    </row>
    <row r="222" spans="1:93">
      <c r="A222" s="44"/>
      <c r="B222" s="87"/>
      <c r="C222" s="88"/>
      <c r="D222" s="89"/>
      <c r="E222" s="89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44"/>
      <c r="BE222" s="44"/>
      <c r="BF222" s="44"/>
      <c r="BG222" s="44"/>
      <c r="BH222" s="44"/>
      <c r="BI222" s="44"/>
      <c r="BJ222" s="44"/>
      <c r="BK222" s="44"/>
      <c r="BL222" s="44"/>
      <c r="BM222" s="44"/>
      <c r="BN222" s="44"/>
      <c r="BO222" s="44"/>
      <c r="BP222" s="44"/>
      <c r="BQ222" s="44"/>
      <c r="BR222" s="44"/>
      <c r="BS222" s="44"/>
      <c r="BT222" s="44"/>
      <c r="BU222" s="44"/>
      <c r="BV222" s="44"/>
      <c r="BW222" s="44"/>
      <c r="BX222" s="44"/>
      <c r="BY222" s="44"/>
      <c r="BZ222" s="44"/>
      <c r="CA222" s="44"/>
      <c r="CB222" s="44"/>
      <c r="CC222" s="44"/>
      <c r="CD222" s="44"/>
      <c r="CE222" s="44"/>
      <c r="CF222" s="44"/>
      <c r="CG222" s="44"/>
      <c r="CH222" s="44"/>
      <c r="CI222" s="44"/>
      <c r="CJ222" s="44"/>
      <c r="CK222" s="44"/>
      <c r="CL222" s="44"/>
      <c r="CM222" s="44"/>
      <c r="CN222" s="44"/>
      <c r="CO222" s="44"/>
    </row>
    <row r="223" spans="1:93">
      <c r="A223" s="44"/>
      <c r="B223" s="87"/>
      <c r="C223" s="88"/>
      <c r="D223" s="89"/>
      <c r="E223" s="89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  <c r="BC223" s="44"/>
      <c r="BD223" s="44"/>
      <c r="BE223" s="44"/>
      <c r="BF223" s="44"/>
      <c r="BG223" s="44"/>
      <c r="BH223" s="44"/>
      <c r="BI223" s="44"/>
      <c r="BJ223" s="44"/>
      <c r="BK223" s="44"/>
      <c r="BL223" s="44"/>
      <c r="BM223" s="44"/>
      <c r="BN223" s="44"/>
      <c r="BO223" s="44"/>
      <c r="BP223" s="44"/>
      <c r="BQ223" s="44"/>
      <c r="BR223" s="44"/>
      <c r="BS223" s="44"/>
      <c r="BT223" s="44"/>
      <c r="BU223" s="44"/>
      <c r="BV223" s="44"/>
      <c r="BW223" s="44"/>
      <c r="BX223" s="44"/>
      <c r="BY223" s="44"/>
      <c r="BZ223" s="44"/>
      <c r="CA223" s="44"/>
      <c r="CB223" s="44"/>
      <c r="CC223" s="44"/>
      <c r="CD223" s="44"/>
      <c r="CE223" s="44"/>
      <c r="CF223" s="44"/>
      <c r="CG223" s="44"/>
      <c r="CH223" s="44"/>
      <c r="CI223" s="44"/>
      <c r="CJ223" s="44"/>
      <c r="CK223" s="44"/>
      <c r="CL223" s="44"/>
      <c r="CM223" s="44"/>
      <c r="CN223" s="44"/>
      <c r="CO223" s="44"/>
    </row>
    <row r="224" spans="1:93">
      <c r="A224" s="44"/>
      <c r="B224" s="87"/>
      <c r="C224" s="88"/>
      <c r="D224" s="89"/>
      <c r="E224" s="89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44"/>
      <c r="BE224" s="44"/>
      <c r="BF224" s="44"/>
      <c r="BG224" s="44"/>
      <c r="BH224" s="44"/>
      <c r="BI224" s="44"/>
      <c r="BJ224" s="44"/>
      <c r="BK224" s="44"/>
      <c r="BL224" s="44"/>
      <c r="BM224" s="44"/>
      <c r="BN224" s="44"/>
      <c r="BO224" s="44"/>
      <c r="BP224" s="44"/>
      <c r="BQ224" s="44"/>
      <c r="BR224" s="44"/>
      <c r="BS224" s="44"/>
      <c r="BT224" s="44"/>
      <c r="BU224" s="44"/>
      <c r="BV224" s="44"/>
      <c r="BW224" s="44"/>
      <c r="BX224" s="44"/>
      <c r="BY224" s="44"/>
      <c r="BZ224" s="44"/>
      <c r="CA224" s="44"/>
      <c r="CB224" s="44"/>
      <c r="CC224" s="44"/>
      <c r="CD224" s="44"/>
      <c r="CE224" s="44"/>
      <c r="CF224" s="44"/>
      <c r="CG224" s="44"/>
      <c r="CH224" s="44"/>
      <c r="CI224" s="44"/>
      <c r="CJ224" s="44"/>
      <c r="CK224" s="44"/>
      <c r="CL224" s="44"/>
      <c r="CM224" s="44"/>
      <c r="CN224" s="44"/>
      <c r="CO224" s="44"/>
    </row>
    <row r="225" spans="1:93">
      <c r="A225" s="44"/>
      <c r="B225" s="87"/>
      <c r="C225" s="88"/>
      <c r="D225" s="89"/>
      <c r="E225" s="89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4"/>
      <c r="BQ225" s="44"/>
      <c r="BR225" s="44"/>
      <c r="BS225" s="44"/>
      <c r="BT225" s="44"/>
      <c r="BU225" s="44"/>
      <c r="BV225" s="44"/>
      <c r="BW225" s="44"/>
      <c r="BX225" s="44"/>
      <c r="BY225" s="44"/>
      <c r="BZ225" s="44"/>
      <c r="CA225" s="44"/>
      <c r="CB225" s="44"/>
      <c r="CC225" s="44"/>
      <c r="CD225" s="44"/>
      <c r="CE225" s="44"/>
      <c r="CF225" s="44"/>
      <c r="CG225" s="44"/>
      <c r="CH225" s="44"/>
      <c r="CI225" s="44"/>
      <c r="CJ225" s="44"/>
      <c r="CK225" s="44"/>
      <c r="CL225" s="44"/>
      <c r="CM225" s="44"/>
      <c r="CN225" s="44"/>
      <c r="CO225" s="44"/>
    </row>
    <row r="226" spans="1:93">
      <c r="A226" s="44"/>
      <c r="B226" s="87"/>
      <c r="C226" s="88"/>
      <c r="D226" s="89"/>
      <c r="E226" s="89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/>
      <c r="BM226" s="44"/>
      <c r="BN226" s="44"/>
      <c r="BO226" s="44"/>
      <c r="BP226" s="44"/>
      <c r="BQ226" s="44"/>
      <c r="BR226" s="44"/>
      <c r="BS226" s="44"/>
      <c r="BT226" s="44"/>
      <c r="BU226" s="44"/>
      <c r="BV226" s="44"/>
      <c r="BW226" s="44"/>
      <c r="BX226" s="44"/>
      <c r="BY226" s="44"/>
      <c r="BZ226" s="44"/>
      <c r="CA226" s="44"/>
      <c r="CB226" s="44"/>
      <c r="CC226" s="44"/>
      <c r="CD226" s="44"/>
      <c r="CE226" s="44"/>
      <c r="CF226" s="44"/>
      <c r="CG226" s="44"/>
      <c r="CH226" s="44"/>
      <c r="CI226" s="44"/>
      <c r="CJ226" s="44"/>
      <c r="CK226" s="44"/>
      <c r="CL226" s="44"/>
      <c r="CM226" s="44"/>
      <c r="CN226" s="44"/>
      <c r="CO226" s="44"/>
    </row>
    <row r="227" spans="1:93">
      <c r="A227" s="44"/>
      <c r="B227" s="87"/>
      <c r="C227" s="88"/>
      <c r="D227" s="89"/>
      <c r="E227" s="89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  <c r="BQ227" s="44"/>
      <c r="BR227" s="44"/>
      <c r="BS227" s="44"/>
      <c r="BT227" s="44"/>
      <c r="BU227" s="44"/>
      <c r="BV227" s="44"/>
      <c r="BW227" s="44"/>
      <c r="BX227" s="44"/>
      <c r="BY227" s="44"/>
      <c r="BZ227" s="44"/>
      <c r="CA227" s="44"/>
      <c r="CB227" s="44"/>
      <c r="CC227" s="44"/>
      <c r="CD227" s="44"/>
      <c r="CE227" s="44"/>
      <c r="CF227" s="44"/>
      <c r="CG227" s="44"/>
      <c r="CH227" s="44"/>
      <c r="CI227" s="44"/>
      <c r="CJ227" s="44"/>
      <c r="CK227" s="44"/>
      <c r="CL227" s="44"/>
      <c r="CM227" s="44"/>
      <c r="CN227" s="44"/>
      <c r="CO227" s="44"/>
    </row>
    <row r="228" spans="1:93">
      <c r="A228" s="44"/>
      <c r="B228" s="87"/>
      <c r="C228" s="88"/>
      <c r="D228" s="89"/>
      <c r="E228" s="89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  <c r="BQ228" s="44"/>
      <c r="BR228" s="44"/>
      <c r="BS228" s="44"/>
      <c r="BT228" s="44"/>
      <c r="BU228" s="44"/>
      <c r="BV228" s="44"/>
      <c r="BW228" s="44"/>
      <c r="BX228" s="44"/>
      <c r="BY228" s="44"/>
      <c r="BZ228" s="44"/>
      <c r="CA228" s="44"/>
      <c r="CB228" s="44"/>
      <c r="CC228" s="44"/>
      <c r="CD228" s="44"/>
      <c r="CE228" s="44"/>
      <c r="CF228" s="44"/>
      <c r="CG228" s="44"/>
      <c r="CH228" s="44"/>
      <c r="CI228" s="44"/>
      <c r="CJ228" s="44"/>
      <c r="CK228" s="44"/>
      <c r="CL228" s="44"/>
      <c r="CM228" s="44"/>
      <c r="CN228" s="44"/>
      <c r="CO228" s="44"/>
    </row>
    <row r="229" spans="1:93">
      <c r="A229" s="44"/>
      <c r="B229" s="87"/>
      <c r="C229" s="88"/>
      <c r="D229" s="89"/>
      <c r="E229" s="89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4"/>
      <c r="BQ229" s="44"/>
      <c r="BR229" s="44"/>
      <c r="BS229" s="44"/>
      <c r="BT229" s="44"/>
      <c r="BU229" s="44"/>
      <c r="BV229" s="44"/>
      <c r="BW229" s="44"/>
      <c r="BX229" s="44"/>
      <c r="BY229" s="44"/>
      <c r="BZ229" s="44"/>
      <c r="CA229" s="44"/>
      <c r="CB229" s="44"/>
      <c r="CC229" s="44"/>
      <c r="CD229" s="44"/>
      <c r="CE229" s="44"/>
      <c r="CF229" s="44"/>
      <c r="CG229" s="44"/>
      <c r="CH229" s="44"/>
      <c r="CI229" s="44"/>
      <c r="CJ229" s="44"/>
      <c r="CK229" s="44"/>
      <c r="CL229" s="44"/>
      <c r="CM229" s="44"/>
      <c r="CN229" s="44"/>
      <c r="CO229" s="44"/>
    </row>
    <row r="230" spans="1:93">
      <c r="A230" s="44"/>
      <c r="B230" s="87"/>
      <c r="C230" s="88"/>
      <c r="D230" s="89"/>
      <c r="E230" s="89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  <c r="BO230" s="44"/>
      <c r="BP230" s="44"/>
      <c r="BQ230" s="44"/>
      <c r="BR230" s="44"/>
      <c r="BS230" s="44"/>
      <c r="BT230" s="44"/>
      <c r="BU230" s="44"/>
      <c r="BV230" s="44"/>
      <c r="BW230" s="44"/>
      <c r="BX230" s="44"/>
      <c r="BY230" s="44"/>
      <c r="BZ230" s="44"/>
      <c r="CA230" s="44"/>
      <c r="CB230" s="44"/>
      <c r="CC230" s="44"/>
      <c r="CD230" s="44"/>
      <c r="CE230" s="44"/>
      <c r="CF230" s="44"/>
      <c r="CG230" s="44"/>
      <c r="CH230" s="44"/>
      <c r="CI230" s="44"/>
      <c r="CJ230" s="44"/>
      <c r="CK230" s="44"/>
      <c r="CL230" s="44"/>
      <c r="CM230" s="44"/>
      <c r="CN230" s="44"/>
      <c r="CO230" s="44"/>
    </row>
    <row r="231" spans="1:93">
      <c r="A231" s="44"/>
      <c r="B231" s="87"/>
      <c r="C231" s="88"/>
      <c r="D231" s="89"/>
      <c r="E231" s="89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  <c r="BN231" s="44"/>
      <c r="BO231" s="44"/>
      <c r="BP231" s="44"/>
      <c r="BQ231" s="44"/>
      <c r="BR231" s="44"/>
      <c r="BS231" s="44"/>
      <c r="BT231" s="44"/>
      <c r="BU231" s="44"/>
      <c r="BV231" s="44"/>
      <c r="BW231" s="44"/>
      <c r="BX231" s="44"/>
      <c r="BY231" s="44"/>
      <c r="BZ231" s="44"/>
      <c r="CA231" s="44"/>
      <c r="CB231" s="44"/>
      <c r="CC231" s="44"/>
      <c r="CD231" s="44"/>
      <c r="CE231" s="44"/>
      <c r="CF231" s="44"/>
      <c r="CG231" s="44"/>
      <c r="CH231" s="44"/>
      <c r="CI231" s="44"/>
      <c r="CJ231" s="44"/>
      <c r="CK231" s="44"/>
      <c r="CL231" s="44"/>
      <c r="CM231" s="44"/>
      <c r="CN231" s="44"/>
      <c r="CO231" s="44"/>
    </row>
    <row r="232" spans="1:93">
      <c r="A232" s="44"/>
      <c r="B232" s="87"/>
      <c r="C232" s="88"/>
      <c r="D232" s="89"/>
      <c r="E232" s="89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  <c r="BO232" s="44"/>
      <c r="BP232" s="44"/>
      <c r="BQ232" s="44"/>
      <c r="BR232" s="44"/>
      <c r="BS232" s="44"/>
      <c r="BT232" s="44"/>
      <c r="BU232" s="44"/>
      <c r="BV232" s="44"/>
      <c r="BW232" s="44"/>
      <c r="BX232" s="44"/>
      <c r="BY232" s="44"/>
      <c r="BZ232" s="44"/>
      <c r="CA232" s="44"/>
      <c r="CB232" s="44"/>
      <c r="CC232" s="44"/>
      <c r="CD232" s="44"/>
      <c r="CE232" s="44"/>
      <c r="CF232" s="44"/>
      <c r="CG232" s="44"/>
      <c r="CH232" s="44"/>
      <c r="CI232" s="44"/>
      <c r="CJ232" s="44"/>
      <c r="CK232" s="44"/>
      <c r="CL232" s="44"/>
      <c r="CM232" s="44"/>
      <c r="CN232" s="44"/>
      <c r="CO232" s="44"/>
    </row>
    <row r="233" spans="1:93">
      <c r="A233" s="44"/>
      <c r="B233" s="87"/>
      <c r="C233" s="88"/>
      <c r="D233" s="89"/>
      <c r="E233" s="89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44"/>
      <c r="BE233" s="44"/>
      <c r="BF233" s="44"/>
      <c r="BG233" s="44"/>
      <c r="BH233" s="44"/>
      <c r="BI233" s="44"/>
      <c r="BJ233" s="44"/>
      <c r="BK233" s="44"/>
      <c r="BL233" s="44"/>
      <c r="BM233" s="44"/>
      <c r="BN233" s="44"/>
      <c r="BO233" s="44"/>
      <c r="BP233" s="44"/>
      <c r="BQ233" s="44"/>
      <c r="BR233" s="44"/>
      <c r="BS233" s="44"/>
      <c r="BT233" s="44"/>
      <c r="BU233" s="44"/>
      <c r="BV233" s="44"/>
      <c r="BW233" s="44"/>
      <c r="BX233" s="44"/>
      <c r="BY233" s="44"/>
      <c r="BZ233" s="44"/>
      <c r="CA233" s="44"/>
      <c r="CB233" s="44"/>
      <c r="CC233" s="44"/>
      <c r="CD233" s="44"/>
      <c r="CE233" s="44"/>
      <c r="CF233" s="44"/>
      <c r="CG233" s="44"/>
      <c r="CH233" s="44"/>
      <c r="CI233" s="44"/>
      <c r="CJ233" s="44"/>
      <c r="CK233" s="44"/>
      <c r="CL233" s="44"/>
      <c r="CM233" s="44"/>
      <c r="CN233" s="44"/>
      <c r="CO233" s="44"/>
    </row>
    <row r="234" spans="1:93">
      <c r="A234" s="44"/>
      <c r="B234" s="87"/>
      <c r="C234" s="88"/>
      <c r="D234" s="89"/>
      <c r="E234" s="89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4"/>
      <c r="BN234" s="44"/>
      <c r="BO234" s="44"/>
      <c r="BP234" s="44"/>
      <c r="BQ234" s="44"/>
      <c r="BR234" s="44"/>
      <c r="BS234" s="44"/>
      <c r="BT234" s="44"/>
      <c r="BU234" s="44"/>
      <c r="BV234" s="44"/>
      <c r="BW234" s="44"/>
      <c r="BX234" s="44"/>
      <c r="BY234" s="44"/>
      <c r="BZ234" s="44"/>
      <c r="CA234" s="44"/>
      <c r="CB234" s="44"/>
      <c r="CC234" s="44"/>
      <c r="CD234" s="44"/>
      <c r="CE234" s="44"/>
      <c r="CF234" s="44"/>
      <c r="CG234" s="44"/>
      <c r="CH234" s="44"/>
      <c r="CI234" s="44"/>
      <c r="CJ234" s="44"/>
      <c r="CK234" s="44"/>
      <c r="CL234" s="44"/>
      <c r="CM234" s="44"/>
      <c r="CN234" s="44"/>
      <c r="CO234" s="44"/>
    </row>
    <row r="235" spans="1:93">
      <c r="A235" s="44"/>
      <c r="B235" s="87"/>
      <c r="C235" s="88"/>
      <c r="D235" s="89"/>
      <c r="E235" s="89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  <c r="BN235" s="44"/>
      <c r="BO235" s="44"/>
      <c r="BP235" s="44"/>
      <c r="BQ235" s="44"/>
      <c r="BR235" s="44"/>
      <c r="BS235" s="44"/>
      <c r="BT235" s="44"/>
      <c r="BU235" s="44"/>
      <c r="BV235" s="44"/>
      <c r="BW235" s="44"/>
      <c r="BX235" s="44"/>
      <c r="BY235" s="44"/>
      <c r="BZ235" s="44"/>
      <c r="CA235" s="44"/>
      <c r="CB235" s="44"/>
      <c r="CC235" s="44"/>
      <c r="CD235" s="44"/>
      <c r="CE235" s="44"/>
      <c r="CF235" s="44"/>
      <c r="CG235" s="44"/>
      <c r="CH235" s="44"/>
      <c r="CI235" s="44"/>
      <c r="CJ235" s="44"/>
      <c r="CK235" s="44"/>
      <c r="CL235" s="44"/>
      <c r="CM235" s="44"/>
      <c r="CN235" s="44"/>
      <c r="CO235" s="44"/>
    </row>
    <row r="236" spans="1:93">
      <c r="A236" s="44"/>
      <c r="B236" s="87"/>
      <c r="C236" s="88"/>
      <c r="D236" s="89"/>
      <c r="E236" s="89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  <c r="BF236" s="44"/>
      <c r="BG236" s="44"/>
      <c r="BH236" s="44"/>
      <c r="BI236" s="44"/>
      <c r="BJ236" s="44"/>
      <c r="BK236" s="44"/>
      <c r="BL236" s="44"/>
      <c r="BM236" s="44"/>
      <c r="BN236" s="44"/>
      <c r="BO236" s="44"/>
      <c r="BP236" s="44"/>
      <c r="BQ236" s="44"/>
      <c r="BR236" s="44"/>
      <c r="BS236" s="44"/>
      <c r="BT236" s="44"/>
      <c r="BU236" s="44"/>
      <c r="BV236" s="44"/>
      <c r="BW236" s="44"/>
      <c r="BX236" s="44"/>
      <c r="BY236" s="44"/>
      <c r="BZ236" s="44"/>
      <c r="CA236" s="44"/>
      <c r="CB236" s="44"/>
      <c r="CC236" s="44"/>
      <c r="CD236" s="44"/>
      <c r="CE236" s="44"/>
      <c r="CF236" s="44"/>
      <c r="CG236" s="44"/>
      <c r="CH236" s="44"/>
      <c r="CI236" s="44"/>
      <c r="CJ236" s="44"/>
      <c r="CK236" s="44"/>
      <c r="CL236" s="44"/>
      <c r="CM236" s="44"/>
      <c r="CN236" s="44"/>
      <c r="CO236" s="44"/>
    </row>
    <row r="237" spans="1:93">
      <c r="A237" s="44"/>
      <c r="B237" s="87"/>
      <c r="C237" s="88"/>
      <c r="D237" s="89"/>
      <c r="E237" s="89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  <c r="BC237" s="44"/>
      <c r="BD237" s="44"/>
      <c r="BE237" s="44"/>
      <c r="BF237" s="44"/>
      <c r="BG237" s="44"/>
      <c r="BH237" s="44"/>
      <c r="BI237" s="44"/>
      <c r="BJ237" s="44"/>
      <c r="BK237" s="44"/>
      <c r="BL237" s="44"/>
      <c r="BM237" s="44"/>
      <c r="BN237" s="44"/>
      <c r="BO237" s="44"/>
      <c r="BP237" s="44"/>
      <c r="BQ237" s="44"/>
      <c r="BR237" s="44"/>
      <c r="BS237" s="44"/>
      <c r="BT237" s="44"/>
      <c r="BU237" s="44"/>
      <c r="BV237" s="44"/>
      <c r="BW237" s="44"/>
      <c r="BX237" s="44"/>
      <c r="BY237" s="44"/>
      <c r="BZ237" s="44"/>
      <c r="CA237" s="44"/>
      <c r="CB237" s="44"/>
      <c r="CC237" s="44"/>
      <c r="CD237" s="44"/>
      <c r="CE237" s="44"/>
      <c r="CF237" s="44"/>
      <c r="CG237" s="44"/>
      <c r="CH237" s="44"/>
      <c r="CI237" s="44"/>
      <c r="CJ237" s="44"/>
      <c r="CK237" s="44"/>
      <c r="CL237" s="44"/>
      <c r="CM237" s="44"/>
      <c r="CN237" s="44"/>
      <c r="CO237" s="44"/>
    </row>
    <row r="238" spans="1:93">
      <c r="A238" s="44"/>
      <c r="B238" s="87"/>
      <c r="C238" s="88"/>
      <c r="D238" s="89"/>
      <c r="E238" s="89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4"/>
      <c r="BN238" s="44"/>
      <c r="BO238" s="44"/>
      <c r="BP238" s="44"/>
      <c r="BQ238" s="44"/>
      <c r="BR238" s="44"/>
      <c r="BS238" s="44"/>
      <c r="BT238" s="44"/>
      <c r="BU238" s="44"/>
      <c r="BV238" s="44"/>
      <c r="BW238" s="44"/>
      <c r="BX238" s="44"/>
      <c r="BY238" s="44"/>
      <c r="BZ238" s="44"/>
      <c r="CA238" s="44"/>
      <c r="CB238" s="44"/>
      <c r="CC238" s="44"/>
      <c r="CD238" s="44"/>
      <c r="CE238" s="44"/>
      <c r="CF238" s="44"/>
      <c r="CG238" s="44"/>
      <c r="CH238" s="44"/>
      <c r="CI238" s="44"/>
      <c r="CJ238" s="44"/>
      <c r="CK238" s="44"/>
      <c r="CL238" s="44"/>
      <c r="CM238" s="44"/>
      <c r="CN238" s="44"/>
      <c r="CO238" s="44"/>
    </row>
    <row r="239" spans="1:93">
      <c r="A239" s="44"/>
      <c r="B239" s="87"/>
      <c r="C239" s="88"/>
      <c r="D239" s="89"/>
      <c r="E239" s="89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  <c r="BN239" s="44"/>
      <c r="BO239" s="44"/>
      <c r="BP239" s="44"/>
      <c r="BQ239" s="44"/>
      <c r="BR239" s="44"/>
      <c r="BS239" s="44"/>
      <c r="BT239" s="44"/>
      <c r="BU239" s="44"/>
      <c r="BV239" s="44"/>
      <c r="BW239" s="44"/>
      <c r="BX239" s="44"/>
      <c r="BY239" s="44"/>
      <c r="BZ239" s="44"/>
      <c r="CA239" s="44"/>
      <c r="CB239" s="44"/>
      <c r="CC239" s="44"/>
      <c r="CD239" s="44"/>
      <c r="CE239" s="44"/>
      <c r="CF239" s="44"/>
      <c r="CG239" s="44"/>
      <c r="CH239" s="44"/>
      <c r="CI239" s="44"/>
      <c r="CJ239" s="44"/>
      <c r="CK239" s="44"/>
      <c r="CL239" s="44"/>
      <c r="CM239" s="44"/>
      <c r="CN239" s="44"/>
      <c r="CO239" s="44"/>
    </row>
    <row r="240" spans="1:93">
      <c r="A240" s="44"/>
      <c r="B240" s="87"/>
      <c r="C240" s="88"/>
      <c r="D240" s="89"/>
      <c r="E240" s="89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4"/>
      <c r="BN240" s="44"/>
      <c r="BO240" s="44"/>
      <c r="BP240" s="44"/>
      <c r="BQ240" s="44"/>
      <c r="BR240" s="44"/>
      <c r="BS240" s="44"/>
      <c r="BT240" s="44"/>
      <c r="BU240" s="44"/>
      <c r="BV240" s="44"/>
      <c r="BW240" s="44"/>
      <c r="BX240" s="44"/>
      <c r="BY240" s="44"/>
      <c r="BZ240" s="44"/>
      <c r="CA240" s="44"/>
      <c r="CB240" s="44"/>
      <c r="CC240" s="44"/>
      <c r="CD240" s="44"/>
      <c r="CE240" s="44"/>
      <c r="CF240" s="44"/>
      <c r="CG240" s="44"/>
      <c r="CH240" s="44"/>
      <c r="CI240" s="44"/>
      <c r="CJ240" s="44"/>
      <c r="CK240" s="44"/>
      <c r="CL240" s="44"/>
      <c r="CM240" s="44"/>
      <c r="CN240" s="44"/>
      <c r="CO240" s="44"/>
    </row>
    <row r="241" spans="1:93">
      <c r="A241" s="44"/>
      <c r="B241" s="87"/>
      <c r="C241" s="88"/>
      <c r="D241" s="89"/>
      <c r="E241" s="89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  <c r="BB241" s="44"/>
      <c r="BC241" s="44"/>
      <c r="BD241" s="44"/>
      <c r="BE241" s="44"/>
      <c r="BF241" s="44"/>
      <c r="BG241" s="44"/>
      <c r="BH241" s="44"/>
      <c r="BI241" s="44"/>
      <c r="BJ241" s="44"/>
      <c r="BK241" s="44"/>
      <c r="BL241" s="44"/>
      <c r="BM241" s="44"/>
      <c r="BN241" s="44"/>
      <c r="BO241" s="44"/>
      <c r="BP241" s="44"/>
      <c r="BQ241" s="44"/>
      <c r="BR241" s="44"/>
      <c r="BS241" s="44"/>
      <c r="BT241" s="44"/>
      <c r="BU241" s="44"/>
      <c r="BV241" s="44"/>
      <c r="BW241" s="44"/>
      <c r="BX241" s="44"/>
      <c r="BY241" s="44"/>
      <c r="BZ241" s="44"/>
      <c r="CA241" s="44"/>
      <c r="CB241" s="44"/>
      <c r="CC241" s="44"/>
      <c r="CD241" s="44"/>
      <c r="CE241" s="44"/>
      <c r="CF241" s="44"/>
      <c r="CG241" s="44"/>
      <c r="CH241" s="44"/>
      <c r="CI241" s="44"/>
      <c r="CJ241" s="44"/>
      <c r="CK241" s="44"/>
      <c r="CL241" s="44"/>
      <c r="CM241" s="44"/>
      <c r="CN241" s="44"/>
      <c r="CO241" s="44"/>
    </row>
    <row r="242" spans="1:93">
      <c r="A242" s="44"/>
      <c r="B242" s="87"/>
      <c r="C242" s="88"/>
      <c r="D242" s="89"/>
      <c r="E242" s="89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  <c r="BF242" s="44"/>
      <c r="BG242" s="44"/>
      <c r="BH242" s="44"/>
      <c r="BI242" s="44"/>
      <c r="BJ242" s="44"/>
      <c r="BK242" s="44"/>
      <c r="BL242" s="44"/>
      <c r="BM242" s="44"/>
      <c r="BN242" s="44"/>
      <c r="BO242" s="44"/>
      <c r="BP242" s="44"/>
      <c r="BQ242" s="44"/>
      <c r="BR242" s="44"/>
      <c r="BS242" s="44"/>
      <c r="BT242" s="44"/>
      <c r="BU242" s="44"/>
      <c r="BV242" s="44"/>
      <c r="BW242" s="44"/>
      <c r="BX242" s="44"/>
      <c r="BY242" s="44"/>
      <c r="BZ242" s="44"/>
      <c r="CA242" s="44"/>
      <c r="CB242" s="44"/>
      <c r="CC242" s="44"/>
      <c r="CD242" s="44"/>
      <c r="CE242" s="44"/>
      <c r="CF242" s="44"/>
      <c r="CG242" s="44"/>
      <c r="CH242" s="44"/>
      <c r="CI242" s="44"/>
      <c r="CJ242" s="44"/>
      <c r="CK242" s="44"/>
      <c r="CL242" s="44"/>
      <c r="CM242" s="44"/>
      <c r="CN242" s="44"/>
      <c r="CO242" s="44"/>
    </row>
    <row r="243" spans="1:93">
      <c r="A243" s="44"/>
      <c r="B243" s="87"/>
      <c r="C243" s="88"/>
      <c r="D243" s="89"/>
      <c r="E243" s="89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  <c r="BB243" s="44"/>
      <c r="BC243" s="44"/>
      <c r="BD243" s="44"/>
      <c r="BE243" s="44"/>
      <c r="BF243" s="44"/>
      <c r="BG243" s="44"/>
      <c r="BH243" s="44"/>
      <c r="BI243" s="44"/>
      <c r="BJ243" s="44"/>
      <c r="BK243" s="44"/>
      <c r="BL243" s="44"/>
      <c r="BM243" s="44"/>
      <c r="BN243" s="44"/>
      <c r="BO243" s="44"/>
      <c r="BP243" s="44"/>
      <c r="BQ243" s="44"/>
      <c r="BR243" s="44"/>
      <c r="BS243" s="44"/>
      <c r="BT243" s="44"/>
      <c r="BU243" s="44"/>
      <c r="BV243" s="44"/>
      <c r="BW243" s="44"/>
      <c r="BX243" s="44"/>
      <c r="BY243" s="44"/>
      <c r="BZ243" s="44"/>
      <c r="CA243" s="44"/>
      <c r="CB243" s="44"/>
      <c r="CC243" s="44"/>
      <c r="CD243" s="44"/>
      <c r="CE243" s="44"/>
      <c r="CF243" s="44"/>
      <c r="CG243" s="44"/>
      <c r="CH243" s="44"/>
      <c r="CI243" s="44"/>
      <c r="CJ243" s="44"/>
      <c r="CK243" s="44"/>
      <c r="CL243" s="44"/>
      <c r="CM243" s="44"/>
      <c r="CN243" s="44"/>
      <c r="CO243" s="44"/>
    </row>
    <row r="244" spans="1:93">
      <c r="A244" s="44"/>
      <c r="B244" s="87"/>
      <c r="C244" s="88"/>
      <c r="D244" s="89"/>
      <c r="E244" s="89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44"/>
      <c r="BJ244" s="44"/>
      <c r="BK244" s="44"/>
      <c r="BL244" s="44"/>
      <c r="BM244" s="44"/>
      <c r="BN244" s="44"/>
      <c r="BO244" s="44"/>
      <c r="BP244" s="44"/>
      <c r="BQ244" s="44"/>
      <c r="BR244" s="44"/>
      <c r="BS244" s="44"/>
      <c r="BT244" s="44"/>
      <c r="BU244" s="44"/>
      <c r="BV244" s="44"/>
      <c r="BW244" s="44"/>
      <c r="BX244" s="44"/>
      <c r="BY244" s="44"/>
      <c r="BZ244" s="44"/>
      <c r="CA244" s="44"/>
      <c r="CB244" s="44"/>
      <c r="CC244" s="44"/>
      <c r="CD244" s="44"/>
      <c r="CE244" s="44"/>
      <c r="CF244" s="44"/>
      <c r="CG244" s="44"/>
      <c r="CH244" s="44"/>
      <c r="CI244" s="44"/>
      <c r="CJ244" s="44"/>
      <c r="CK244" s="44"/>
      <c r="CL244" s="44"/>
      <c r="CM244" s="44"/>
      <c r="CN244" s="44"/>
      <c r="CO244" s="44"/>
    </row>
    <row r="245" spans="1:93">
      <c r="A245" s="44"/>
      <c r="B245" s="87"/>
      <c r="C245" s="88"/>
      <c r="D245" s="89"/>
      <c r="E245" s="89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  <c r="BC245" s="44"/>
      <c r="BD245" s="44"/>
      <c r="BE245" s="44"/>
      <c r="BF245" s="44"/>
      <c r="BG245" s="44"/>
      <c r="BH245" s="44"/>
      <c r="BI245" s="44"/>
      <c r="BJ245" s="44"/>
      <c r="BK245" s="44"/>
      <c r="BL245" s="44"/>
      <c r="BM245" s="44"/>
      <c r="BN245" s="44"/>
      <c r="BO245" s="44"/>
      <c r="BP245" s="44"/>
      <c r="BQ245" s="44"/>
      <c r="BR245" s="44"/>
      <c r="BS245" s="44"/>
      <c r="BT245" s="44"/>
      <c r="BU245" s="44"/>
      <c r="BV245" s="44"/>
      <c r="BW245" s="44"/>
      <c r="BX245" s="44"/>
      <c r="BY245" s="44"/>
      <c r="BZ245" s="44"/>
      <c r="CA245" s="44"/>
      <c r="CB245" s="44"/>
      <c r="CC245" s="44"/>
      <c r="CD245" s="44"/>
      <c r="CE245" s="44"/>
      <c r="CF245" s="44"/>
      <c r="CG245" s="44"/>
      <c r="CH245" s="44"/>
      <c r="CI245" s="44"/>
      <c r="CJ245" s="44"/>
      <c r="CK245" s="44"/>
      <c r="CL245" s="44"/>
      <c r="CM245" s="44"/>
      <c r="CN245" s="44"/>
      <c r="CO245" s="44"/>
    </row>
    <row r="246" spans="1:93">
      <c r="A246" s="44"/>
      <c r="B246" s="87"/>
      <c r="C246" s="88"/>
      <c r="D246" s="89"/>
      <c r="E246" s="89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  <c r="BN246" s="44"/>
      <c r="BO246" s="44"/>
      <c r="BP246" s="44"/>
      <c r="BQ246" s="44"/>
      <c r="BR246" s="44"/>
      <c r="BS246" s="44"/>
      <c r="BT246" s="44"/>
      <c r="BU246" s="44"/>
      <c r="BV246" s="44"/>
      <c r="BW246" s="44"/>
      <c r="BX246" s="44"/>
      <c r="BY246" s="44"/>
      <c r="BZ246" s="44"/>
      <c r="CA246" s="44"/>
      <c r="CB246" s="44"/>
      <c r="CC246" s="44"/>
      <c r="CD246" s="44"/>
      <c r="CE246" s="44"/>
      <c r="CF246" s="44"/>
      <c r="CG246" s="44"/>
      <c r="CH246" s="44"/>
      <c r="CI246" s="44"/>
      <c r="CJ246" s="44"/>
      <c r="CK246" s="44"/>
      <c r="CL246" s="44"/>
      <c r="CM246" s="44"/>
      <c r="CN246" s="44"/>
      <c r="CO246" s="44"/>
    </row>
    <row r="247" spans="1:93">
      <c r="A247" s="44"/>
      <c r="B247" s="87"/>
      <c r="C247" s="88"/>
      <c r="D247" s="89"/>
      <c r="E247" s="89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  <c r="BL247" s="44"/>
      <c r="BM247" s="44"/>
      <c r="BN247" s="44"/>
      <c r="BO247" s="44"/>
      <c r="BP247" s="44"/>
      <c r="BQ247" s="44"/>
      <c r="BR247" s="44"/>
      <c r="BS247" s="44"/>
      <c r="BT247" s="44"/>
      <c r="BU247" s="44"/>
      <c r="BV247" s="44"/>
      <c r="BW247" s="44"/>
      <c r="BX247" s="44"/>
      <c r="BY247" s="44"/>
      <c r="BZ247" s="44"/>
      <c r="CA247" s="44"/>
      <c r="CB247" s="44"/>
      <c r="CC247" s="44"/>
      <c r="CD247" s="44"/>
      <c r="CE247" s="44"/>
      <c r="CF247" s="44"/>
      <c r="CG247" s="44"/>
      <c r="CH247" s="44"/>
      <c r="CI247" s="44"/>
      <c r="CJ247" s="44"/>
      <c r="CK247" s="44"/>
      <c r="CL247" s="44"/>
      <c r="CM247" s="44"/>
      <c r="CN247" s="44"/>
      <c r="CO247" s="44"/>
    </row>
    <row r="248" spans="1:93">
      <c r="A248" s="44"/>
      <c r="B248" s="87"/>
      <c r="C248" s="88"/>
      <c r="D248" s="89"/>
      <c r="E248" s="89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4"/>
      <c r="BN248" s="44"/>
      <c r="BO248" s="44"/>
      <c r="BP248" s="44"/>
      <c r="BQ248" s="44"/>
      <c r="BR248" s="44"/>
      <c r="BS248" s="44"/>
      <c r="BT248" s="44"/>
      <c r="BU248" s="44"/>
      <c r="BV248" s="44"/>
      <c r="BW248" s="44"/>
      <c r="BX248" s="44"/>
      <c r="BY248" s="44"/>
      <c r="BZ248" s="44"/>
      <c r="CA248" s="44"/>
      <c r="CB248" s="44"/>
      <c r="CC248" s="44"/>
      <c r="CD248" s="44"/>
      <c r="CE248" s="44"/>
      <c r="CF248" s="44"/>
      <c r="CG248" s="44"/>
      <c r="CH248" s="44"/>
      <c r="CI248" s="44"/>
      <c r="CJ248" s="44"/>
      <c r="CK248" s="44"/>
      <c r="CL248" s="44"/>
      <c r="CM248" s="44"/>
      <c r="CN248" s="44"/>
      <c r="CO248" s="44"/>
    </row>
    <row r="249" spans="1:93">
      <c r="A249" s="44"/>
      <c r="B249" s="87"/>
      <c r="C249" s="88"/>
      <c r="D249" s="89"/>
      <c r="E249" s="89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44"/>
      <c r="BE249" s="44"/>
      <c r="BF249" s="44"/>
      <c r="BG249" s="44"/>
      <c r="BH249" s="44"/>
      <c r="BI249" s="44"/>
      <c r="BJ249" s="44"/>
      <c r="BK249" s="44"/>
      <c r="BL249" s="44"/>
      <c r="BM249" s="44"/>
      <c r="BN249" s="44"/>
      <c r="BO249" s="44"/>
      <c r="BP249" s="44"/>
      <c r="BQ249" s="44"/>
      <c r="BR249" s="44"/>
      <c r="BS249" s="44"/>
      <c r="BT249" s="44"/>
      <c r="BU249" s="44"/>
      <c r="BV249" s="44"/>
      <c r="BW249" s="44"/>
      <c r="BX249" s="44"/>
      <c r="BY249" s="44"/>
      <c r="BZ249" s="44"/>
      <c r="CA249" s="44"/>
      <c r="CB249" s="44"/>
      <c r="CC249" s="44"/>
      <c r="CD249" s="44"/>
      <c r="CE249" s="44"/>
      <c r="CF249" s="44"/>
      <c r="CG249" s="44"/>
      <c r="CH249" s="44"/>
      <c r="CI249" s="44"/>
      <c r="CJ249" s="44"/>
      <c r="CK249" s="44"/>
      <c r="CL249" s="44"/>
      <c r="CM249" s="44"/>
      <c r="CN249" s="44"/>
      <c r="CO249" s="44"/>
    </row>
    <row r="250" spans="1:93">
      <c r="A250" s="44"/>
      <c r="B250" s="87"/>
      <c r="C250" s="88"/>
      <c r="D250" s="89"/>
      <c r="E250" s="89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  <c r="BN250" s="44"/>
      <c r="BO250" s="44"/>
      <c r="BP250" s="44"/>
      <c r="BQ250" s="44"/>
      <c r="BR250" s="44"/>
      <c r="BS250" s="44"/>
      <c r="BT250" s="44"/>
      <c r="BU250" s="44"/>
      <c r="BV250" s="44"/>
      <c r="BW250" s="44"/>
      <c r="BX250" s="44"/>
      <c r="BY250" s="44"/>
      <c r="BZ250" s="44"/>
      <c r="CA250" s="44"/>
      <c r="CB250" s="44"/>
      <c r="CC250" s="44"/>
      <c r="CD250" s="44"/>
      <c r="CE250" s="44"/>
      <c r="CF250" s="44"/>
      <c r="CG250" s="44"/>
      <c r="CH250" s="44"/>
      <c r="CI250" s="44"/>
      <c r="CJ250" s="44"/>
      <c r="CK250" s="44"/>
      <c r="CL250" s="44"/>
      <c r="CM250" s="44"/>
      <c r="CN250" s="44"/>
      <c r="CO250" s="44"/>
    </row>
    <row r="251" spans="1:93">
      <c r="A251" s="44"/>
      <c r="B251" s="87"/>
      <c r="C251" s="88"/>
      <c r="D251" s="89"/>
      <c r="E251" s="89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  <c r="BN251" s="44"/>
      <c r="BO251" s="44"/>
      <c r="BP251" s="44"/>
      <c r="BQ251" s="44"/>
      <c r="BR251" s="44"/>
      <c r="BS251" s="44"/>
      <c r="BT251" s="44"/>
      <c r="BU251" s="44"/>
      <c r="BV251" s="44"/>
      <c r="BW251" s="44"/>
      <c r="BX251" s="44"/>
      <c r="BY251" s="44"/>
      <c r="BZ251" s="44"/>
      <c r="CA251" s="44"/>
      <c r="CB251" s="44"/>
      <c r="CC251" s="44"/>
      <c r="CD251" s="44"/>
      <c r="CE251" s="44"/>
      <c r="CF251" s="44"/>
      <c r="CG251" s="44"/>
      <c r="CH251" s="44"/>
      <c r="CI251" s="44"/>
      <c r="CJ251" s="44"/>
      <c r="CK251" s="44"/>
      <c r="CL251" s="44"/>
      <c r="CM251" s="44"/>
      <c r="CN251" s="44"/>
      <c r="CO251" s="44"/>
    </row>
    <row r="252" spans="1:93">
      <c r="A252" s="44"/>
      <c r="B252" s="87"/>
      <c r="C252" s="88"/>
      <c r="D252" s="89"/>
      <c r="E252" s="89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4"/>
      <c r="BJ252" s="44"/>
      <c r="BK252" s="44"/>
      <c r="BL252" s="44"/>
      <c r="BM252" s="44"/>
      <c r="BN252" s="44"/>
      <c r="BO252" s="44"/>
      <c r="BP252" s="44"/>
      <c r="BQ252" s="44"/>
      <c r="BR252" s="44"/>
      <c r="BS252" s="44"/>
      <c r="BT252" s="44"/>
      <c r="BU252" s="44"/>
      <c r="BV252" s="44"/>
      <c r="BW252" s="44"/>
      <c r="BX252" s="44"/>
      <c r="BY252" s="44"/>
      <c r="BZ252" s="44"/>
      <c r="CA252" s="44"/>
      <c r="CB252" s="44"/>
      <c r="CC252" s="44"/>
      <c r="CD252" s="44"/>
      <c r="CE252" s="44"/>
      <c r="CF252" s="44"/>
      <c r="CG252" s="44"/>
      <c r="CH252" s="44"/>
      <c r="CI252" s="44"/>
      <c r="CJ252" s="44"/>
      <c r="CK252" s="44"/>
      <c r="CL252" s="44"/>
      <c r="CM252" s="44"/>
      <c r="CN252" s="44"/>
      <c r="CO252" s="44"/>
    </row>
    <row r="253" spans="1:93">
      <c r="A253" s="44"/>
      <c r="B253" s="87"/>
      <c r="C253" s="88"/>
      <c r="D253" s="89"/>
      <c r="E253" s="89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44"/>
      <c r="BF253" s="44"/>
      <c r="BG253" s="44"/>
      <c r="BH253" s="44"/>
      <c r="BI253" s="44"/>
      <c r="BJ253" s="44"/>
      <c r="BK253" s="44"/>
      <c r="BL253" s="44"/>
      <c r="BM253" s="44"/>
      <c r="BN253" s="44"/>
      <c r="BO253" s="44"/>
      <c r="BP253" s="44"/>
      <c r="BQ253" s="44"/>
      <c r="BR253" s="44"/>
      <c r="BS253" s="44"/>
      <c r="BT253" s="44"/>
      <c r="BU253" s="44"/>
      <c r="BV253" s="44"/>
      <c r="BW253" s="44"/>
      <c r="BX253" s="44"/>
      <c r="BY253" s="44"/>
      <c r="BZ253" s="44"/>
      <c r="CA253" s="44"/>
      <c r="CB253" s="44"/>
      <c r="CC253" s="44"/>
      <c r="CD253" s="44"/>
      <c r="CE253" s="44"/>
      <c r="CF253" s="44"/>
      <c r="CG253" s="44"/>
      <c r="CH253" s="44"/>
      <c r="CI253" s="44"/>
      <c r="CJ253" s="44"/>
      <c r="CK253" s="44"/>
      <c r="CL253" s="44"/>
      <c r="CM253" s="44"/>
      <c r="CN253" s="44"/>
      <c r="CO253" s="44"/>
    </row>
    <row r="254" spans="1:93">
      <c r="A254" s="44"/>
      <c r="B254" s="87"/>
      <c r="C254" s="88"/>
      <c r="D254" s="89"/>
      <c r="E254" s="89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M254" s="44"/>
      <c r="BN254" s="44"/>
      <c r="BO254" s="44"/>
      <c r="BP254" s="44"/>
      <c r="BQ254" s="44"/>
      <c r="BR254" s="44"/>
      <c r="BS254" s="44"/>
      <c r="BT254" s="44"/>
      <c r="BU254" s="44"/>
      <c r="BV254" s="44"/>
      <c r="BW254" s="44"/>
      <c r="BX254" s="44"/>
      <c r="BY254" s="44"/>
      <c r="BZ254" s="44"/>
      <c r="CA254" s="44"/>
      <c r="CB254" s="44"/>
      <c r="CC254" s="44"/>
      <c r="CD254" s="44"/>
      <c r="CE254" s="44"/>
      <c r="CF254" s="44"/>
      <c r="CG254" s="44"/>
      <c r="CH254" s="44"/>
      <c r="CI254" s="44"/>
      <c r="CJ254" s="44"/>
      <c r="CK254" s="44"/>
      <c r="CL254" s="44"/>
      <c r="CM254" s="44"/>
      <c r="CN254" s="44"/>
      <c r="CO254" s="44"/>
    </row>
    <row r="255" spans="1:93">
      <c r="A255" s="44"/>
      <c r="B255" s="87"/>
      <c r="C255" s="88"/>
      <c r="D255" s="89"/>
      <c r="E255" s="89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4"/>
      <c r="BQ255" s="44"/>
      <c r="BR255" s="44"/>
      <c r="BS255" s="44"/>
      <c r="BT255" s="44"/>
      <c r="BU255" s="44"/>
      <c r="BV255" s="44"/>
      <c r="BW255" s="44"/>
      <c r="BX255" s="44"/>
      <c r="BY255" s="44"/>
      <c r="BZ255" s="44"/>
      <c r="CA255" s="44"/>
      <c r="CB255" s="44"/>
      <c r="CC255" s="44"/>
      <c r="CD255" s="44"/>
      <c r="CE255" s="44"/>
      <c r="CF255" s="44"/>
      <c r="CG255" s="44"/>
      <c r="CH255" s="44"/>
      <c r="CI255" s="44"/>
      <c r="CJ255" s="44"/>
      <c r="CK255" s="44"/>
      <c r="CL255" s="44"/>
      <c r="CM255" s="44"/>
      <c r="CN255" s="44"/>
      <c r="CO255" s="44"/>
    </row>
    <row r="256" spans="1:93">
      <c r="A256" s="44"/>
      <c r="B256" s="87"/>
      <c r="C256" s="88"/>
      <c r="D256" s="89"/>
      <c r="E256" s="89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4"/>
      <c r="BF256" s="44"/>
      <c r="BG256" s="44"/>
      <c r="BH256" s="44"/>
      <c r="BI256" s="44"/>
      <c r="BJ256" s="44"/>
      <c r="BK256" s="44"/>
      <c r="BL256" s="44"/>
      <c r="BM256" s="44"/>
      <c r="BN256" s="44"/>
      <c r="BO256" s="44"/>
      <c r="BP256" s="44"/>
      <c r="BQ256" s="44"/>
      <c r="BR256" s="44"/>
      <c r="BS256" s="44"/>
      <c r="BT256" s="44"/>
      <c r="BU256" s="44"/>
      <c r="BV256" s="44"/>
      <c r="BW256" s="44"/>
      <c r="BX256" s="44"/>
      <c r="BY256" s="44"/>
      <c r="BZ256" s="44"/>
      <c r="CA256" s="44"/>
      <c r="CB256" s="44"/>
      <c r="CC256" s="44"/>
      <c r="CD256" s="44"/>
      <c r="CE256" s="44"/>
      <c r="CF256" s="44"/>
      <c r="CG256" s="44"/>
      <c r="CH256" s="44"/>
      <c r="CI256" s="44"/>
      <c r="CJ256" s="44"/>
      <c r="CK256" s="44"/>
      <c r="CL256" s="44"/>
      <c r="CM256" s="44"/>
      <c r="CN256" s="44"/>
      <c r="CO256" s="44"/>
    </row>
    <row r="257" spans="1:93">
      <c r="A257" s="44"/>
      <c r="B257" s="87"/>
      <c r="C257" s="88"/>
      <c r="D257" s="89"/>
      <c r="E257" s="89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  <c r="BF257" s="44"/>
      <c r="BG257" s="44"/>
      <c r="BH257" s="44"/>
      <c r="BI257" s="44"/>
      <c r="BJ257" s="44"/>
      <c r="BK257" s="44"/>
      <c r="BL257" s="44"/>
      <c r="BM257" s="44"/>
      <c r="BN257" s="44"/>
      <c r="BO257" s="44"/>
      <c r="BP257" s="44"/>
      <c r="BQ257" s="44"/>
      <c r="BR257" s="44"/>
      <c r="BS257" s="44"/>
      <c r="BT257" s="44"/>
      <c r="BU257" s="44"/>
      <c r="BV257" s="44"/>
      <c r="BW257" s="44"/>
      <c r="BX257" s="44"/>
      <c r="BY257" s="44"/>
      <c r="BZ257" s="44"/>
      <c r="CA257" s="44"/>
      <c r="CB257" s="44"/>
      <c r="CC257" s="44"/>
      <c r="CD257" s="44"/>
      <c r="CE257" s="44"/>
      <c r="CF257" s="44"/>
      <c r="CG257" s="44"/>
      <c r="CH257" s="44"/>
      <c r="CI257" s="44"/>
      <c r="CJ257" s="44"/>
      <c r="CK257" s="44"/>
      <c r="CL257" s="44"/>
      <c r="CM257" s="44"/>
      <c r="CN257" s="44"/>
      <c r="CO257" s="44"/>
    </row>
    <row r="258" spans="1:93">
      <c r="A258" s="44"/>
      <c r="B258" s="87"/>
      <c r="C258" s="88"/>
      <c r="D258" s="89"/>
      <c r="E258" s="89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4"/>
      <c r="BN258" s="44"/>
      <c r="BO258" s="44"/>
      <c r="BP258" s="44"/>
      <c r="BQ258" s="44"/>
      <c r="BR258" s="44"/>
      <c r="BS258" s="44"/>
      <c r="BT258" s="44"/>
      <c r="BU258" s="44"/>
      <c r="BV258" s="44"/>
      <c r="BW258" s="44"/>
      <c r="BX258" s="44"/>
      <c r="BY258" s="44"/>
      <c r="BZ258" s="44"/>
      <c r="CA258" s="44"/>
      <c r="CB258" s="44"/>
      <c r="CC258" s="44"/>
      <c r="CD258" s="44"/>
      <c r="CE258" s="44"/>
      <c r="CF258" s="44"/>
      <c r="CG258" s="44"/>
      <c r="CH258" s="44"/>
      <c r="CI258" s="44"/>
      <c r="CJ258" s="44"/>
      <c r="CK258" s="44"/>
      <c r="CL258" s="44"/>
      <c r="CM258" s="44"/>
      <c r="CN258" s="44"/>
      <c r="CO258" s="44"/>
    </row>
    <row r="259" spans="1:93">
      <c r="A259" s="44"/>
      <c r="B259" s="87"/>
      <c r="C259" s="88"/>
      <c r="D259" s="89"/>
      <c r="E259" s="89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44"/>
      <c r="BJ259" s="44"/>
      <c r="BK259" s="44"/>
      <c r="BL259" s="44"/>
      <c r="BM259" s="44"/>
      <c r="BN259" s="44"/>
      <c r="BO259" s="44"/>
      <c r="BP259" s="44"/>
      <c r="BQ259" s="44"/>
      <c r="BR259" s="44"/>
      <c r="BS259" s="44"/>
      <c r="BT259" s="44"/>
      <c r="BU259" s="44"/>
      <c r="BV259" s="44"/>
      <c r="BW259" s="44"/>
      <c r="BX259" s="44"/>
      <c r="BY259" s="44"/>
      <c r="BZ259" s="44"/>
      <c r="CA259" s="44"/>
      <c r="CB259" s="44"/>
      <c r="CC259" s="44"/>
      <c r="CD259" s="44"/>
      <c r="CE259" s="44"/>
      <c r="CF259" s="44"/>
      <c r="CG259" s="44"/>
      <c r="CH259" s="44"/>
      <c r="CI259" s="44"/>
      <c r="CJ259" s="44"/>
      <c r="CK259" s="44"/>
      <c r="CL259" s="44"/>
      <c r="CM259" s="44"/>
      <c r="CN259" s="44"/>
      <c r="CO259" s="44"/>
    </row>
    <row r="260" spans="1:93">
      <c r="A260" s="44"/>
      <c r="B260" s="87"/>
      <c r="C260" s="88"/>
      <c r="D260" s="89"/>
      <c r="E260" s="89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  <c r="BB260" s="44"/>
      <c r="BC260" s="44"/>
      <c r="BD260" s="44"/>
      <c r="BE260" s="44"/>
      <c r="BF260" s="44"/>
      <c r="BG260" s="44"/>
      <c r="BH260" s="44"/>
      <c r="BI260" s="44"/>
      <c r="BJ260" s="44"/>
      <c r="BK260" s="44"/>
      <c r="BL260" s="44"/>
      <c r="BM260" s="44"/>
      <c r="BN260" s="44"/>
      <c r="BO260" s="44"/>
      <c r="BP260" s="44"/>
      <c r="BQ260" s="44"/>
      <c r="BR260" s="44"/>
      <c r="BS260" s="44"/>
      <c r="BT260" s="44"/>
      <c r="BU260" s="44"/>
      <c r="BV260" s="44"/>
      <c r="BW260" s="44"/>
      <c r="BX260" s="44"/>
      <c r="BY260" s="44"/>
      <c r="BZ260" s="44"/>
      <c r="CA260" s="44"/>
      <c r="CB260" s="44"/>
      <c r="CC260" s="44"/>
      <c r="CD260" s="44"/>
      <c r="CE260" s="44"/>
      <c r="CF260" s="44"/>
      <c r="CG260" s="44"/>
      <c r="CH260" s="44"/>
      <c r="CI260" s="44"/>
      <c r="CJ260" s="44"/>
      <c r="CK260" s="44"/>
      <c r="CL260" s="44"/>
      <c r="CM260" s="44"/>
      <c r="CN260" s="44"/>
      <c r="CO260" s="44"/>
    </row>
    <row r="261" spans="1:93">
      <c r="A261" s="44"/>
      <c r="B261" s="87"/>
      <c r="C261" s="88"/>
      <c r="D261" s="89"/>
      <c r="E261" s="89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  <c r="BB261" s="44"/>
      <c r="BC261" s="44"/>
      <c r="BD261" s="44"/>
      <c r="BE261" s="44"/>
      <c r="BF261" s="44"/>
      <c r="BG261" s="44"/>
      <c r="BH261" s="44"/>
      <c r="BI261" s="44"/>
      <c r="BJ261" s="44"/>
      <c r="BK261" s="44"/>
      <c r="BL261" s="44"/>
      <c r="BM261" s="44"/>
      <c r="BN261" s="44"/>
      <c r="BO261" s="44"/>
      <c r="BP261" s="44"/>
      <c r="BQ261" s="44"/>
      <c r="BR261" s="44"/>
      <c r="BS261" s="44"/>
      <c r="BT261" s="44"/>
      <c r="BU261" s="44"/>
      <c r="BV261" s="44"/>
      <c r="BW261" s="44"/>
      <c r="BX261" s="44"/>
      <c r="BY261" s="44"/>
      <c r="BZ261" s="44"/>
      <c r="CA261" s="44"/>
      <c r="CB261" s="44"/>
      <c r="CC261" s="44"/>
      <c r="CD261" s="44"/>
      <c r="CE261" s="44"/>
      <c r="CF261" s="44"/>
      <c r="CG261" s="44"/>
      <c r="CH261" s="44"/>
      <c r="CI261" s="44"/>
      <c r="CJ261" s="44"/>
      <c r="CK261" s="44"/>
      <c r="CL261" s="44"/>
      <c r="CM261" s="44"/>
      <c r="CN261" s="44"/>
      <c r="CO261" s="44"/>
    </row>
    <row r="262" spans="1:93">
      <c r="A262" s="44"/>
      <c r="B262" s="87"/>
      <c r="C262" s="88"/>
      <c r="D262" s="89"/>
      <c r="E262" s="89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44"/>
      <c r="BE262" s="44"/>
      <c r="BF262" s="44"/>
      <c r="BG262" s="44"/>
      <c r="BH262" s="44"/>
      <c r="BI262" s="44"/>
      <c r="BJ262" s="44"/>
      <c r="BK262" s="44"/>
      <c r="BL262" s="44"/>
      <c r="BM262" s="44"/>
      <c r="BN262" s="44"/>
      <c r="BO262" s="44"/>
      <c r="BP262" s="44"/>
      <c r="BQ262" s="44"/>
      <c r="BR262" s="44"/>
      <c r="BS262" s="44"/>
      <c r="BT262" s="44"/>
      <c r="BU262" s="44"/>
      <c r="BV262" s="44"/>
      <c r="BW262" s="44"/>
      <c r="BX262" s="44"/>
      <c r="BY262" s="44"/>
      <c r="BZ262" s="44"/>
      <c r="CA262" s="44"/>
      <c r="CB262" s="44"/>
      <c r="CC262" s="44"/>
      <c r="CD262" s="44"/>
      <c r="CE262" s="44"/>
      <c r="CF262" s="44"/>
      <c r="CG262" s="44"/>
      <c r="CH262" s="44"/>
      <c r="CI262" s="44"/>
      <c r="CJ262" s="44"/>
      <c r="CK262" s="44"/>
      <c r="CL262" s="44"/>
      <c r="CM262" s="44"/>
      <c r="CN262" s="44"/>
      <c r="CO262" s="44"/>
    </row>
    <row r="263" spans="1:93">
      <c r="A263" s="44"/>
      <c r="B263" s="87"/>
      <c r="C263" s="88"/>
      <c r="D263" s="89"/>
      <c r="E263" s="89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44"/>
      <c r="BE263" s="44"/>
      <c r="BF263" s="44"/>
      <c r="BG263" s="44"/>
      <c r="BH263" s="44"/>
      <c r="BI263" s="44"/>
      <c r="BJ263" s="44"/>
      <c r="BK263" s="44"/>
      <c r="BL263" s="44"/>
      <c r="BM263" s="44"/>
      <c r="BN263" s="44"/>
      <c r="BO263" s="44"/>
      <c r="BP263" s="44"/>
      <c r="BQ263" s="44"/>
      <c r="BR263" s="44"/>
      <c r="BS263" s="44"/>
      <c r="BT263" s="44"/>
      <c r="BU263" s="44"/>
      <c r="BV263" s="44"/>
      <c r="BW263" s="44"/>
      <c r="BX263" s="44"/>
      <c r="BY263" s="44"/>
      <c r="BZ263" s="44"/>
      <c r="CA263" s="44"/>
      <c r="CB263" s="44"/>
      <c r="CC263" s="44"/>
      <c r="CD263" s="44"/>
      <c r="CE263" s="44"/>
      <c r="CF263" s="44"/>
      <c r="CG263" s="44"/>
      <c r="CH263" s="44"/>
      <c r="CI263" s="44"/>
      <c r="CJ263" s="44"/>
      <c r="CK263" s="44"/>
      <c r="CL263" s="44"/>
      <c r="CM263" s="44"/>
      <c r="CN263" s="44"/>
      <c r="CO263" s="44"/>
    </row>
    <row r="264" spans="1:93">
      <c r="A264" s="44"/>
      <c r="B264" s="87"/>
      <c r="C264" s="88"/>
      <c r="D264" s="89"/>
      <c r="E264" s="89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44"/>
      <c r="BE264" s="44"/>
      <c r="BF264" s="44"/>
      <c r="BG264" s="44"/>
      <c r="BH264" s="44"/>
      <c r="BI264" s="44"/>
      <c r="BJ264" s="44"/>
      <c r="BK264" s="44"/>
      <c r="BL264" s="44"/>
      <c r="BM264" s="44"/>
      <c r="BN264" s="44"/>
      <c r="BO264" s="44"/>
      <c r="BP264" s="44"/>
      <c r="BQ264" s="44"/>
      <c r="BR264" s="44"/>
      <c r="BS264" s="44"/>
      <c r="BT264" s="44"/>
      <c r="BU264" s="44"/>
      <c r="BV264" s="44"/>
      <c r="BW264" s="44"/>
      <c r="BX264" s="44"/>
      <c r="BY264" s="44"/>
      <c r="BZ264" s="44"/>
      <c r="CA264" s="44"/>
      <c r="CB264" s="44"/>
      <c r="CC264" s="44"/>
      <c r="CD264" s="44"/>
      <c r="CE264" s="44"/>
      <c r="CF264" s="44"/>
      <c r="CG264" s="44"/>
      <c r="CH264" s="44"/>
      <c r="CI264" s="44"/>
      <c r="CJ264" s="44"/>
      <c r="CK264" s="44"/>
      <c r="CL264" s="44"/>
      <c r="CM264" s="44"/>
      <c r="CN264" s="44"/>
      <c r="CO264" s="44"/>
    </row>
    <row r="265" spans="1:93">
      <c r="A265" s="44"/>
      <c r="B265" s="87"/>
      <c r="C265" s="88"/>
      <c r="D265" s="89"/>
      <c r="E265" s="89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4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44"/>
      <c r="BJ265" s="44"/>
      <c r="BK265" s="44"/>
      <c r="BL265" s="44"/>
      <c r="BM265" s="44"/>
      <c r="BN265" s="44"/>
      <c r="BO265" s="44"/>
      <c r="BP265" s="44"/>
      <c r="BQ265" s="44"/>
      <c r="BR265" s="44"/>
      <c r="BS265" s="44"/>
      <c r="BT265" s="44"/>
      <c r="BU265" s="44"/>
      <c r="BV265" s="44"/>
      <c r="BW265" s="44"/>
      <c r="BX265" s="44"/>
      <c r="BY265" s="44"/>
      <c r="BZ265" s="44"/>
      <c r="CA265" s="44"/>
      <c r="CB265" s="44"/>
      <c r="CC265" s="44"/>
      <c r="CD265" s="44"/>
      <c r="CE265" s="44"/>
      <c r="CF265" s="44"/>
      <c r="CG265" s="44"/>
      <c r="CH265" s="44"/>
      <c r="CI265" s="44"/>
      <c r="CJ265" s="44"/>
      <c r="CK265" s="44"/>
      <c r="CL265" s="44"/>
      <c r="CM265" s="44"/>
      <c r="CN265" s="44"/>
      <c r="CO265" s="44"/>
    </row>
    <row r="266" spans="1:93">
      <c r="A266" s="44"/>
      <c r="B266" s="87"/>
      <c r="C266" s="88"/>
      <c r="D266" s="89"/>
      <c r="E266" s="89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4"/>
      <c r="BF266" s="44"/>
      <c r="BG266" s="44"/>
      <c r="BH266" s="44"/>
      <c r="BI266" s="44"/>
      <c r="BJ266" s="44"/>
      <c r="BK266" s="44"/>
      <c r="BL266" s="44"/>
      <c r="BM266" s="44"/>
      <c r="BN266" s="44"/>
      <c r="BO266" s="44"/>
      <c r="BP266" s="44"/>
      <c r="BQ266" s="44"/>
      <c r="BR266" s="44"/>
      <c r="BS266" s="44"/>
      <c r="BT266" s="44"/>
      <c r="BU266" s="44"/>
      <c r="BV266" s="44"/>
      <c r="BW266" s="44"/>
      <c r="BX266" s="44"/>
      <c r="BY266" s="44"/>
      <c r="BZ266" s="44"/>
      <c r="CA266" s="44"/>
      <c r="CB266" s="44"/>
      <c r="CC266" s="44"/>
      <c r="CD266" s="44"/>
      <c r="CE266" s="44"/>
      <c r="CF266" s="44"/>
      <c r="CG266" s="44"/>
      <c r="CH266" s="44"/>
      <c r="CI266" s="44"/>
      <c r="CJ266" s="44"/>
      <c r="CK266" s="44"/>
      <c r="CL266" s="44"/>
      <c r="CM266" s="44"/>
      <c r="CN266" s="44"/>
      <c r="CO266" s="44"/>
    </row>
    <row r="267" spans="1:93">
      <c r="A267" s="44"/>
      <c r="B267" s="87"/>
      <c r="C267" s="88"/>
      <c r="D267" s="89"/>
      <c r="E267" s="89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  <c r="BB267" s="44"/>
      <c r="BC267" s="44"/>
      <c r="BD267" s="44"/>
      <c r="BE267" s="44"/>
      <c r="BF267" s="44"/>
      <c r="BG267" s="44"/>
      <c r="BH267" s="44"/>
      <c r="BI267" s="44"/>
      <c r="BJ267" s="44"/>
      <c r="BK267" s="44"/>
      <c r="BL267" s="44"/>
      <c r="BM267" s="44"/>
      <c r="BN267" s="44"/>
      <c r="BO267" s="44"/>
      <c r="BP267" s="44"/>
      <c r="BQ267" s="44"/>
      <c r="BR267" s="44"/>
      <c r="BS267" s="44"/>
      <c r="BT267" s="44"/>
      <c r="BU267" s="44"/>
      <c r="BV267" s="44"/>
      <c r="BW267" s="44"/>
      <c r="BX267" s="44"/>
      <c r="BY267" s="44"/>
      <c r="BZ267" s="44"/>
      <c r="CA267" s="44"/>
      <c r="CB267" s="44"/>
      <c r="CC267" s="44"/>
      <c r="CD267" s="44"/>
      <c r="CE267" s="44"/>
      <c r="CF267" s="44"/>
      <c r="CG267" s="44"/>
      <c r="CH267" s="44"/>
      <c r="CI267" s="44"/>
      <c r="CJ267" s="44"/>
      <c r="CK267" s="44"/>
      <c r="CL267" s="44"/>
      <c r="CM267" s="44"/>
      <c r="CN267" s="44"/>
      <c r="CO267" s="44"/>
    </row>
    <row r="268" spans="1:93">
      <c r="A268" s="44"/>
      <c r="B268" s="87"/>
      <c r="C268" s="88"/>
      <c r="D268" s="89"/>
      <c r="E268" s="89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  <c r="BC268" s="44"/>
      <c r="BD268" s="44"/>
      <c r="BE268" s="44"/>
      <c r="BF268" s="44"/>
      <c r="BG268" s="44"/>
      <c r="BH268" s="44"/>
      <c r="BI268" s="44"/>
      <c r="BJ268" s="44"/>
      <c r="BK268" s="44"/>
      <c r="BL268" s="44"/>
      <c r="BM268" s="44"/>
      <c r="BN268" s="44"/>
      <c r="BO268" s="44"/>
      <c r="BP268" s="44"/>
      <c r="BQ268" s="44"/>
      <c r="BR268" s="44"/>
      <c r="BS268" s="44"/>
      <c r="BT268" s="44"/>
      <c r="BU268" s="44"/>
      <c r="BV268" s="44"/>
      <c r="BW268" s="44"/>
      <c r="BX268" s="44"/>
      <c r="BY268" s="44"/>
      <c r="BZ268" s="44"/>
      <c r="CA268" s="44"/>
      <c r="CB268" s="44"/>
      <c r="CC268" s="44"/>
      <c r="CD268" s="44"/>
      <c r="CE268" s="44"/>
      <c r="CF268" s="44"/>
      <c r="CG268" s="44"/>
      <c r="CH268" s="44"/>
      <c r="CI268" s="44"/>
      <c r="CJ268" s="44"/>
      <c r="CK268" s="44"/>
      <c r="CL268" s="44"/>
      <c r="CM268" s="44"/>
      <c r="CN268" s="44"/>
      <c r="CO268" s="44"/>
    </row>
    <row r="269" spans="1:93">
      <c r="A269" s="44"/>
      <c r="B269" s="87"/>
      <c r="C269" s="88"/>
      <c r="D269" s="89"/>
      <c r="E269" s="89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4"/>
      <c r="AU269" s="44"/>
      <c r="AV269" s="44"/>
      <c r="AW269" s="44"/>
      <c r="AX269" s="44"/>
      <c r="AY269" s="44"/>
      <c r="AZ269" s="44"/>
      <c r="BA269" s="44"/>
      <c r="BB269" s="44"/>
      <c r="BC269" s="44"/>
      <c r="BD269" s="44"/>
      <c r="BE269" s="44"/>
      <c r="BF269" s="44"/>
      <c r="BG269" s="44"/>
      <c r="BH269" s="44"/>
      <c r="BI269" s="44"/>
      <c r="BJ269" s="44"/>
      <c r="BK269" s="44"/>
      <c r="BL269" s="44"/>
      <c r="BM269" s="44"/>
      <c r="BN269" s="44"/>
      <c r="BO269" s="44"/>
      <c r="BP269" s="44"/>
      <c r="BQ269" s="44"/>
      <c r="BR269" s="44"/>
      <c r="BS269" s="44"/>
      <c r="BT269" s="44"/>
      <c r="BU269" s="44"/>
      <c r="BV269" s="44"/>
      <c r="BW269" s="44"/>
      <c r="BX269" s="44"/>
      <c r="BY269" s="44"/>
      <c r="BZ269" s="44"/>
      <c r="CA269" s="44"/>
      <c r="CB269" s="44"/>
      <c r="CC269" s="44"/>
      <c r="CD269" s="44"/>
      <c r="CE269" s="44"/>
      <c r="CF269" s="44"/>
      <c r="CG269" s="44"/>
      <c r="CH269" s="44"/>
      <c r="CI269" s="44"/>
      <c r="CJ269" s="44"/>
      <c r="CK269" s="44"/>
      <c r="CL269" s="44"/>
      <c r="CM269" s="44"/>
      <c r="CN269" s="44"/>
      <c r="CO269" s="44"/>
    </row>
    <row r="270" spans="1:93">
      <c r="A270" s="44"/>
      <c r="B270" s="87"/>
      <c r="C270" s="88"/>
      <c r="D270" s="89"/>
      <c r="E270" s="89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  <c r="BC270" s="44"/>
      <c r="BD270" s="44"/>
      <c r="BE270" s="44"/>
      <c r="BF270" s="44"/>
      <c r="BG270" s="44"/>
      <c r="BH270" s="44"/>
      <c r="BI270" s="44"/>
      <c r="BJ270" s="44"/>
      <c r="BK270" s="44"/>
      <c r="BL270" s="44"/>
      <c r="BM270" s="44"/>
      <c r="BN270" s="44"/>
      <c r="BO270" s="44"/>
      <c r="BP270" s="44"/>
      <c r="BQ270" s="44"/>
      <c r="BR270" s="44"/>
      <c r="BS270" s="44"/>
      <c r="BT270" s="44"/>
      <c r="BU270" s="44"/>
      <c r="BV270" s="44"/>
      <c r="BW270" s="44"/>
      <c r="BX270" s="44"/>
      <c r="BY270" s="44"/>
      <c r="BZ270" s="44"/>
      <c r="CA270" s="44"/>
      <c r="CB270" s="44"/>
      <c r="CC270" s="44"/>
      <c r="CD270" s="44"/>
      <c r="CE270" s="44"/>
      <c r="CF270" s="44"/>
      <c r="CG270" s="44"/>
      <c r="CH270" s="44"/>
      <c r="CI270" s="44"/>
      <c r="CJ270" s="44"/>
      <c r="CK270" s="44"/>
      <c r="CL270" s="44"/>
      <c r="CM270" s="44"/>
      <c r="CN270" s="44"/>
      <c r="CO270" s="44"/>
    </row>
    <row r="271" spans="1:93">
      <c r="A271" s="44"/>
      <c r="B271" s="87"/>
      <c r="C271" s="88"/>
      <c r="D271" s="89"/>
      <c r="E271" s="89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  <c r="BB271" s="44"/>
      <c r="BC271" s="44"/>
      <c r="BD271" s="44"/>
      <c r="BE271" s="44"/>
      <c r="BF271" s="44"/>
      <c r="BG271" s="44"/>
      <c r="BH271" s="44"/>
      <c r="BI271" s="44"/>
      <c r="BJ271" s="44"/>
      <c r="BK271" s="44"/>
      <c r="BL271" s="44"/>
      <c r="BM271" s="44"/>
      <c r="BN271" s="44"/>
      <c r="BO271" s="44"/>
      <c r="BP271" s="44"/>
      <c r="BQ271" s="44"/>
      <c r="BR271" s="44"/>
      <c r="BS271" s="44"/>
      <c r="BT271" s="44"/>
      <c r="BU271" s="44"/>
      <c r="BV271" s="44"/>
      <c r="BW271" s="44"/>
      <c r="BX271" s="44"/>
      <c r="BY271" s="44"/>
      <c r="BZ271" s="44"/>
      <c r="CA271" s="44"/>
      <c r="CB271" s="44"/>
      <c r="CC271" s="44"/>
      <c r="CD271" s="44"/>
      <c r="CE271" s="44"/>
      <c r="CF271" s="44"/>
      <c r="CG271" s="44"/>
      <c r="CH271" s="44"/>
      <c r="CI271" s="44"/>
      <c r="CJ271" s="44"/>
      <c r="CK271" s="44"/>
      <c r="CL271" s="44"/>
      <c r="CM271" s="44"/>
      <c r="CN271" s="44"/>
      <c r="CO271" s="44"/>
    </row>
    <row r="272" spans="1:93">
      <c r="A272" s="44"/>
      <c r="B272" s="87"/>
      <c r="C272" s="88"/>
      <c r="D272" s="89"/>
      <c r="E272" s="89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  <c r="BB272" s="44"/>
      <c r="BC272" s="44"/>
      <c r="BD272" s="44"/>
      <c r="BE272" s="44"/>
      <c r="BF272" s="44"/>
      <c r="BG272" s="44"/>
      <c r="BH272" s="44"/>
      <c r="BI272" s="44"/>
      <c r="BJ272" s="44"/>
      <c r="BK272" s="44"/>
      <c r="BL272" s="44"/>
      <c r="BM272" s="44"/>
      <c r="BN272" s="44"/>
      <c r="BO272" s="44"/>
      <c r="BP272" s="44"/>
      <c r="BQ272" s="44"/>
      <c r="BR272" s="44"/>
      <c r="BS272" s="44"/>
      <c r="BT272" s="44"/>
      <c r="BU272" s="44"/>
      <c r="BV272" s="44"/>
      <c r="BW272" s="44"/>
      <c r="BX272" s="44"/>
      <c r="BY272" s="44"/>
      <c r="BZ272" s="44"/>
      <c r="CA272" s="44"/>
      <c r="CB272" s="44"/>
      <c r="CC272" s="44"/>
      <c r="CD272" s="44"/>
      <c r="CE272" s="44"/>
      <c r="CF272" s="44"/>
      <c r="CG272" s="44"/>
      <c r="CH272" s="44"/>
      <c r="CI272" s="44"/>
      <c r="CJ272" s="44"/>
      <c r="CK272" s="44"/>
      <c r="CL272" s="44"/>
      <c r="CM272" s="44"/>
      <c r="CN272" s="44"/>
      <c r="CO272" s="44"/>
    </row>
    <row r="273" spans="1:93">
      <c r="A273" s="44"/>
      <c r="B273" s="87"/>
      <c r="C273" s="88"/>
      <c r="D273" s="89"/>
      <c r="E273" s="89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4"/>
      <c r="AU273" s="44"/>
      <c r="AV273" s="44"/>
      <c r="AW273" s="44"/>
      <c r="AX273" s="44"/>
      <c r="AY273" s="44"/>
      <c r="AZ273" s="44"/>
      <c r="BA273" s="44"/>
      <c r="BB273" s="44"/>
      <c r="BC273" s="44"/>
      <c r="BD273" s="44"/>
      <c r="BE273" s="44"/>
      <c r="BF273" s="44"/>
      <c r="BG273" s="44"/>
      <c r="BH273" s="44"/>
      <c r="BI273" s="44"/>
      <c r="BJ273" s="44"/>
      <c r="BK273" s="44"/>
      <c r="BL273" s="44"/>
      <c r="BM273" s="44"/>
      <c r="BN273" s="44"/>
      <c r="BO273" s="44"/>
      <c r="BP273" s="44"/>
      <c r="BQ273" s="44"/>
      <c r="BR273" s="44"/>
      <c r="BS273" s="44"/>
      <c r="BT273" s="44"/>
      <c r="BU273" s="44"/>
      <c r="BV273" s="44"/>
      <c r="BW273" s="44"/>
      <c r="BX273" s="44"/>
      <c r="BY273" s="44"/>
      <c r="BZ273" s="44"/>
      <c r="CA273" s="44"/>
      <c r="CB273" s="44"/>
      <c r="CC273" s="44"/>
      <c r="CD273" s="44"/>
      <c r="CE273" s="44"/>
      <c r="CF273" s="44"/>
      <c r="CG273" s="44"/>
      <c r="CH273" s="44"/>
      <c r="CI273" s="44"/>
      <c r="CJ273" s="44"/>
      <c r="CK273" s="44"/>
      <c r="CL273" s="44"/>
      <c r="CM273" s="44"/>
      <c r="CN273" s="44"/>
      <c r="CO273" s="44"/>
    </row>
    <row r="274" spans="1:93">
      <c r="A274" s="44"/>
      <c r="B274" s="87"/>
      <c r="C274" s="88"/>
      <c r="D274" s="89"/>
      <c r="E274" s="89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4"/>
      <c r="AU274" s="44"/>
      <c r="AV274" s="44"/>
      <c r="AW274" s="44"/>
      <c r="AX274" s="44"/>
      <c r="AY274" s="44"/>
      <c r="AZ274" s="44"/>
      <c r="BA274" s="44"/>
      <c r="BB274" s="44"/>
      <c r="BC274" s="44"/>
      <c r="BD274" s="44"/>
      <c r="BE274" s="44"/>
      <c r="BF274" s="44"/>
      <c r="BG274" s="44"/>
      <c r="BH274" s="44"/>
      <c r="BI274" s="44"/>
      <c r="BJ274" s="44"/>
      <c r="BK274" s="44"/>
      <c r="BL274" s="44"/>
      <c r="BM274" s="44"/>
      <c r="BN274" s="44"/>
      <c r="BO274" s="44"/>
      <c r="BP274" s="44"/>
      <c r="BQ274" s="44"/>
      <c r="BR274" s="44"/>
      <c r="BS274" s="44"/>
      <c r="BT274" s="44"/>
      <c r="BU274" s="44"/>
      <c r="BV274" s="44"/>
      <c r="BW274" s="44"/>
      <c r="BX274" s="44"/>
      <c r="BY274" s="44"/>
      <c r="BZ274" s="44"/>
      <c r="CA274" s="44"/>
      <c r="CB274" s="44"/>
      <c r="CC274" s="44"/>
      <c r="CD274" s="44"/>
      <c r="CE274" s="44"/>
      <c r="CF274" s="44"/>
      <c r="CG274" s="44"/>
      <c r="CH274" s="44"/>
      <c r="CI274" s="44"/>
      <c r="CJ274" s="44"/>
      <c r="CK274" s="44"/>
      <c r="CL274" s="44"/>
      <c r="CM274" s="44"/>
      <c r="CN274" s="44"/>
      <c r="CO274" s="44"/>
    </row>
    <row r="275" spans="1:93">
      <c r="A275" s="44"/>
      <c r="B275" s="87"/>
      <c r="C275" s="88"/>
      <c r="D275" s="89"/>
      <c r="E275" s="89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44"/>
      <c r="AU275" s="44"/>
      <c r="AV275" s="44"/>
      <c r="AW275" s="44"/>
      <c r="AX275" s="44"/>
      <c r="AY275" s="44"/>
      <c r="AZ275" s="44"/>
      <c r="BA275" s="44"/>
      <c r="BB275" s="44"/>
      <c r="BC275" s="44"/>
      <c r="BD275" s="44"/>
      <c r="BE275" s="44"/>
      <c r="BF275" s="44"/>
      <c r="BG275" s="44"/>
      <c r="BH275" s="44"/>
      <c r="BI275" s="44"/>
      <c r="BJ275" s="44"/>
      <c r="BK275" s="44"/>
      <c r="BL275" s="44"/>
      <c r="BM275" s="44"/>
      <c r="BN275" s="44"/>
      <c r="BO275" s="44"/>
      <c r="BP275" s="44"/>
      <c r="BQ275" s="44"/>
      <c r="BR275" s="44"/>
      <c r="BS275" s="44"/>
      <c r="BT275" s="44"/>
      <c r="BU275" s="44"/>
      <c r="BV275" s="44"/>
      <c r="BW275" s="44"/>
      <c r="BX275" s="44"/>
      <c r="BY275" s="44"/>
      <c r="BZ275" s="44"/>
      <c r="CA275" s="44"/>
      <c r="CB275" s="44"/>
      <c r="CC275" s="44"/>
      <c r="CD275" s="44"/>
      <c r="CE275" s="44"/>
      <c r="CF275" s="44"/>
      <c r="CG275" s="44"/>
      <c r="CH275" s="44"/>
      <c r="CI275" s="44"/>
      <c r="CJ275" s="44"/>
      <c r="CK275" s="44"/>
      <c r="CL275" s="44"/>
      <c r="CM275" s="44"/>
      <c r="CN275" s="44"/>
      <c r="CO275" s="44"/>
    </row>
    <row r="276" spans="1:93">
      <c r="A276" s="44"/>
      <c r="B276" s="87"/>
      <c r="C276" s="88"/>
      <c r="D276" s="89"/>
      <c r="E276" s="89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4"/>
      <c r="AQ276" s="44"/>
      <c r="AR276" s="44"/>
      <c r="AS276" s="44"/>
      <c r="AT276" s="44"/>
      <c r="AU276" s="44"/>
      <c r="AV276" s="44"/>
      <c r="AW276" s="44"/>
      <c r="AX276" s="44"/>
      <c r="AY276" s="44"/>
      <c r="AZ276" s="44"/>
      <c r="BA276" s="44"/>
      <c r="BB276" s="44"/>
      <c r="BC276" s="44"/>
      <c r="BD276" s="44"/>
      <c r="BE276" s="44"/>
      <c r="BF276" s="44"/>
      <c r="BG276" s="44"/>
      <c r="BH276" s="44"/>
      <c r="BI276" s="44"/>
      <c r="BJ276" s="44"/>
      <c r="BK276" s="44"/>
      <c r="BL276" s="44"/>
      <c r="BM276" s="44"/>
      <c r="BN276" s="44"/>
      <c r="BO276" s="44"/>
      <c r="BP276" s="44"/>
      <c r="BQ276" s="44"/>
      <c r="BR276" s="44"/>
      <c r="BS276" s="44"/>
      <c r="BT276" s="44"/>
      <c r="BU276" s="44"/>
      <c r="BV276" s="44"/>
      <c r="BW276" s="44"/>
      <c r="BX276" s="44"/>
      <c r="BY276" s="44"/>
      <c r="BZ276" s="44"/>
      <c r="CA276" s="44"/>
      <c r="CB276" s="44"/>
      <c r="CC276" s="44"/>
      <c r="CD276" s="44"/>
      <c r="CE276" s="44"/>
      <c r="CF276" s="44"/>
      <c r="CG276" s="44"/>
      <c r="CH276" s="44"/>
      <c r="CI276" s="44"/>
      <c r="CJ276" s="44"/>
      <c r="CK276" s="44"/>
      <c r="CL276" s="44"/>
      <c r="CM276" s="44"/>
      <c r="CN276" s="44"/>
      <c r="CO276" s="44"/>
    </row>
    <row r="277" spans="1:93">
      <c r="A277" s="44"/>
      <c r="B277" s="87"/>
      <c r="C277" s="88"/>
      <c r="D277" s="89"/>
      <c r="E277" s="89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  <c r="BB277" s="44"/>
      <c r="BC277" s="44"/>
      <c r="BD277" s="44"/>
      <c r="BE277" s="44"/>
      <c r="BF277" s="44"/>
      <c r="BG277" s="44"/>
      <c r="BH277" s="44"/>
      <c r="BI277" s="44"/>
      <c r="BJ277" s="44"/>
      <c r="BK277" s="44"/>
      <c r="BL277" s="44"/>
      <c r="BM277" s="44"/>
      <c r="BN277" s="44"/>
      <c r="BO277" s="44"/>
      <c r="BP277" s="44"/>
      <c r="BQ277" s="44"/>
      <c r="BR277" s="44"/>
      <c r="BS277" s="44"/>
      <c r="BT277" s="44"/>
      <c r="BU277" s="44"/>
      <c r="BV277" s="44"/>
      <c r="BW277" s="44"/>
      <c r="BX277" s="44"/>
      <c r="BY277" s="44"/>
      <c r="BZ277" s="44"/>
      <c r="CA277" s="44"/>
      <c r="CB277" s="44"/>
      <c r="CC277" s="44"/>
      <c r="CD277" s="44"/>
      <c r="CE277" s="44"/>
      <c r="CF277" s="44"/>
      <c r="CG277" s="44"/>
      <c r="CH277" s="44"/>
      <c r="CI277" s="44"/>
      <c r="CJ277" s="44"/>
      <c r="CK277" s="44"/>
      <c r="CL277" s="44"/>
      <c r="CM277" s="44"/>
      <c r="CN277" s="44"/>
      <c r="CO277" s="44"/>
    </row>
    <row r="278" spans="1:93">
      <c r="A278" s="44"/>
      <c r="B278" s="87"/>
      <c r="C278" s="88"/>
      <c r="D278" s="89"/>
      <c r="E278" s="89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44"/>
      <c r="BE278" s="44"/>
      <c r="BF278" s="44"/>
      <c r="BG278" s="44"/>
      <c r="BH278" s="44"/>
      <c r="BI278" s="44"/>
      <c r="BJ278" s="44"/>
      <c r="BK278" s="44"/>
      <c r="BL278" s="44"/>
      <c r="BM278" s="44"/>
      <c r="BN278" s="44"/>
      <c r="BO278" s="44"/>
      <c r="BP278" s="44"/>
      <c r="BQ278" s="44"/>
      <c r="BR278" s="44"/>
      <c r="BS278" s="44"/>
      <c r="BT278" s="44"/>
      <c r="BU278" s="44"/>
      <c r="BV278" s="44"/>
      <c r="BW278" s="44"/>
      <c r="BX278" s="44"/>
      <c r="BY278" s="44"/>
      <c r="BZ278" s="44"/>
      <c r="CA278" s="44"/>
      <c r="CB278" s="44"/>
      <c r="CC278" s="44"/>
      <c r="CD278" s="44"/>
      <c r="CE278" s="44"/>
      <c r="CF278" s="44"/>
      <c r="CG278" s="44"/>
      <c r="CH278" s="44"/>
      <c r="CI278" s="44"/>
      <c r="CJ278" s="44"/>
      <c r="CK278" s="44"/>
      <c r="CL278" s="44"/>
      <c r="CM278" s="44"/>
      <c r="CN278" s="44"/>
      <c r="CO278" s="44"/>
    </row>
    <row r="279" spans="1:93">
      <c r="A279" s="44"/>
      <c r="B279" s="87"/>
      <c r="C279" s="88"/>
      <c r="D279" s="89"/>
      <c r="E279" s="89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44"/>
      <c r="AU279" s="44"/>
      <c r="AV279" s="44"/>
      <c r="AW279" s="44"/>
      <c r="AX279" s="44"/>
      <c r="AY279" s="44"/>
      <c r="AZ279" s="44"/>
      <c r="BA279" s="44"/>
      <c r="BB279" s="44"/>
      <c r="BC279" s="44"/>
      <c r="BD279" s="44"/>
      <c r="BE279" s="44"/>
      <c r="BF279" s="44"/>
      <c r="BG279" s="44"/>
      <c r="BH279" s="44"/>
      <c r="BI279" s="44"/>
      <c r="BJ279" s="44"/>
      <c r="BK279" s="44"/>
      <c r="BL279" s="44"/>
      <c r="BM279" s="44"/>
      <c r="BN279" s="44"/>
      <c r="BO279" s="44"/>
      <c r="BP279" s="44"/>
      <c r="BQ279" s="44"/>
      <c r="BR279" s="44"/>
      <c r="BS279" s="44"/>
      <c r="BT279" s="44"/>
      <c r="BU279" s="44"/>
      <c r="BV279" s="44"/>
      <c r="BW279" s="44"/>
      <c r="BX279" s="44"/>
      <c r="BY279" s="44"/>
      <c r="BZ279" s="44"/>
      <c r="CA279" s="44"/>
      <c r="CB279" s="44"/>
      <c r="CC279" s="44"/>
      <c r="CD279" s="44"/>
      <c r="CE279" s="44"/>
      <c r="CF279" s="44"/>
      <c r="CG279" s="44"/>
      <c r="CH279" s="44"/>
      <c r="CI279" s="44"/>
      <c r="CJ279" s="44"/>
      <c r="CK279" s="44"/>
      <c r="CL279" s="44"/>
      <c r="CM279" s="44"/>
      <c r="CN279" s="44"/>
      <c r="CO279" s="44"/>
    </row>
    <row r="280" spans="1:93">
      <c r="A280" s="44"/>
      <c r="B280" s="87"/>
      <c r="C280" s="88"/>
      <c r="D280" s="89"/>
      <c r="E280" s="89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4"/>
      <c r="AQ280" s="44"/>
      <c r="AR280" s="44"/>
      <c r="AS280" s="44"/>
      <c r="AT280" s="44"/>
      <c r="AU280" s="44"/>
      <c r="AV280" s="44"/>
      <c r="AW280" s="44"/>
      <c r="AX280" s="44"/>
      <c r="AY280" s="44"/>
      <c r="AZ280" s="44"/>
      <c r="BA280" s="44"/>
      <c r="BB280" s="44"/>
      <c r="BC280" s="44"/>
      <c r="BD280" s="44"/>
      <c r="BE280" s="44"/>
      <c r="BF280" s="44"/>
      <c r="BG280" s="44"/>
      <c r="BH280" s="44"/>
      <c r="BI280" s="44"/>
      <c r="BJ280" s="44"/>
      <c r="BK280" s="44"/>
      <c r="BL280" s="44"/>
      <c r="BM280" s="44"/>
      <c r="BN280" s="44"/>
      <c r="BO280" s="44"/>
      <c r="BP280" s="44"/>
      <c r="BQ280" s="44"/>
      <c r="BR280" s="44"/>
      <c r="BS280" s="44"/>
      <c r="BT280" s="44"/>
      <c r="BU280" s="44"/>
      <c r="BV280" s="44"/>
      <c r="BW280" s="44"/>
      <c r="BX280" s="44"/>
      <c r="BY280" s="44"/>
      <c r="BZ280" s="44"/>
      <c r="CA280" s="44"/>
      <c r="CB280" s="44"/>
      <c r="CC280" s="44"/>
      <c r="CD280" s="44"/>
      <c r="CE280" s="44"/>
      <c r="CF280" s="44"/>
      <c r="CG280" s="44"/>
      <c r="CH280" s="44"/>
      <c r="CI280" s="44"/>
      <c r="CJ280" s="44"/>
      <c r="CK280" s="44"/>
      <c r="CL280" s="44"/>
      <c r="CM280" s="44"/>
      <c r="CN280" s="44"/>
      <c r="CO280" s="44"/>
    </row>
    <row r="281" spans="1:93">
      <c r="A281" s="44"/>
      <c r="B281" s="87"/>
      <c r="C281" s="88"/>
      <c r="D281" s="89"/>
      <c r="E281" s="89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44"/>
      <c r="AU281" s="44"/>
      <c r="AV281" s="44"/>
      <c r="AW281" s="44"/>
      <c r="AX281" s="44"/>
      <c r="AY281" s="44"/>
      <c r="AZ281" s="44"/>
      <c r="BA281" s="44"/>
      <c r="BB281" s="44"/>
      <c r="BC281" s="44"/>
      <c r="BD281" s="44"/>
      <c r="BE281" s="44"/>
      <c r="BF281" s="44"/>
      <c r="BG281" s="44"/>
      <c r="BH281" s="44"/>
      <c r="BI281" s="44"/>
      <c r="BJ281" s="44"/>
      <c r="BK281" s="44"/>
      <c r="BL281" s="44"/>
      <c r="BM281" s="44"/>
      <c r="BN281" s="44"/>
      <c r="BO281" s="44"/>
      <c r="BP281" s="44"/>
      <c r="BQ281" s="44"/>
      <c r="BR281" s="44"/>
      <c r="BS281" s="44"/>
      <c r="BT281" s="44"/>
      <c r="BU281" s="44"/>
      <c r="BV281" s="44"/>
      <c r="BW281" s="44"/>
      <c r="BX281" s="44"/>
      <c r="BY281" s="44"/>
      <c r="BZ281" s="44"/>
      <c r="CA281" s="44"/>
      <c r="CB281" s="44"/>
      <c r="CC281" s="44"/>
      <c r="CD281" s="44"/>
      <c r="CE281" s="44"/>
      <c r="CF281" s="44"/>
      <c r="CG281" s="44"/>
      <c r="CH281" s="44"/>
      <c r="CI281" s="44"/>
      <c r="CJ281" s="44"/>
      <c r="CK281" s="44"/>
      <c r="CL281" s="44"/>
      <c r="CM281" s="44"/>
      <c r="CN281" s="44"/>
      <c r="CO281" s="44"/>
    </row>
    <row r="282" spans="1:93">
      <c r="A282" s="44"/>
      <c r="B282" s="87"/>
      <c r="C282" s="88"/>
      <c r="D282" s="89"/>
      <c r="E282" s="89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4"/>
      <c r="AQ282" s="44"/>
      <c r="AR282" s="44"/>
      <c r="AS282" s="44"/>
      <c r="AT282" s="44"/>
      <c r="AU282" s="44"/>
      <c r="AV282" s="44"/>
      <c r="AW282" s="44"/>
      <c r="AX282" s="44"/>
      <c r="AY282" s="44"/>
      <c r="AZ282" s="44"/>
      <c r="BA282" s="44"/>
      <c r="BB282" s="44"/>
      <c r="BC282" s="44"/>
      <c r="BD282" s="44"/>
      <c r="BE282" s="44"/>
      <c r="BF282" s="44"/>
      <c r="BG282" s="44"/>
      <c r="BH282" s="44"/>
      <c r="BI282" s="44"/>
      <c r="BJ282" s="44"/>
      <c r="BK282" s="44"/>
      <c r="BL282" s="44"/>
      <c r="BM282" s="44"/>
      <c r="BN282" s="44"/>
      <c r="BO282" s="44"/>
      <c r="BP282" s="44"/>
      <c r="BQ282" s="44"/>
      <c r="BR282" s="44"/>
      <c r="BS282" s="44"/>
      <c r="BT282" s="44"/>
      <c r="BU282" s="44"/>
      <c r="BV282" s="44"/>
      <c r="BW282" s="44"/>
      <c r="BX282" s="44"/>
      <c r="BY282" s="44"/>
      <c r="BZ282" s="44"/>
      <c r="CA282" s="44"/>
      <c r="CB282" s="44"/>
      <c r="CC282" s="44"/>
      <c r="CD282" s="44"/>
      <c r="CE282" s="44"/>
      <c r="CF282" s="44"/>
      <c r="CG282" s="44"/>
      <c r="CH282" s="44"/>
      <c r="CI282" s="44"/>
      <c r="CJ282" s="44"/>
      <c r="CK282" s="44"/>
      <c r="CL282" s="44"/>
      <c r="CM282" s="44"/>
      <c r="CN282" s="44"/>
      <c r="CO282" s="44"/>
    </row>
    <row r="283" spans="1:93">
      <c r="A283" s="44"/>
      <c r="B283" s="87"/>
      <c r="C283" s="88"/>
      <c r="D283" s="89"/>
      <c r="E283" s="89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4"/>
      <c r="AQ283" s="44"/>
      <c r="AR283" s="44"/>
      <c r="AS283" s="44"/>
      <c r="AT283" s="44"/>
      <c r="AU283" s="44"/>
      <c r="AV283" s="44"/>
      <c r="AW283" s="44"/>
      <c r="AX283" s="44"/>
      <c r="AY283" s="44"/>
      <c r="AZ283" s="44"/>
      <c r="BA283" s="44"/>
      <c r="BB283" s="44"/>
      <c r="BC283" s="44"/>
      <c r="BD283" s="44"/>
      <c r="BE283" s="44"/>
      <c r="BF283" s="44"/>
      <c r="BG283" s="44"/>
      <c r="BH283" s="44"/>
      <c r="BI283" s="44"/>
      <c r="BJ283" s="44"/>
      <c r="BK283" s="44"/>
      <c r="BL283" s="44"/>
      <c r="BM283" s="44"/>
      <c r="BN283" s="44"/>
      <c r="BO283" s="44"/>
      <c r="BP283" s="44"/>
      <c r="BQ283" s="44"/>
      <c r="BR283" s="44"/>
      <c r="BS283" s="44"/>
      <c r="BT283" s="44"/>
      <c r="BU283" s="44"/>
      <c r="BV283" s="44"/>
      <c r="BW283" s="44"/>
      <c r="BX283" s="44"/>
      <c r="BY283" s="44"/>
      <c r="BZ283" s="44"/>
      <c r="CA283" s="44"/>
      <c r="CB283" s="44"/>
      <c r="CC283" s="44"/>
      <c r="CD283" s="44"/>
      <c r="CE283" s="44"/>
      <c r="CF283" s="44"/>
      <c r="CG283" s="44"/>
      <c r="CH283" s="44"/>
      <c r="CI283" s="44"/>
      <c r="CJ283" s="44"/>
      <c r="CK283" s="44"/>
      <c r="CL283" s="44"/>
      <c r="CM283" s="44"/>
      <c r="CN283" s="44"/>
      <c r="CO283" s="44"/>
    </row>
    <row r="284" spans="1:93">
      <c r="A284" s="44"/>
      <c r="B284" s="87"/>
      <c r="C284" s="88"/>
      <c r="D284" s="89"/>
      <c r="E284" s="89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44"/>
      <c r="AU284" s="44"/>
      <c r="AV284" s="44"/>
      <c r="AW284" s="44"/>
      <c r="AX284" s="44"/>
      <c r="AY284" s="44"/>
      <c r="AZ284" s="44"/>
      <c r="BA284" s="44"/>
      <c r="BB284" s="44"/>
      <c r="BC284" s="44"/>
      <c r="BD284" s="44"/>
      <c r="BE284" s="44"/>
      <c r="BF284" s="44"/>
      <c r="BG284" s="44"/>
      <c r="BH284" s="44"/>
      <c r="BI284" s="44"/>
      <c r="BJ284" s="44"/>
      <c r="BK284" s="44"/>
      <c r="BL284" s="44"/>
      <c r="BM284" s="44"/>
      <c r="BN284" s="44"/>
      <c r="BO284" s="44"/>
      <c r="BP284" s="44"/>
      <c r="BQ284" s="44"/>
      <c r="BR284" s="44"/>
      <c r="BS284" s="44"/>
      <c r="BT284" s="44"/>
      <c r="BU284" s="44"/>
      <c r="BV284" s="44"/>
      <c r="BW284" s="44"/>
      <c r="BX284" s="44"/>
      <c r="BY284" s="44"/>
      <c r="BZ284" s="44"/>
      <c r="CA284" s="44"/>
      <c r="CB284" s="44"/>
      <c r="CC284" s="44"/>
      <c r="CD284" s="44"/>
      <c r="CE284" s="44"/>
      <c r="CF284" s="44"/>
      <c r="CG284" s="44"/>
      <c r="CH284" s="44"/>
      <c r="CI284" s="44"/>
      <c r="CJ284" s="44"/>
      <c r="CK284" s="44"/>
      <c r="CL284" s="44"/>
      <c r="CM284" s="44"/>
      <c r="CN284" s="44"/>
      <c r="CO284" s="44"/>
    </row>
    <row r="285" spans="1:93">
      <c r="A285" s="44"/>
      <c r="B285" s="87"/>
      <c r="C285" s="88"/>
      <c r="D285" s="89"/>
      <c r="E285" s="89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4"/>
      <c r="AQ285" s="44"/>
      <c r="AR285" s="44"/>
      <c r="AS285" s="44"/>
      <c r="AT285" s="44"/>
      <c r="AU285" s="44"/>
      <c r="AV285" s="44"/>
      <c r="AW285" s="44"/>
      <c r="AX285" s="44"/>
      <c r="AY285" s="44"/>
      <c r="AZ285" s="44"/>
      <c r="BA285" s="44"/>
      <c r="BB285" s="44"/>
      <c r="BC285" s="44"/>
      <c r="BD285" s="44"/>
      <c r="BE285" s="44"/>
      <c r="BF285" s="44"/>
      <c r="BG285" s="44"/>
      <c r="BH285" s="44"/>
      <c r="BI285" s="44"/>
      <c r="BJ285" s="44"/>
      <c r="BK285" s="44"/>
      <c r="BL285" s="44"/>
      <c r="BM285" s="44"/>
      <c r="BN285" s="44"/>
      <c r="BO285" s="44"/>
      <c r="BP285" s="44"/>
      <c r="BQ285" s="44"/>
      <c r="BR285" s="44"/>
      <c r="BS285" s="44"/>
      <c r="BT285" s="44"/>
      <c r="BU285" s="44"/>
      <c r="BV285" s="44"/>
      <c r="BW285" s="44"/>
      <c r="BX285" s="44"/>
      <c r="BY285" s="44"/>
      <c r="BZ285" s="44"/>
      <c r="CA285" s="44"/>
      <c r="CB285" s="44"/>
      <c r="CC285" s="44"/>
      <c r="CD285" s="44"/>
      <c r="CE285" s="44"/>
      <c r="CF285" s="44"/>
      <c r="CG285" s="44"/>
      <c r="CH285" s="44"/>
      <c r="CI285" s="44"/>
      <c r="CJ285" s="44"/>
      <c r="CK285" s="44"/>
      <c r="CL285" s="44"/>
      <c r="CM285" s="44"/>
      <c r="CN285" s="44"/>
      <c r="CO285" s="44"/>
    </row>
    <row r="286" spans="1:93">
      <c r="A286" s="44"/>
      <c r="B286" s="87"/>
      <c r="C286" s="88"/>
      <c r="D286" s="89"/>
      <c r="E286" s="89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44"/>
      <c r="BB286" s="44"/>
      <c r="BC286" s="44"/>
      <c r="BD286" s="44"/>
      <c r="BE286" s="44"/>
      <c r="BF286" s="44"/>
      <c r="BG286" s="44"/>
      <c r="BH286" s="44"/>
      <c r="BI286" s="44"/>
      <c r="BJ286" s="44"/>
      <c r="BK286" s="44"/>
      <c r="BL286" s="44"/>
      <c r="BM286" s="44"/>
      <c r="BN286" s="44"/>
      <c r="BO286" s="44"/>
      <c r="BP286" s="44"/>
      <c r="BQ286" s="44"/>
      <c r="BR286" s="44"/>
      <c r="BS286" s="44"/>
      <c r="BT286" s="44"/>
      <c r="BU286" s="44"/>
      <c r="BV286" s="44"/>
      <c r="BW286" s="44"/>
      <c r="BX286" s="44"/>
      <c r="BY286" s="44"/>
      <c r="BZ286" s="44"/>
      <c r="CA286" s="44"/>
      <c r="CB286" s="44"/>
      <c r="CC286" s="44"/>
      <c r="CD286" s="44"/>
      <c r="CE286" s="44"/>
      <c r="CF286" s="44"/>
      <c r="CG286" s="44"/>
      <c r="CH286" s="44"/>
      <c r="CI286" s="44"/>
      <c r="CJ286" s="44"/>
      <c r="CK286" s="44"/>
      <c r="CL286" s="44"/>
      <c r="CM286" s="44"/>
      <c r="CN286" s="44"/>
      <c r="CO286" s="44"/>
    </row>
    <row r="287" spans="1:93">
      <c r="A287"/>
      <c r="B287" s="19"/>
      <c r="C287" s="17"/>
      <c r="D287" s="20"/>
      <c r="E287" s="20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</row>
    <row r="288" spans="1:93">
      <c r="A288"/>
      <c r="B288" s="19"/>
      <c r="C288" s="17"/>
      <c r="D288" s="20"/>
      <c r="E288" s="20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</row>
    <row r="289" spans="1:23">
      <c r="A289"/>
      <c r="B289" s="19"/>
      <c r="C289" s="17"/>
      <c r="D289" s="20"/>
      <c r="E289" s="20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</row>
    <row r="290" spans="1:23">
      <c r="A290"/>
      <c r="B290" s="19"/>
      <c r="C290" s="17"/>
      <c r="D290" s="20"/>
      <c r="E290" s="20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</row>
    <row r="291" spans="1:23">
      <c r="A291"/>
      <c r="B291" s="19"/>
      <c r="C291" s="17"/>
      <c r="D291" s="20"/>
      <c r="E291" s="20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</row>
    <row r="292" spans="1:23">
      <c r="A292"/>
      <c r="B292" s="19"/>
      <c r="C292" s="17"/>
      <c r="D292" s="20"/>
      <c r="E292" s="20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</row>
    <row r="293" spans="1:23">
      <c r="A293"/>
      <c r="B293" s="19"/>
      <c r="C293" s="17"/>
      <c r="D293" s="20"/>
      <c r="E293" s="20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</row>
    <row r="294" spans="1:23">
      <c r="A294"/>
      <c r="B294" s="19"/>
      <c r="C294" s="17"/>
      <c r="D294" s="20"/>
      <c r="E294" s="20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</row>
    <row r="295" spans="1:23">
      <c r="A295"/>
      <c r="B295" s="19"/>
      <c r="C295" s="17"/>
      <c r="D295" s="20"/>
      <c r="E295" s="20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</row>
    <row r="296" spans="1:23">
      <c r="A296"/>
      <c r="B296" s="19"/>
      <c r="C296" s="17"/>
      <c r="D296" s="20"/>
      <c r="E296" s="20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</row>
    <row r="297" spans="1:23">
      <c r="A297"/>
      <c r="B297" s="19"/>
      <c r="C297" s="17"/>
      <c r="D297" s="20"/>
      <c r="E297" s="20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</row>
    <row r="298" spans="1:23">
      <c r="A298"/>
      <c r="B298" s="19"/>
      <c r="C298" s="17"/>
      <c r="D298" s="20"/>
      <c r="E298" s="20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</row>
    <row r="299" spans="1:23">
      <c r="A299"/>
      <c r="B299" s="19"/>
      <c r="C299" s="17"/>
      <c r="D299" s="20"/>
      <c r="E299" s="20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</row>
    <row r="300" spans="1:23">
      <c r="A300"/>
      <c r="B300" s="19"/>
      <c r="C300" s="17"/>
      <c r="D300" s="20"/>
      <c r="E300" s="20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</row>
    <row r="301" spans="1:23">
      <c r="A301"/>
      <c r="B301" s="19"/>
      <c r="C301" s="17"/>
      <c r="D301" s="20"/>
      <c r="E301" s="20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</row>
    <row r="302" spans="1:23">
      <c r="A302"/>
      <c r="B302" s="19"/>
      <c r="C302" s="17"/>
      <c r="D302" s="20"/>
      <c r="E302" s="20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</row>
    <row r="303" spans="1:23">
      <c r="A303"/>
      <c r="B303" s="19"/>
      <c r="C303" s="17"/>
      <c r="D303" s="20"/>
      <c r="E303" s="20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</row>
    <row r="304" spans="1:23">
      <c r="A304"/>
      <c r="B304" s="19"/>
      <c r="C304" s="17"/>
      <c r="D304" s="20"/>
      <c r="E304" s="20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</row>
    <row r="305" spans="1:23">
      <c r="A305"/>
      <c r="B305" s="19"/>
      <c r="C305" s="17"/>
      <c r="D305" s="20"/>
      <c r="E305" s="20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</row>
    <row r="306" spans="1:23">
      <c r="A306"/>
      <c r="B306" s="19"/>
      <c r="C306" s="17"/>
      <c r="D306" s="20"/>
      <c r="E306" s="20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</row>
    <row r="307" spans="1:23">
      <c r="A307"/>
      <c r="B307" s="19"/>
      <c r="C307" s="17"/>
      <c r="D307" s="20"/>
      <c r="E307" s="20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</row>
    <row r="308" spans="1:23">
      <c r="A308"/>
      <c r="B308" s="19"/>
      <c r="C308" s="17"/>
      <c r="D308" s="20"/>
      <c r="E308" s="20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</row>
    <row r="309" spans="1:23">
      <c r="A309"/>
      <c r="B309" s="19"/>
      <c r="C309" s="17"/>
      <c r="D309" s="20"/>
      <c r="E309" s="20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</row>
    <row r="310" spans="1:23">
      <c r="A310"/>
      <c r="B310" s="19"/>
      <c r="C310" s="17"/>
      <c r="D310" s="20"/>
      <c r="E310" s="20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</row>
    <row r="311" spans="1:23">
      <c r="A311"/>
      <c r="B311" s="19"/>
      <c r="C311" s="17"/>
      <c r="D311" s="20"/>
      <c r="E311" s="20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</row>
    <row r="312" spans="1:23">
      <c r="A312"/>
      <c r="B312" s="19"/>
      <c r="C312" s="17"/>
      <c r="D312" s="20"/>
      <c r="E312" s="20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</row>
    <row r="313" spans="1:23">
      <c r="A313"/>
      <c r="B313" s="19"/>
      <c r="C313" s="17"/>
      <c r="D313" s="20"/>
      <c r="E313" s="20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</row>
    <row r="314" spans="1:23">
      <c r="A314"/>
      <c r="B314" s="19"/>
      <c r="C314" s="17"/>
      <c r="D314" s="20"/>
      <c r="E314" s="20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</row>
    <row r="315" spans="1:23">
      <c r="A315"/>
      <c r="B315" s="19"/>
      <c r="C315" s="17"/>
      <c r="D315" s="20"/>
      <c r="E315" s="20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</row>
    <row r="316" spans="1:23">
      <c r="A316"/>
      <c r="B316" s="19"/>
      <c r="C316" s="17"/>
      <c r="D316" s="20"/>
      <c r="E316" s="20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</row>
    <row r="317" spans="1:23">
      <c r="A317"/>
      <c r="B317" s="19"/>
      <c r="C317" s="17"/>
      <c r="D317" s="20"/>
      <c r="E317" s="20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</row>
    <row r="318" spans="1:23">
      <c r="A318"/>
      <c r="B318" s="19"/>
      <c r="C318" s="17"/>
      <c r="D318" s="20"/>
      <c r="E318" s="20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</row>
    <row r="319" spans="1:23">
      <c r="A319"/>
      <c r="B319" s="19"/>
      <c r="C319" s="17"/>
      <c r="D319" s="20"/>
      <c r="E319" s="20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</row>
    <row r="320" spans="1:23">
      <c r="A320"/>
      <c r="B320" s="19"/>
      <c r="C320" s="17"/>
      <c r="D320" s="20"/>
      <c r="E320" s="20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</row>
    <row r="321" spans="1:23">
      <c r="A321"/>
      <c r="B321" s="19"/>
      <c r="C321" s="17"/>
      <c r="D321" s="20"/>
      <c r="E321" s="20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</row>
    <row r="322" spans="1:23">
      <c r="A322"/>
      <c r="B322" s="19"/>
      <c r="C322" s="17"/>
      <c r="D322" s="20"/>
      <c r="E322" s="20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</row>
    <row r="323" spans="1:23">
      <c r="A323"/>
      <c r="B323" s="19"/>
      <c r="C323" s="17"/>
      <c r="D323" s="20"/>
      <c r="E323" s="20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</row>
    <row r="324" spans="1:23">
      <c r="A324"/>
      <c r="B324" s="19"/>
      <c r="C324" s="17"/>
      <c r="D324" s="20"/>
      <c r="E324" s="20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</row>
    <row r="325" spans="1:23">
      <c r="A325"/>
      <c r="B325" s="19"/>
      <c r="C325" s="17"/>
      <c r="D325" s="20"/>
      <c r="E325" s="20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</row>
    <row r="326" spans="1:23">
      <c r="A326"/>
      <c r="B326" s="19"/>
      <c r="C326" s="17"/>
      <c r="D326" s="20"/>
      <c r="E326" s="20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</row>
    <row r="327" spans="1:23">
      <c r="A327"/>
      <c r="B327" s="19"/>
      <c r="C327" s="17"/>
      <c r="D327" s="20"/>
      <c r="E327" s="20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</row>
    <row r="328" spans="1:23">
      <c r="A328"/>
      <c r="B328" s="19"/>
      <c r="C328" s="17"/>
      <c r="D328" s="20"/>
      <c r="E328" s="20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</row>
    <row r="329" spans="1:23">
      <c r="A329"/>
      <c r="B329" s="19"/>
      <c r="C329" s="17"/>
      <c r="D329" s="20"/>
      <c r="E329" s="20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</row>
    <row r="330" spans="1:23">
      <c r="A330"/>
      <c r="B330" s="19"/>
      <c r="C330" s="17"/>
      <c r="D330" s="20"/>
      <c r="E330" s="20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</row>
    <row r="331" spans="1:23">
      <c r="A331"/>
      <c r="B331" s="19"/>
      <c r="C331" s="17"/>
      <c r="D331" s="20"/>
      <c r="E331" s="20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</row>
    <row r="332" spans="1:23">
      <c r="A332"/>
      <c r="B332" s="19"/>
      <c r="C332" s="17"/>
      <c r="D332" s="20"/>
      <c r="E332" s="20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</row>
    <row r="333" spans="1:23">
      <c r="A333"/>
      <c r="B333" s="19"/>
      <c r="C333" s="17"/>
      <c r="D333" s="20"/>
      <c r="E333" s="20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</row>
    <row r="334" spans="1:23">
      <c r="A334"/>
      <c r="B334" s="19"/>
      <c r="C334" s="17"/>
      <c r="D334" s="20"/>
      <c r="E334" s="20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</row>
    <row r="335" spans="1:23">
      <c r="A335"/>
      <c r="B335" s="19"/>
      <c r="C335" s="17"/>
      <c r="D335" s="20"/>
      <c r="E335" s="20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</row>
    <row r="336" spans="1:23">
      <c r="A336"/>
      <c r="B336" s="19"/>
      <c r="C336" s="17"/>
      <c r="D336" s="20"/>
      <c r="E336" s="20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</row>
    <row r="337" spans="1:23">
      <c r="A337"/>
      <c r="B337" s="19"/>
      <c r="C337" s="17"/>
      <c r="D337" s="20"/>
      <c r="E337" s="20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</row>
    <row r="338" spans="1:23">
      <c r="A338"/>
      <c r="B338" s="19"/>
      <c r="C338" s="17"/>
      <c r="D338" s="20"/>
      <c r="E338" s="20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</row>
    <row r="339" spans="1:23">
      <c r="A339"/>
      <c r="B339" s="19"/>
      <c r="C339" s="17"/>
      <c r="D339" s="20"/>
      <c r="E339" s="20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</row>
    <row r="340" spans="1:23">
      <c r="A340"/>
      <c r="B340" s="19"/>
      <c r="C340" s="17"/>
      <c r="D340" s="20"/>
      <c r="E340" s="20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</row>
    <row r="341" spans="1:23">
      <c r="A341"/>
      <c r="B341" s="19"/>
      <c r="C341" s="17"/>
      <c r="D341" s="20"/>
      <c r="E341" s="20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</row>
    <row r="342" spans="1:23">
      <c r="A342"/>
      <c r="B342" s="19"/>
      <c r="C342" s="17"/>
      <c r="D342" s="20"/>
      <c r="E342" s="20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</row>
    <row r="343" spans="1:23">
      <c r="A343"/>
      <c r="B343" s="19"/>
      <c r="C343" s="17"/>
      <c r="D343" s="20"/>
      <c r="E343" s="20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</row>
    <row r="344" spans="1:23">
      <c r="A344"/>
      <c r="B344" s="19"/>
      <c r="C344" s="17"/>
      <c r="D344" s="20"/>
      <c r="E344" s="20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</row>
    <row r="345" spans="1:23">
      <c r="A345"/>
      <c r="B345" s="19"/>
      <c r="C345" s="17"/>
      <c r="D345" s="20"/>
      <c r="E345" s="20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</row>
    <row r="346" spans="1:23">
      <c r="A346"/>
      <c r="B346" s="19"/>
      <c r="C346" s="17"/>
      <c r="D346" s="20"/>
      <c r="E346" s="20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</row>
    <row r="347" spans="1:23">
      <c r="A347"/>
      <c r="B347" s="19"/>
      <c r="C347" s="17"/>
      <c r="D347" s="20"/>
      <c r="E347" s="20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</row>
    <row r="348" spans="1:23">
      <c r="A348"/>
      <c r="B348" s="19"/>
      <c r="C348" s="17"/>
      <c r="D348" s="20"/>
      <c r="E348" s="20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</row>
    <row r="349" spans="1:23">
      <c r="A349"/>
      <c r="B349" s="19"/>
      <c r="C349" s="17"/>
      <c r="D349" s="20"/>
      <c r="E349" s="20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</row>
    <row r="350" spans="1:23">
      <c r="A350"/>
      <c r="B350" s="19"/>
      <c r="C350" s="17"/>
      <c r="D350" s="20"/>
      <c r="E350" s="20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</row>
    <row r="351" spans="1:23">
      <c r="A351"/>
      <c r="B351" s="19"/>
      <c r="C351" s="17"/>
      <c r="D351" s="20"/>
      <c r="E351" s="20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</row>
    <row r="352" spans="1:23">
      <c r="A352"/>
      <c r="B352" s="19"/>
      <c r="C352" s="17"/>
      <c r="D352" s="20"/>
      <c r="E352" s="20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</row>
    <row r="353" spans="1:23">
      <c r="A353"/>
      <c r="B353" s="19"/>
      <c r="C353" s="17"/>
      <c r="D353" s="20"/>
      <c r="E353" s="20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</row>
    <row r="354" spans="1:23">
      <c r="A354"/>
      <c r="B354" s="19"/>
      <c r="C354" s="17"/>
      <c r="D354" s="20"/>
      <c r="E354" s="20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</row>
    <row r="355" spans="1:23">
      <c r="A355"/>
      <c r="B355" s="19"/>
      <c r="C355" s="17"/>
      <c r="D355" s="20"/>
      <c r="E355" s="20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</row>
    <row r="356" spans="1:23">
      <c r="A356"/>
      <c r="B356" s="19"/>
      <c r="C356" s="17"/>
      <c r="D356" s="20"/>
      <c r="E356" s="20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</row>
    <row r="357" spans="1:23">
      <c r="A357"/>
      <c r="B357" s="19"/>
      <c r="C357" s="17"/>
      <c r="D357" s="20"/>
      <c r="E357" s="20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</row>
    <row r="358" spans="1:23">
      <c r="A358"/>
      <c r="B358" s="19"/>
      <c r="C358" s="17"/>
      <c r="D358" s="20"/>
      <c r="E358" s="20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</row>
    <row r="359" spans="1:23">
      <c r="A359"/>
      <c r="B359" s="19"/>
      <c r="C359" s="17"/>
      <c r="D359" s="20"/>
      <c r="E359" s="20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</row>
    <row r="360" spans="1:23">
      <c r="A360"/>
      <c r="B360" s="19"/>
      <c r="C360" s="17"/>
      <c r="D360" s="20"/>
      <c r="E360" s="20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</row>
    <row r="361" spans="1:23">
      <c r="A361"/>
      <c r="B361" s="19"/>
      <c r="C361" s="17"/>
      <c r="D361" s="20"/>
      <c r="E361" s="20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</row>
    <row r="362" spans="1:23">
      <c r="A362"/>
      <c r="B362" s="19"/>
      <c r="C362" s="17"/>
      <c r="D362" s="20"/>
      <c r="E362" s="20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</row>
    <row r="363" spans="1:23">
      <c r="A363"/>
      <c r="B363" s="19"/>
      <c r="C363" s="17"/>
      <c r="D363" s="20"/>
      <c r="E363" s="20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</row>
    <row r="364" spans="1:23">
      <c r="A364"/>
      <c r="B364" s="19"/>
      <c r="C364" s="17"/>
      <c r="D364" s="20"/>
      <c r="E364" s="20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</row>
    <row r="365" spans="1:23">
      <c r="A365"/>
      <c r="B365" s="19"/>
      <c r="C365" s="17"/>
      <c r="D365" s="20"/>
      <c r="E365" s="20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</row>
    <row r="366" spans="1:23">
      <c r="A366"/>
      <c r="B366" s="19"/>
      <c r="C366" s="17"/>
      <c r="D366" s="20"/>
      <c r="E366" s="20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</row>
    <row r="367" spans="1:23">
      <c r="A367"/>
      <c r="B367" s="19"/>
      <c r="C367" s="17"/>
      <c r="D367" s="20"/>
      <c r="E367" s="20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</row>
    <row r="368" spans="1:23">
      <c r="A368"/>
      <c r="B368" s="19"/>
      <c r="C368" s="17"/>
      <c r="D368" s="20"/>
      <c r="E368" s="20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</row>
    <row r="369" spans="1:23">
      <c r="A369"/>
      <c r="B369" s="19"/>
      <c r="C369" s="17"/>
      <c r="D369" s="20"/>
      <c r="E369" s="20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</row>
    <row r="370" spans="1:23">
      <c r="A370"/>
      <c r="B370" s="19"/>
      <c r="C370" s="17"/>
      <c r="D370" s="20"/>
      <c r="E370" s="20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</row>
    <row r="371" spans="1:23">
      <c r="A371"/>
      <c r="B371" s="19"/>
      <c r="C371" s="17"/>
      <c r="D371" s="20"/>
      <c r="E371" s="20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</row>
    <row r="372" spans="1:23">
      <c r="A372"/>
      <c r="B372" s="19"/>
      <c r="C372" s="17"/>
      <c r="D372" s="20"/>
      <c r="E372" s="20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</row>
    <row r="373" spans="1:23">
      <c r="A373"/>
      <c r="B373" s="19"/>
      <c r="C373" s="17"/>
      <c r="D373" s="20"/>
      <c r="E373" s="20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</row>
    <row r="374" spans="1:23">
      <c r="A374"/>
      <c r="B374" s="19"/>
      <c r="C374" s="17"/>
      <c r="D374" s="20"/>
      <c r="E374" s="20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</row>
    <row r="375" spans="1:23">
      <c r="A375"/>
      <c r="B375" s="19"/>
      <c r="C375" s="17"/>
      <c r="D375" s="20"/>
      <c r="E375" s="20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</row>
    <row r="376" spans="1:23">
      <c r="A376"/>
      <c r="B376" s="19"/>
      <c r="C376" s="17"/>
      <c r="D376" s="20"/>
      <c r="E376" s="20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</row>
    <row r="377" spans="1:23">
      <c r="A377"/>
      <c r="B377" s="19"/>
      <c r="C377" s="17"/>
      <c r="D377" s="20"/>
      <c r="E377" s="20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</row>
    <row r="378" spans="1:23">
      <c r="A378"/>
      <c r="B378" s="19"/>
      <c r="C378" s="17"/>
      <c r="D378" s="20"/>
      <c r="E378" s="20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</row>
    <row r="379" spans="1:23">
      <c r="A379"/>
      <c r="B379" s="19"/>
      <c r="C379" s="17"/>
      <c r="D379" s="20"/>
      <c r="E379" s="20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</row>
    <row r="380" spans="1:23">
      <c r="A380"/>
      <c r="B380" s="19"/>
      <c r="C380" s="17"/>
      <c r="D380" s="20"/>
      <c r="E380" s="20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</row>
    <row r="381" spans="1:23">
      <c r="A381"/>
      <c r="B381" s="19"/>
      <c r="C381" s="17"/>
      <c r="D381" s="20"/>
      <c r="E381" s="20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</row>
    <row r="382" spans="1:23">
      <c r="A382"/>
      <c r="B382" s="19"/>
      <c r="C382" s="17"/>
      <c r="D382" s="20"/>
      <c r="E382" s="20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</row>
    <row r="383" spans="1:23">
      <c r="A383"/>
      <c r="B383" s="19"/>
      <c r="C383" s="17"/>
      <c r="D383" s="20"/>
      <c r="E383" s="20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</row>
    <row r="384" spans="1:23">
      <c r="A384"/>
      <c r="B384" s="19"/>
      <c r="C384" s="17"/>
      <c r="D384" s="20"/>
      <c r="E384" s="20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</row>
    <row r="385" spans="1:23">
      <c r="A385"/>
      <c r="B385" s="19"/>
      <c r="C385" s="17"/>
      <c r="D385" s="20"/>
      <c r="E385" s="20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</row>
    <row r="386" spans="1:23">
      <c r="A386"/>
      <c r="B386" s="19"/>
      <c r="C386" s="17"/>
      <c r="D386" s="20"/>
      <c r="E386" s="20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</row>
    <row r="387" spans="1:23">
      <c r="A387"/>
      <c r="B387" s="19"/>
      <c r="C387" s="17"/>
      <c r="D387" s="20"/>
      <c r="E387" s="20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</row>
    <row r="388" spans="1:23">
      <c r="A388"/>
      <c r="B388" s="19"/>
      <c r="C388" s="17"/>
      <c r="D388" s="20"/>
      <c r="E388" s="20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</row>
    <row r="389" spans="1:23">
      <c r="A389"/>
      <c r="B389" s="19"/>
      <c r="C389" s="17"/>
      <c r="D389" s="20"/>
      <c r="E389" s="20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</row>
    <row r="390" spans="1:23">
      <c r="A390"/>
      <c r="B390" s="19"/>
      <c r="C390" s="17"/>
      <c r="D390" s="20"/>
      <c r="E390" s="20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</row>
    <row r="391" spans="1:23">
      <c r="A391"/>
      <c r="B391" s="19"/>
      <c r="C391" s="17"/>
      <c r="D391" s="20"/>
      <c r="E391" s="20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</row>
    <row r="392" spans="1:23">
      <c r="A392"/>
      <c r="B392" s="19"/>
      <c r="C392" s="17"/>
      <c r="D392" s="20"/>
      <c r="E392" s="20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</row>
    <row r="393" spans="1:23">
      <c r="A393"/>
      <c r="B393" s="19"/>
      <c r="C393" s="17"/>
      <c r="D393" s="20"/>
      <c r="E393" s="20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</row>
    <row r="394" spans="1:23">
      <c r="A394"/>
      <c r="B394" s="19"/>
      <c r="C394" s="17"/>
      <c r="D394" s="20"/>
      <c r="E394" s="20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</row>
    <row r="395" spans="1:23">
      <c r="A395"/>
      <c r="B395" s="19"/>
      <c r="C395" s="17"/>
      <c r="D395" s="20"/>
      <c r="E395" s="20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</row>
    <row r="396" spans="1:23">
      <c r="A396"/>
      <c r="B396" s="19"/>
      <c r="C396" s="17"/>
      <c r="D396" s="20"/>
      <c r="E396" s="20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</row>
    <row r="397" spans="1:23">
      <c r="A397"/>
      <c r="B397" s="19"/>
      <c r="C397" s="17"/>
      <c r="D397" s="20"/>
      <c r="E397" s="20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</row>
    <row r="398" spans="1:23">
      <c r="A398"/>
      <c r="B398" s="19"/>
      <c r="C398" s="17"/>
      <c r="D398" s="20"/>
      <c r="E398" s="20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</row>
    <row r="399" spans="1:23">
      <c r="A399"/>
      <c r="B399" s="19"/>
      <c r="C399" s="17"/>
      <c r="D399" s="20"/>
      <c r="E399" s="20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</row>
    <row r="400" spans="1:23">
      <c r="A400"/>
      <c r="B400" s="19"/>
      <c r="C400" s="17"/>
      <c r="D400" s="20"/>
      <c r="E400" s="20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</row>
    <row r="401" spans="1:23">
      <c r="A401"/>
      <c r="B401" s="19"/>
      <c r="C401" s="17"/>
      <c r="D401" s="20"/>
      <c r="E401" s="20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</row>
    <row r="402" spans="1:23">
      <c r="A402"/>
      <c r="B402" s="19"/>
      <c r="C402" s="17"/>
      <c r="D402" s="20"/>
      <c r="E402" s="20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</row>
    <row r="403" spans="1:23">
      <c r="A403"/>
      <c r="B403" s="19"/>
      <c r="C403" s="17"/>
      <c r="D403" s="20"/>
      <c r="E403" s="20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</row>
    <row r="404" spans="1:23">
      <c r="A404"/>
      <c r="B404" s="19"/>
      <c r="C404" s="17"/>
      <c r="D404" s="20"/>
      <c r="E404" s="20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</row>
    <row r="405" spans="1:23">
      <c r="A405"/>
      <c r="B405" s="19"/>
      <c r="C405" s="17"/>
      <c r="D405" s="20"/>
      <c r="E405" s="20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</row>
    <row r="406" spans="1:23">
      <c r="A406"/>
      <c r="B406" s="19"/>
      <c r="C406" s="17"/>
      <c r="D406" s="20"/>
      <c r="E406" s="20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</row>
    <row r="407" spans="1:23">
      <c r="A407"/>
      <c r="B407" s="19"/>
      <c r="C407" s="17"/>
      <c r="D407" s="20"/>
      <c r="E407" s="20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</row>
    <row r="408" spans="1:23">
      <c r="A408"/>
      <c r="B408" s="19"/>
      <c r="C408" s="17"/>
      <c r="D408" s="20"/>
      <c r="E408" s="20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</row>
    <row r="409" spans="1:23">
      <c r="A409"/>
      <c r="B409" s="19"/>
      <c r="C409" s="17"/>
      <c r="D409" s="20"/>
      <c r="E409" s="20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</row>
    <row r="410" spans="1:23">
      <c r="A410"/>
      <c r="B410" s="19"/>
      <c r="C410" s="17"/>
      <c r="D410" s="20"/>
      <c r="E410" s="20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</row>
    <row r="411" spans="1:23">
      <c r="A411"/>
      <c r="B411" s="19"/>
      <c r="C411" s="17"/>
      <c r="D411" s="20"/>
      <c r="E411" s="20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</row>
    <row r="412" spans="1:23">
      <c r="A412"/>
      <c r="B412" s="19"/>
      <c r="C412" s="17"/>
      <c r="D412" s="20"/>
      <c r="E412" s="20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</row>
    <row r="413" spans="1:23">
      <c r="A413"/>
      <c r="B413" s="19"/>
      <c r="C413" s="17"/>
      <c r="D413" s="20"/>
      <c r="E413" s="20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</row>
    <row r="414" spans="1:23">
      <c r="A414"/>
      <c r="B414" s="19"/>
      <c r="C414" s="17"/>
      <c r="D414" s="20"/>
      <c r="E414" s="20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</row>
    <row r="415" spans="1:23">
      <c r="A415"/>
      <c r="B415" s="19"/>
      <c r="C415" s="17"/>
      <c r="D415" s="20"/>
      <c r="E415" s="20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</row>
    <row r="416" spans="1:23">
      <c r="A416"/>
      <c r="B416" s="19"/>
      <c r="C416" s="17"/>
      <c r="D416" s="20"/>
      <c r="E416" s="20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</row>
    <row r="417" spans="1:23">
      <c r="A417"/>
      <c r="B417" s="19"/>
      <c r="C417" s="17"/>
      <c r="D417" s="20"/>
      <c r="E417" s="20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</row>
    <row r="418" spans="1:23">
      <c r="A418"/>
      <c r="B418" s="19"/>
      <c r="C418" s="17"/>
      <c r="D418" s="20"/>
      <c r="E418" s="20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</row>
    <row r="419" spans="1:23">
      <c r="A419"/>
      <c r="B419" s="19"/>
      <c r="C419" s="17"/>
      <c r="D419" s="20"/>
      <c r="E419" s="20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</row>
    <row r="420" spans="1:23">
      <c r="A420"/>
      <c r="B420" s="19"/>
      <c r="C420" s="17"/>
      <c r="D420" s="20"/>
      <c r="E420" s="20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</row>
    <row r="421" spans="1:23">
      <c r="A421"/>
      <c r="B421" s="19"/>
      <c r="C421" s="17"/>
      <c r="D421" s="20"/>
      <c r="E421" s="20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</row>
    <row r="422" spans="1:23">
      <c r="A422"/>
      <c r="B422" s="19"/>
      <c r="C422" s="17"/>
      <c r="D422" s="20"/>
      <c r="E422" s="20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</row>
    <row r="423" spans="1:23">
      <c r="A423"/>
      <c r="B423" s="19"/>
      <c r="C423" s="17"/>
      <c r="D423" s="20"/>
      <c r="E423" s="20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</row>
    <row r="424" spans="1:23">
      <c r="A424"/>
      <c r="B424" s="19"/>
      <c r="C424" s="17"/>
      <c r="D424" s="20"/>
      <c r="E424" s="20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</row>
    <row r="425" spans="1:23">
      <c r="A425"/>
      <c r="B425" s="19"/>
      <c r="C425" s="17"/>
      <c r="D425" s="20"/>
      <c r="E425" s="20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</row>
    <row r="426" spans="1:23">
      <c r="A426"/>
      <c r="B426" s="19"/>
      <c r="C426" s="17"/>
      <c r="D426" s="20"/>
      <c r="E426" s="20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</row>
    <row r="427" spans="1:23">
      <c r="A427"/>
      <c r="B427" s="19"/>
      <c r="C427" s="17"/>
      <c r="D427" s="20"/>
      <c r="E427" s="20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</row>
    <row r="428" spans="1:23">
      <c r="A428"/>
      <c r="B428" s="19"/>
      <c r="C428" s="17"/>
      <c r="D428" s="20"/>
      <c r="E428" s="20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</row>
    <row r="429" spans="1:23">
      <c r="A429"/>
      <c r="B429" s="19"/>
      <c r="C429" s="17"/>
      <c r="D429" s="20"/>
      <c r="E429" s="20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</row>
    <row r="430" spans="1:23">
      <c r="A430"/>
      <c r="B430" s="19"/>
      <c r="C430" s="17"/>
      <c r="D430" s="20"/>
      <c r="E430" s="20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</row>
    <row r="431" spans="1:23">
      <c r="A431"/>
      <c r="B431" s="19"/>
      <c r="C431" s="17"/>
      <c r="D431" s="20"/>
      <c r="E431" s="20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</row>
    <row r="432" spans="1:23">
      <c r="A432"/>
      <c r="B432" s="19"/>
      <c r="C432" s="17"/>
      <c r="D432" s="20"/>
      <c r="E432" s="20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</row>
    <row r="433" spans="1:23">
      <c r="A433"/>
      <c r="B433" s="19"/>
      <c r="C433" s="17"/>
      <c r="D433" s="20"/>
      <c r="E433" s="20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</row>
    <row r="434" spans="1:23">
      <c r="A434"/>
      <c r="B434" s="19"/>
      <c r="C434" s="17"/>
      <c r="D434" s="20"/>
      <c r="E434" s="20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</row>
    <row r="435" spans="1:23">
      <c r="A435"/>
      <c r="B435" s="19"/>
      <c r="C435" s="17"/>
      <c r="D435" s="20"/>
      <c r="E435" s="20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</row>
    <row r="436" spans="1:23">
      <c r="A436"/>
      <c r="B436" s="19"/>
      <c r="C436" s="17"/>
      <c r="D436" s="20"/>
      <c r="E436" s="20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</row>
    <row r="437" spans="1:23">
      <c r="A437"/>
      <c r="B437" s="19"/>
      <c r="C437" s="17"/>
      <c r="D437" s="20"/>
      <c r="E437" s="20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</row>
    <row r="438" spans="1:23">
      <c r="A438"/>
      <c r="B438" s="19"/>
      <c r="C438" s="17"/>
      <c r="D438" s="20"/>
      <c r="E438" s="20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</row>
    <row r="439" spans="1:23">
      <c r="A439"/>
      <c r="B439" s="19"/>
      <c r="C439" s="17"/>
      <c r="D439" s="20"/>
      <c r="E439" s="20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</row>
    <row r="440" spans="1:23">
      <c r="A440"/>
      <c r="B440" s="19"/>
      <c r="C440" s="17"/>
      <c r="D440" s="20"/>
      <c r="E440" s="20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</row>
    <row r="441" spans="1:23">
      <c r="A441"/>
      <c r="B441" s="19"/>
      <c r="C441" s="17"/>
      <c r="D441" s="20"/>
      <c r="E441" s="20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</row>
    <row r="442" spans="1:23">
      <c r="A442"/>
      <c r="B442" s="19"/>
      <c r="C442" s="17"/>
      <c r="D442" s="20"/>
      <c r="E442" s="20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</row>
    <row r="443" spans="1:23">
      <c r="A443"/>
      <c r="B443" s="19"/>
      <c r="C443" s="17"/>
      <c r="D443" s="20"/>
      <c r="E443" s="20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</row>
    <row r="444" spans="1:23">
      <c r="A444"/>
      <c r="B444" s="19"/>
      <c r="C444" s="17"/>
      <c r="D444" s="20"/>
      <c r="E444" s="20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</row>
    <row r="445" spans="1:23">
      <c r="A445"/>
      <c r="B445" s="19"/>
      <c r="C445" s="17"/>
      <c r="D445" s="20"/>
      <c r="E445" s="20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</row>
    <row r="446" spans="1:23">
      <c r="A446"/>
      <c r="B446" s="19"/>
      <c r="C446" s="17"/>
      <c r="D446" s="20"/>
      <c r="E446" s="20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</row>
    <row r="447" spans="1:23">
      <c r="A447"/>
      <c r="B447" s="19"/>
      <c r="C447" s="17"/>
      <c r="D447" s="20"/>
      <c r="E447" s="20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</row>
    <row r="448" spans="1:23">
      <c r="A448"/>
      <c r="B448" s="19"/>
      <c r="C448" s="17"/>
      <c r="D448" s="20"/>
      <c r="E448" s="20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</row>
    <row r="449" spans="1:23">
      <c r="A449"/>
      <c r="B449" s="19"/>
      <c r="C449" s="17"/>
      <c r="D449" s="20"/>
      <c r="E449" s="20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</row>
    <row r="450" spans="1:23">
      <c r="A450"/>
      <c r="B450" s="19"/>
      <c r="C450" s="17"/>
      <c r="D450" s="20"/>
      <c r="E450" s="20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</row>
    <row r="451" spans="1:23">
      <c r="A451"/>
      <c r="B451" s="19"/>
      <c r="C451" s="17"/>
      <c r="D451" s="20"/>
      <c r="E451" s="20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</row>
    <row r="452" spans="1:23">
      <c r="A452"/>
      <c r="B452" s="19"/>
      <c r="C452" s="17"/>
      <c r="D452" s="20"/>
      <c r="E452" s="20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</row>
    <row r="453" spans="1:23">
      <c r="A453"/>
      <c r="B453" s="19"/>
      <c r="C453" s="17"/>
      <c r="D453" s="20"/>
      <c r="E453" s="20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</row>
    <row r="454" spans="1:23">
      <c r="A454"/>
      <c r="B454" s="19"/>
      <c r="C454" s="17"/>
      <c r="D454" s="20"/>
      <c r="E454" s="20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</row>
    <row r="455" spans="1:23">
      <c r="A455"/>
      <c r="B455" s="19"/>
      <c r="C455" s="17"/>
      <c r="D455" s="20"/>
      <c r="E455" s="20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</row>
    <row r="456" spans="1:23">
      <c r="A456"/>
      <c r="B456" s="19"/>
      <c r="C456" s="17"/>
      <c r="D456" s="20"/>
      <c r="E456" s="20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</row>
    <row r="457" spans="1:23">
      <c r="A457"/>
      <c r="B457" s="19"/>
      <c r="C457" s="17"/>
      <c r="D457" s="20"/>
      <c r="E457" s="20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</row>
    <row r="458" spans="1:23">
      <c r="A458"/>
      <c r="B458" s="19"/>
      <c r="C458" s="17"/>
      <c r="D458" s="20"/>
      <c r="E458" s="20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</row>
    <row r="459" spans="1:23">
      <c r="A459"/>
      <c r="B459" s="19"/>
      <c r="C459" s="17"/>
      <c r="D459" s="20"/>
      <c r="E459" s="20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</row>
    <row r="460" spans="1:23">
      <c r="A460"/>
      <c r="B460" s="19"/>
      <c r="C460" s="17"/>
      <c r="D460" s="20"/>
      <c r="E460" s="20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</row>
    <row r="461" spans="1:23">
      <c r="A461"/>
      <c r="B461" s="19"/>
      <c r="C461" s="17"/>
      <c r="D461" s="20"/>
      <c r="E461" s="20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</row>
    <row r="462" spans="1:23">
      <c r="A462"/>
      <c r="B462" s="19"/>
      <c r="C462" s="17"/>
      <c r="D462" s="20"/>
      <c r="E462" s="20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</row>
    <row r="463" spans="1:23">
      <c r="A463"/>
      <c r="B463" s="19"/>
      <c r="C463" s="17"/>
      <c r="D463" s="20"/>
      <c r="E463" s="20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</row>
    <row r="464" spans="1:23">
      <c r="A464"/>
      <c r="B464" s="19"/>
      <c r="C464" s="17"/>
      <c r="D464" s="20"/>
      <c r="E464" s="20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</row>
    <row r="465" spans="1:23">
      <c r="A465"/>
      <c r="B465" s="19"/>
      <c r="C465" s="17"/>
      <c r="D465" s="20"/>
      <c r="E465" s="20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</row>
    <row r="466" spans="1:23">
      <c r="A466"/>
      <c r="B466" s="19"/>
      <c r="C466" s="17"/>
      <c r="D466" s="20"/>
      <c r="E466" s="20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</row>
    <row r="467" spans="1:23">
      <c r="A467"/>
      <c r="B467" s="19"/>
      <c r="C467" s="17"/>
      <c r="D467" s="20"/>
      <c r="E467" s="20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</row>
    <row r="468" spans="1:23">
      <c r="A468"/>
      <c r="B468" s="19"/>
      <c r="C468" s="17"/>
      <c r="D468" s="20"/>
      <c r="E468" s="20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</row>
    <row r="469" spans="1:23">
      <c r="A469"/>
      <c r="B469" s="19"/>
      <c r="C469" s="17"/>
      <c r="D469" s="20"/>
      <c r="E469" s="20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</row>
    <row r="470" spans="1:23">
      <c r="A470"/>
      <c r="B470" s="19"/>
      <c r="C470" s="17"/>
      <c r="D470" s="20"/>
      <c r="E470" s="20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</row>
    <row r="471" spans="1:23">
      <c r="A471"/>
      <c r="B471" s="19"/>
      <c r="C471" s="17"/>
      <c r="D471" s="20"/>
      <c r="E471" s="20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</row>
    <row r="472" spans="1:23">
      <c r="A472"/>
      <c r="B472" s="19"/>
      <c r="C472" s="17"/>
      <c r="D472" s="20"/>
      <c r="E472" s="20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</row>
    <row r="473" spans="1:23">
      <c r="A473"/>
      <c r="B473" s="19"/>
      <c r="C473" s="17"/>
      <c r="D473" s="20"/>
      <c r="E473" s="20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</row>
    <row r="474" spans="1:23">
      <c r="A474"/>
      <c r="B474" s="19"/>
      <c r="C474" s="17"/>
      <c r="D474" s="20"/>
      <c r="E474" s="20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</row>
    <row r="475" spans="1:23">
      <c r="A475"/>
      <c r="B475" s="19"/>
      <c r="C475" s="17"/>
      <c r="D475" s="20"/>
      <c r="E475" s="20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</row>
    <row r="476" spans="1:23">
      <c r="A476"/>
      <c r="B476" s="19"/>
      <c r="C476" s="17"/>
      <c r="D476" s="20"/>
      <c r="E476" s="20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</row>
    <row r="477" spans="1:23">
      <c r="A477"/>
      <c r="B477" s="19"/>
      <c r="C477" s="17"/>
      <c r="D477" s="20"/>
      <c r="E477" s="20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</row>
    <row r="478" spans="1:23">
      <c r="A478"/>
      <c r="B478" s="19"/>
      <c r="C478" s="17"/>
      <c r="D478" s="20"/>
      <c r="E478" s="20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</row>
    <row r="479" spans="1:23">
      <c r="A479"/>
      <c r="B479" s="19"/>
      <c r="C479" s="17"/>
      <c r="D479" s="20"/>
      <c r="E479" s="20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</row>
    <row r="480" spans="1:23">
      <c r="A480"/>
      <c r="B480" s="19"/>
      <c r="C480" s="17"/>
      <c r="D480" s="20"/>
      <c r="E480" s="20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</row>
    <row r="481" spans="1:23">
      <c r="A481"/>
      <c r="B481" s="19"/>
      <c r="C481" s="17"/>
      <c r="D481" s="20"/>
      <c r="E481" s="20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</row>
    <row r="482" spans="1:23">
      <c r="A482"/>
      <c r="B482" s="19"/>
      <c r="C482" s="17"/>
      <c r="D482" s="20"/>
      <c r="E482" s="20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</row>
    <row r="483" spans="1:23">
      <c r="A483"/>
      <c r="B483" s="19"/>
      <c r="C483" s="17"/>
      <c r="D483" s="20"/>
      <c r="E483" s="20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</row>
    <row r="484" spans="1:23">
      <c r="A484"/>
      <c r="B484" s="19"/>
      <c r="C484" s="17"/>
      <c r="D484" s="20"/>
      <c r="E484" s="20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</row>
    <row r="485" spans="1:23">
      <c r="A485"/>
      <c r="B485" s="19"/>
      <c r="C485" s="17"/>
      <c r="D485" s="20"/>
      <c r="E485" s="20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</row>
    <row r="486" spans="1:23">
      <c r="A486"/>
      <c r="B486" s="19"/>
      <c r="C486" s="17"/>
      <c r="D486" s="20"/>
      <c r="E486" s="20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</row>
    <row r="487" spans="1:23">
      <c r="A487"/>
      <c r="B487" s="19"/>
      <c r="C487" s="17"/>
      <c r="D487" s="20"/>
      <c r="E487" s="20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</row>
    <row r="488" spans="1:23">
      <c r="A488"/>
      <c r="B488" s="19"/>
      <c r="C488" s="17"/>
      <c r="D488" s="20"/>
      <c r="E488" s="20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</row>
    <row r="489" spans="1:23">
      <c r="A489"/>
      <c r="B489" s="19"/>
      <c r="C489" s="17"/>
      <c r="D489" s="20"/>
      <c r="E489" s="20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</row>
    <row r="490" spans="1:23">
      <c r="A490"/>
      <c r="B490" s="19"/>
      <c r="C490" s="17"/>
      <c r="D490" s="20"/>
      <c r="E490" s="20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</row>
    <row r="491" spans="1:23">
      <c r="A491"/>
      <c r="B491" s="19"/>
      <c r="C491" s="17"/>
      <c r="D491" s="20"/>
      <c r="E491" s="20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</row>
    <row r="492" spans="1:23">
      <c r="A492"/>
      <c r="B492" s="19"/>
      <c r="C492" s="17"/>
      <c r="D492" s="20"/>
      <c r="E492" s="20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</row>
    <row r="493" spans="1:23">
      <c r="A493"/>
      <c r="B493" s="19"/>
      <c r="C493" s="17"/>
      <c r="D493" s="20"/>
      <c r="E493" s="20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</row>
    <row r="494" spans="1:23">
      <c r="A494"/>
      <c r="B494" s="19"/>
      <c r="C494" s="17"/>
      <c r="D494" s="20"/>
      <c r="E494" s="20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</row>
    <row r="495" spans="1:23">
      <c r="A495"/>
      <c r="B495" s="19"/>
      <c r="C495" s="17"/>
      <c r="D495" s="20"/>
      <c r="E495" s="20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</row>
    <row r="496" spans="1:23">
      <c r="A496"/>
      <c r="B496" s="19"/>
      <c r="C496" s="17"/>
      <c r="D496" s="20"/>
      <c r="E496" s="20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</row>
    <row r="497" spans="1:23">
      <c r="A497"/>
      <c r="B497" s="19"/>
      <c r="C497" s="17"/>
      <c r="D497" s="20"/>
      <c r="E497" s="20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</row>
    <row r="498" spans="1:23">
      <c r="A498"/>
      <c r="B498" s="19"/>
      <c r="C498" s="17"/>
      <c r="D498" s="20"/>
      <c r="E498" s="20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</row>
    <row r="499" spans="1:23">
      <c r="A499"/>
      <c r="B499" s="19"/>
      <c r="C499" s="17"/>
      <c r="D499" s="20"/>
      <c r="E499" s="20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</row>
    <row r="500" spans="1:23">
      <c r="A500"/>
      <c r="B500" s="19"/>
      <c r="C500" s="17"/>
      <c r="D500" s="20"/>
      <c r="E500" s="20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</row>
    <row r="501" spans="1:23">
      <c r="A501"/>
      <c r="B501" s="19"/>
      <c r="C501" s="17"/>
      <c r="D501" s="20"/>
      <c r="E501" s="20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</row>
    <row r="502" spans="1:23">
      <c r="A502"/>
      <c r="B502" s="19"/>
      <c r="C502" s="17"/>
      <c r="D502" s="20"/>
      <c r="E502" s="20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</row>
    <row r="503" spans="1:23">
      <c r="A503"/>
      <c r="B503" s="19"/>
      <c r="C503" s="17"/>
      <c r="D503" s="20"/>
      <c r="E503" s="20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</row>
    <row r="504" spans="1:23">
      <c r="A504"/>
      <c r="B504" s="19"/>
      <c r="C504" s="17"/>
      <c r="D504" s="20"/>
      <c r="E504" s="20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</row>
    <row r="505" spans="1:23">
      <c r="A505"/>
      <c r="B505" s="19"/>
      <c r="C505" s="17"/>
      <c r="D505" s="20"/>
      <c r="E505" s="20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</row>
    <row r="506" spans="1:23">
      <c r="A506"/>
      <c r="B506" s="19"/>
      <c r="C506" s="17"/>
      <c r="D506" s="20"/>
      <c r="E506" s="20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</row>
    <row r="507" spans="1:23">
      <c r="A507"/>
      <c r="B507" s="19"/>
      <c r="C507" s="17"/>
      <c r="D507" s="20"/>
      <c r="E507" s="20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</row>
    <row r="508" spans="1:23">
      <c r="A508"/>
      <c r="B508" s="19"/>
      <c r="C508" s="17"/>
      <c r="D508" s="20"/>
      <c r="E508" s="20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</row>
    <row r="509" spans="1:23">
      <c r="A509"/>
      <c r="B509" s="19"/>
      <c r="C509" s="17"/>
      <c r="D509" s="20"/>
      <c r="E509" s="20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</row>
    <row r="510" spans="1:23">
      <c r="A510"/>
      <c r="B510" s="19"/>
      <c r="C510" s="17"/>
      <c r="D510" s="20"/>
      <c r="E510" s="20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</row>
    <row r="511" spans="1:23">
      <c r="A511"/>
      <c r="B511" s="19"/>
      <c r="C511" s="17"/>
      <c r="D511" s="20"/>
      <c r="E511" s="20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</row>
    <row r="512" spans="1:23">
      <c r="A512"/>
      <c r="B512" s="19"/>
      <c r="C512" s="17"/>
      <c r="D512" s="20"/>
      <c r="E512" s="20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</row>
    <row r="513" spans="1:23">
      <c r="A513"/>
      <c r="B513" s="19"/>
      <c r="C513" s="17"/>
      <c r="D513" s="20"/>
      <c r="E513" s="20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</row>
    <row r="514" spans="1:23">
      <c r="A514"/>
      <c r="B514" s="19"/>
      <c r="C514" s="17"/>
      <c r="D514" s="20"/>
      <c r="E514" s="20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</row>
    <row r="515" spans="1:23">
      <c r="A515"/>
      <c r="B515" s="19"/>
      <c r="C515" s="17"/>
      <c r="D515" s="20"/>
      <c r="E515" s="20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</row>
    <row r="516" spans="1:23">
      <c r="A516"/>
      <c r="B516" s="19"/>
      <c r="C516" s="17"/>
      <c r="D516" s="20"/>
      <c r="E516" s="20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</row>
    <row r="517" spans="1:23">
      <c r="A517"/>
      <c r="B517" s="19"/>
      <c r="C517" s="17"/>
      <c r="D517" s="20"/>
      <c r="E517" s="20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</row>
    <row r="518" spans="1:23">
      <c r="A518"/>
      <c r="B518" s="19"/>
      <c r="C518" s="17"/>
      <c r="D518" s="20"/>
      <c r="E518" s="20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</row>
    <row r="519" spans="1:23">
      <c r="A519"/>
      <c r="B519" s="19"/>
      <c r="C519" s="17"/>
      <c r="D519" s="20"/>
      <c r="E519" s="20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</row>
    <row r="520" spans="1:23">
      <c r="A520"/>
      <c r="B520" s="19"/>
      <c r="C520" s="17"/>
      <c r="D520" s="20"/>
      <c r="E520" s="20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</row>
    <row r="521" spans="1:23">
      <c r="A521"/>
      <c r="B521" s="19"/>
      <c r="C521" s="17"/>
      <c r="D521" s="20"/>
      <c r="E521" s="20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</row>
    <row r="522" spans="1:23">
      <c r="A522"/>
      <c r="B522" s="19"/>
      <c r="C522" s="17"/>
      <c r="D522" s="20"/>
      <c r="E522" s="20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</row>
    <row r="523" spans="1:23">
      <c r="A523"/>
      <c r="B523" s="19"/>
      <c r="C523" s="17"/>
      <c r="D523" s="20"/>
      <c r="E523" s="20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</row>
    <row r="524" spans="1:23">
      <c r="A524"/>
      <c r="B524" s="19"/>
      <c r="C524" s="17"/>
      <c r="D524" s="20"/>
      <c r="E524" s="20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</row>
    <row r="525" spans="1:23">
      <c r="A525"/>
      <c r="B525" s="19"/>
      <c r="C525" s="17"/>
      <c r="D525" s="20"/>
      <c r="E525" s="20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</row>
    <row r="526" spans="1:23">
      <c r="A526"/>
      <c r="B526" s="19"/>
      <c r="C526" s="17"/>
      <c r="D526" s="20"/>
      <c r="E526" s="20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</row>
    <row r="527" spans="1:23">
      <c r="A527"/>
      <c r="B527" s="19"/>
      <c r="C527" s="17"/>
      <c r="D527" s="20"/>
      <c r="E527" s="20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</row>
    <row r="528" spans="1:23">
      <c r="A528"/>
      <c r="B528" s="19"/>
      <c r="C528" s="17"/>
      <c r="D528" s="20"/>
      <c r="E528" s="20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</row>
    <row r="529" spans="1:23">
      <c r="A529"/>
      <c r="B529" s="19"/>
      <c r="C529" s="17"/>
      <c r="D529" s="20"/>
      <c r="E529" s="20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</row>
    <row r="530" spans="1:23">
      <c r="A530"/>
      <c r="B530" s="19"/>
      <c r="C530" s="17"/>
      <c r="D530" s="20"/>
      <c r="E530" s="20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</row>
    <row r="531" spans="1:23">
      <c r="A531"/>
      <c r="B531" s="19"/>
      <c r="C531" s="17"/>
      <c r="D531" s="20"/>
      <c r="E531" s="20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</row>
    <row r="532" spans="1:23">
      <c r="A532"/>
      <c r="B532" s="19"/>
      <c r="C532" s="17"/>
      <c r="D532" s="20"/>
      <c r="E532" s="20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</row>
    <row r="533" spans="1:23">
      <c r="A533"/>
      <c r="B533" s="19"/>
      <c r="C533" s="17"/>
      <c r="D533" s="20"/>
      <c r="E533" s="20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</row>
    <row r="534" spans="1:23">
      <c r="A534"/>
      <c r="B534" s="19"/>
      <c r="C534" s="17"/>
      <c r="D534" s="20"/>
      <c r="E534" s="20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</row>
    <row r="535" spans="1:23">
      <c r="A535"/>
      <c r="B535" s="19"/>
      <c r="C535" s="17"/>
      <c r="D535" s="20"/>
      <c r="E535" s="20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</row>
    <row r="536" spans="1:23">
      <c r="A536"/>
      <c r="B536" s="19"/>
      <c r="C536" s="17"/>
      <c r="D536" s="20"/>
      <c r="E536" s="20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</row>
    <row r="537" spans="1:23">
      <c r="A537"/>
      <c r="B537" s="19"/>
      <c r="C537" s="17"/>
      <c r="D537" s="20"/>
      <c r="E537" s="20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</row>
    <row r="538" spans="1:23">
      <c r="A538"/>
      <c r="B538" s="19"/>
      <c r="C538" s="17"/>
      <c r="D538" s="20"/>
      <c r="E538" s="20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</row>
    <row r="539" spans="1:23">
      <c r="A539"/>
      <c r="B539" s="19"/>
      <c r="C539" s="17"/>
      <c r="D539" s="20"/>
      <c r="E539" s="20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</row>
    <row r="540" spans="1:23">
      <c r="A540"/>
      <c r="B540" s="19"/>
      <c r="C540" s="17"/>
      <c r="D540" s="20"/>
      <c r="E540" s="20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</row>
    <row r="541" spans="1:23">
      <c r="A541"/>
      <c r="B541" s="19"/>
      <c r="C541" s="17"/>
      <c r="D541" s="20"/>
      <c r="E541" s="20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</row>
    <row r="542" spans="1:23">
      <c r="A542"/>
      <c r="B542" s="19"/>
      <c r="C542" s="17"/>
      <c r="D542" s="20"/>
      <c r="E542" s="20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</row>
    <row r="543" spans="1:23">
      <c r="A543"/>
      <c r="B543" s="19"/>
      <c r="C543" s="17"/>
      <c r="D543" s="20"/>
      <c r="E543" s="20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</row>
    <row r="544" spans="1:23">
      <c r="A544"/>
      <c r="B544" s="19"/>
      <c r="C544" s="17"/>
      <c r="D544" s="20"/>
      <c r="E544" s="20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</row>
    <row r="545" spans="1:23">
      <c r="A545"/>
      <c r="B545" s="19"/>
      <c r="C545" s="17"/>
      <c r="D545" s="20"/>
      <c r="E545" s="20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</row>
    <row r="546" spans="1:23">
      <c r="A546"/>
      <c r="B546" s="19"/>
      <c r="C546" s="17"/>
      <c r="D546" s="20"/>
      <c r="E546" s="20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</row>
    <row r="547" spans="1:23">
      <c r="A547"/>
      <c r="B547" s="19"/>
      <c r="C547" s="18"/>
      <c r="D547" s="20"/>
      <c r="E547" s="20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</row>
    <row r="548" spans="1:23">
      <c r="A548"/>
      <c r="B548" s="19"/>
      <c r="C548" s="18"/>
      <c r="D548" s="20"/>
      <c r="E548" s="20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</row>
    <row r="549" spans="1:23">
      <c r="A549"/>
      <c r="B549" s="19"/>
      <c r="C549" s="18"/>
      <c r="D549" s="20"/>
      <c r="E549" s="20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</row>
    <row r="550" spans="1:23">
      <c r="A550"/>
      <c r="B550" s="19"/>
      <c r="C550" s="18"/>
      <c r="D550" s="20"/>
      <c r="E550" s="20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</row>
    <row r="551" spans="1:23">
      <c r="A551"/>
      <c r="B551" s="19"/>
      <c r="C551" s="18"/>
      <c r="D551" s="20"/>
      <c r="E551" s="20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</row>
    <row r="552" spans="1:23">
      <c r="A552"/>
      <c r="B552" s="19"/>
      <c r="C552" s="18"/>
      <c r="D552" s="20"/>
      <c r="E552" s="20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</row>
    <row r="553" spans="1:23">
      <c r="A553"/>
      <c r="B553" s="19"/>
      <c r="C553" s="18"/>
      <c r="D553" s="20"/>
      <c r="E553" s="20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</row>
    <row r="554" spans="1:23">
      <c r="A554"/>
      <c r="B554" s="19"/>
      <c r="C554" s="18"/>
      <c r="D554" s="20"/>
      <c r="E554" s="20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</row>
    <row r="555" spans="1:23">
      <c r="A555"/>
      <c r="B555" s="19"/>
      <c r="C555" s="18"/>
      <c r="D555" s="20"/>
      <c r="E555" s="20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</row>
    <row r="556" spans="1:23">
      <c r="A556"/>
      <c r="B556" s="19"/>
      <c r="C556" s="18"/>
      <c r="D556" s="20"/>
      <c r="E556" s="20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</row>
    <row r="557" spans="1:23">
      <c r="A557"/>
      <c r="B557" s="19"/>
      <c r="C557" s="18"/>
      <c r="D557" s="20"/>
      <c r="E557" s="20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</row>
    <row r="558" spans="1:23">
      <c r="A558"/>
      <c r="B558" s="19"/>
      <c r="C558" s="18"/>
      <c r="D558" s="20"/>
      <c r="E558" s="20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</row>
    <row r="559" spans="1:23">
      <c r="A559"/>
      <c r="B559" s="19"/>
      <c r="C559" s="18"/>
      <c r="D559" s="20"/>
      <c r="E559" s="20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</row>
    <row r="560" spans="1:23">
      <c r="A560"/>
      <c r="B560" s="19"/>
      <c r="C560" s="18"/>
      <c r="D560" s="20"/>
      <c r="E560" s="20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</row>
    <row r="561" spans="1:23">
      <c r="A561"/>
      <c r="B561" s="19"/>
      <c r="C561" s="18"/>
      <c r="D561" s="20"/>
      <c r="E561" s="20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</row>
    <row r="562" spans="1:23">
      <c r="A562"/>
      <c r="B562" s="19"/>
      <c r="C562" s="18"/>
      <c r="D562" s="20"/>
      <c r="E562" s="20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</row>
    <row r="563" spans="1:23">
      <c r="A563"/>
      <c r="B563" s="19"/>
      <c r="C563" s="18"/>
      <c r="D563" s="20"/>
      <c r="E563" s="20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</row>
    <row r="564" spans="1:23">
      <c r="A564"/>
      <c r="B564" s="19"/>
      <c r="C564" s="18"/>
      <c r="D564" s="20"/>
      <c r="E564" s="20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</row>
    <row r="565" spans="1:23">
      <c r="A565"/>
      <c r="B565" s="19"/>
      <c r="C565" s="18"/>
      <c r="D565" s="20"/>
      <c r="E565" s="20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</row>
    <row r="566" spans="1:23">
      <c r="A566"/>
      <c r="B566" s="19"/>
      <c r="C566" s="18"/>
      <c r="D566" s="20"/>
      <c r="E566" s="20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</row>
    <row r="567" spans="1:23">
      <c r="A567"/>
      <c r="B567" s="19"/>
      <c r="C567" s="18"/>
      <c r="D567" s="20"/>
      <c r="E567" s="20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</row>
    <row r="568" spans="1:23">
      <c r="A568"/>
      <c r="B568" s="19"/>
      <c r="C568" s="18"/>
      <c r="D568" s="20"/>
      <c r="E568" s="20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</row>
    <row r="569" spans="1:23">
      <c r="A569"/>
      <c r="B569" s="19"/>
      <c r="C569" s="18"/>
      <c r="D569" s="20"/>
      <c r="E569" s="20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</row>
    <row r="570" spans="1:23">
      <c r="A570"/>
      <c r="B570" s="19"/>
      <c r="C570" s="18"/>
      <c r="D570" s="20"/>
      <c r="E570" s="20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</row>
    <row r="571" spans="1:23">
      <c r="A571"/>
      <c r="B571" s="19"/>
      <c r="C571" s="18"/>
      <c r="D571" s="20"/>
      <c r="E571" s="20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</row>
    <row r="572" spans="1:23">
      <c r="A572"/>
      <c r="B572" s="19"/>
      <c r="C572" s="18"/>
      <c r="D572" s="20"/>
      <c r="E572" s="20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</row>
    <row r="573" spans="1:23">
      <c r="A573"/>
      <c r="B573" s="19"/>
      <c r="C573" s="18"/>
      <c r="D573" s="20"/>
      <c r="E573" s="20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</row>
    <row r="574" spans="1:23">
      <c r="A574"/>
      <c r="B574" s="19"/>
      <c r="C574" s="18"/>
      <c r="D574" s="20"/>
      <c r="E574" s="20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</row>
    <row r="575" spans="1:23">
      <c r="A575"/>
      <c r="B575" s="19"/>
      <c r="C575" s="18"/>
      <c r="D575" s="20"/>
      <c r="E575" s="20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</row>
    <row r="576" spans="1:23">
      <c r="A576"/>
      <c r="B576" s="19"/>
      <c r="C576" s="18"/>
      <c r="D576" s="20"/>
      <c r="E576" s="20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</row>
    <row r="577" spans="1:23">
      <c r="A577"/>
      <c r="B577" s="19"/>
      <c r="C577" s="18"/>
      <c r="D577" s="20"/>
      <c r="E577" s="20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</row>
    <row r="578" spans="1:23">
      <c r="A578"/>
      <c r="B578" s="19"/>
      <c r="C578" s="18"/>
      <c r="D578" s="20"/>
      <c r="E578" s="20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</row>
    <row r="579" spans="1:23">
      <c r="A579"/>
      <c r="B579" s="19"/>
      <c r="C579" s="18"/>
      <c r="D579" s="20"/>
      <c r="E579" s="20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</row>
    <row r="580" spans="1:23">
      <c r="A580"/>
      <c r="B580" s="19"/>
      <c r="C580" s="18"/>
      <c r="D580" s="20"/>
      <c r="E580" s="20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</row>
    <row r="581" spans="1:23">
      <c r="A581"/>
      <c r="B581" s="19"/>
      <c r="C581" s="18"/>
      <c r="D581" s="20"/>
      <c r="E581" s="20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</row>
    <row r="582" spans="1:23">
      <c r="A582"/>
      <c r="B582" s="19"/>
      <c r="C582" s="18"/>
      <c r="D582" s="20"/>
      <c r="E582" s="20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</row>
    <row r="583" spans="1:23">
      <c r="A583"/>
      <c r="B583" s="19"/>
      <c r="C583" s="18"/>
      <c r="D583" s="20"/>
      <c r="E583" s="20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</row>
    <row r="584" spans="1:23">
      <c r="A584"/>
      <c r="B584" s="19"/>
      <c r="C584" s="18"/>
      <c r="D584" s="20"/>
      <c r="E584" s="20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</row>
    <row r="585" spans="1:23">
      <c r="A585"/>
      <c r="B585" s="19"/>
      <c r="C585" s="18"/>
      <c r="D585" s="20"/>
      <c r="E585" s="20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</row>
    <row r="586" spans="1:23">
      <c r="A586"/>
      <c r="B586" s="19"/>
      <c r="C586" s="18"/>
      <c r="D586" s="20"/>
      <c r="E586" s="20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</row>
    <row r="587" spans="1:23">
      <c r="A587"/>
      <c r="B587" s="19"/>
      <c r="C587" s="18"/>
      <c r="D587" s="20"/>
      <c r="E587" s="20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</row>
    <row r="588" spans="1:23">
      <c r="A588"/>
      <c r="B588" s="19"/>
      <c r="C588" s="18"/>
      <c r="D588" s="20"/>
      <c r="E588" s="20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</row>
    <row r="589" spans="1:23">
      <c r="A589"/>
      <c r="B589" s="19"/>
      <c r="C589" s="18"/>
      <c r="D589" s="20"/>
      <c r="E589" s="20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</row>
    <row r="590" spans="1:23">
      <c r="A590"/>
      <c r="B590" s="19"/>
      <c r="C590" s="18"/>
      <c r="D590" s="20"/>
      <c r="E590" s="20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</row>
    <row r="591" spans="1:23">
      <c r="A591"/>
      <c r="B591" s="19"/>
      <c r="C591" s="18"/>
      <c r="D591" s="20"/>
      <c r="E591" s="20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</row>
    <row r="592" spans="1:23">
      <c r="A592"/>
      <c r="B592" s="19"/>
      <c r="C592" s="18"/>
      <c r="D592" s="20"/>
      <c r="E592" s="20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</row>
    <row r="593" spans="1:23">
      <c r="A593"/>
      <c r="B593" s="19"/>
      <c r="C593" s="18"/>
      <c r="D593" s="20"/>
      <c r="E593" s="20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</row>
    <row r="594" spans="1:23">
      <c r="A594"/>
      <c r="B594" s="19"/>
      <c r="C594" s="18"/>
      <c r="D594" s="20"/>
      <c r="E594" s="20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</row>
    <row r="595" spans="1:23">
      <c r="A595"/>
      <c r="B595" s="19"/>
      <c r="C595" s="18"/>
      <c r="D595" s="20"/>
      <c r="E595" s="20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</row>
    <row r="596" spans="1:23">
      <c r="A596"/>
      <c r="B596" s="21"/>
      <c r="C596" s="18"/>
      <c r="D596" s="20"/>
      <c r="E596" s="20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</row>
    <row r="597" spans="1:23">
      <c r="A597"/>
      <c r="B597" s="21"/>
      <c r="C597" s="18"/>
      <c r="D597" s="20"/>
      <c r="E597" s="20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</row>
    <row r="598" spans="1:23">
      <c r="A598"/>
      <c r="B598" s="21"/>
      <c r="C598" s="18"/>
      <c r="D598" s="20"/>
      <c r="E598" s="20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</row>
    <row r="599" spans="1:23">
      <c r="A599"/>
      <c r="B599" s="21"/>
      <c r="C599" s="18"/>
      <c r="D599" s="20"/>
      <c r="E599" s="20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</row>
    <row r="600" spans="1:23">
      <c r="A600"/>
      <c r="B600" s="21"/>
      <c r="C600" s="18"/>
      <c r="D600" s="20"/>
      <c r="E600" s="20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</row>
    <row r="601" spans="1:23">
      <c r="A601"/>
      <c r="B601" s="21"/>
      <c r="C601" s="18"/>
      <c r="D601" s="20"/>
      <c r="E601" s="20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</row>
    <row r="602" spans="1:23">
      <c r="A602"/>
      <c r="B602" s="21"/>
      <c r="C602" s="18"/>
      <c r="D602" s="20"/>
      <c r="E602" s="20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</row>
    <row r="603" spans="1:23">
      <c r="A603"/>
      <c r="B603" s="21"/>
      <c r="C603" s="18"/>
      <c r="D603" s="20"/>
      <c r="E603" s="20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</row>
    <row r="604" spans="1:23">
      <c r="A604"/>
      <c r="B604" s="21"/>
      <c r="C604" s="18"/>
      <c r="D604" s="20"/>
      <c r="E604" s="20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</row>
    <row r="605" spans="1:23">
      <c r="A605"/>
      <c r="B605" s="21"/>
      <c r="C605" s="18"/>
      <c r="D605" s="20"/>
      <c r="E605" s="20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</row>
    <row r="606" spans="1:23">
      <c r="A606"/>
      <c r="B606" s="21"/>
      <c r="C606" s="18"/>
      <c r="D606" s="20"/>
      <c r="E606" s="20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</row>
    <row r="607" spans="1:23">
      <c r="A607"/>
      <c r="B607" s="21"/>
      <c r="C607" s="18"/>
      <c r="D607" s="20"/>
      <c r="E607" s="20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</row>
    <row r="608" spans="1:23">
      <c r="A608"/>
      <c r="B608" s="21"/>
      <c r="C608" s="18"/>
      <c r="D608" s="20"/>
      <c r="E608" s="20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</row>
    <row r="609" spans="1:23">
      <c r="A609"/>
      <c r="B609" s="21"/>
      <c r="C609" s="18"/>
      <c r="D609" s="20"/>
      <c r="E609" s="20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</row>
    <row r="610" spans="1:23">
      <c r="A610"/>
      <c r="B610" s="21"/>
      <c r="C610" s="18"/>
      <c r="D610" s="20"/>
      <c r="E610" s="20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</row>
    <row r="611" spans="1:23">
      <c r="A611"/>
      <c r="B611" s="21"/>
      <c r="C611" s="18"/>
      <c r="D611" s="20"/>
      <c r="E611" s="20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</row>
    <row r="612" spans="1:23">
      <c r="A612"/>
      <c r="B612" s="21"/>
      <c r="C612" s="18"/>
      <c r="D612" s="20"/>
      <c r="E612" s="20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</row>
    <row r="613" spans="1:23">
      <c r="A613"/>
      <c r="B613" s="21"/>
      <c r="C613" s="18"/>
      <c r="D613" s="20"/>
      <c r="E613" s="20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</row>
    <row r="614" spans="1:23">
      <c r="A614"/>
      <c r="B614" s="21"/>
      <c r="C614" s="18"/>
      <c r="D614" s="20"/>
      <c r="E614" s="20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</row>
    <row r="615" spans="1:23">
      <c r="A615"/>
      <c r="B615" s="21"/>
      <c r="C615" s="18"/>
      <c r="D615" s="20"/>
      <c r="E615" s="20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</row>
    <row r="616" spans="1:23">
      <c r="A616"/>
      <c r="B616" s="21"/>
      <c r="C616" s="18"/>
      <c r="D616" s="20"/>
      <c r="E616" s="20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</row>
    <row r="617" spans="1:23">
      <c r="A617"/>
      <c r="B617" s="21"/>
      <c r="C617" s="18"/>
      <c r="D617" s="20"/>
      <c r="E617" s="20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</row>
    <row r="618" spans="1:23">
      <c r="A618"/>
      <c r="B618" s="21"/>
      <c r="C618" s="18"/>
      <c r="D618" s="20"/>
      <c r="E618" s="20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</row>
    <row r="619" spans="1:23">
      <c r="A619"/>
      <c r="B619" s="21"/>
      <c r="C619" s="18"/>
      <c r="D619" s="20"/>
      <c r="E619" s="20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</row>
    <row r="620" spans="1:23">
      <c r="A620"/>
      <c r="B620" s="21"/>
      <c r="C620" s="18"/>
      <c r="D620" s="20"/>
      <c r="E620" s="20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</row>
    <row r="621" spans="1:23">
      <c r="A621"/>
      <c r="B621" s="21"/>
      <c r="C621" s="18"/>
      <c r="D621" s="20"/>
      <c r="E621" s="20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</row>
    <row r="622" spans="1:23">
      <c r="A622"/>
      <c r="B622" s="21"/>
      <c r="C622" s="18"/>
      <c r="D622" s="20"/>
      <c r="E622" s="20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</row>
    <row r="623" spans="1:23">
      <c r="A623"/>
      <c r="B623" s="21"/>
      <c r="C623" s="18"/>
      <c r="D623" s="20"/>
      <c r="E623" s="20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</row>
    <row r="624" spans="1:23">
      <c r="A624"/>
      <c r="B624" s="21"/>
      <c r="C624" s="18"/>
      <c r="D624" s="20"/>
      <c r="E624" s="20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</row>
    <row r="625" spans="1:23">
      <c r="A625"/>
      <c r="B625" s="21"/>
      <c r="C625" s="18"/>
      <c r="D625" s="20"/>
      <c r="E625" s="20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</row>
    <row r="626" spans="1:23">
      <c r="A626"/>
      <c r="B626" s="21"/>
      <c r="C626" s="18"/>
      <c r="D626" s="20"/>
      <c r="E626" s="20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</row>
    <row r="627" spans="1:23">
      <c r="A627"/>
      <c r="B627" s="21"/>
      <c r="C627" s="18"/>
      <c r="D627" s="20"/>
      <c r="E627" s="20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</row>
    <row r="628" spans="1:23">
      <c r="A628"/>
      <c r="B628" s="21"/>
      <c r="C628" s="18"/>
      <c r="D628" s="20"/>
      <c r="E628" s="20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</row>
    <row r="629" spans="1:23">
      <c r="A629"/>
      <c r="B629" s="21"/>
      <c r="C629" s="18"/>
      <c r="D629" s="20"/>
      <c r="E629" s="20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</row>
    <row r="630" spans="1:23">
      <c r="A630"/>
      <c r="B630" s="21"/>
      <c r="C630" s="18"/>
      <c r="D630" s="20"/>
      <c r="E630" s="20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</row>
    <row r="631" spans="1:23">
      <c r="A631"/>
      <c r="B631" s="21"/>
      <c r="C631" s="18"/>
      <c r="D631" s="20"/>
      <c r="E631" s="20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</row>
    <row r="632" spans="1:23">
      <c r="A632"/>
      <c r="B632" s="21"/>
      <c r="C632" s="18"/>
      <c r="D632" s="20"/>
      <c r="E632" s="20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</row>
    <row r="633" spans="1:23">
      <c r="A633"/>
      <c r="B633" s="21"/>
      <c r="C633" s="18"/>
      <c r="D633" s="20"/>
      <c r="E633" s="20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</row>
    <row r="634" spans="1:23">
      <c r="A634"/>
      <c r="B634" s="21"/>
      <c r="C634" s="18"/>
      <c r="D634" s="20"/>
      <c r="E634" s="20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</row>
    <row r="635" spans="1:23">
      <c r="A635"/>
      <c r="B635" s="21"/>
      <c r="C635" s="18"/>
      <c r="D635" s="20"/>
      <c r="E635" s="20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</row>
    <row r="636" spans="1:23">
      <c r="A636"/>
      <c r="B636" s="21"/>
      <c r="C636" s="18"/>
      <c r="D636" s="20"/>
      <c r="E636" s="20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</row>
    <row r="637" spans="1:23">
      <c r="A637"/>
      <c r="B637" s="21"/>
      <c r="C637" s="18"/>
      <c r="D637" s="20"/>
      <c r="E637" s="20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</row>
    <row r="638" spans="1:23">
      <c r="A638"/>
      <c r="B638" s="21"/>
      <c r="C638" s="18"/>
      <c r="D638" s="20"/>
      <c r="E638" s="20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</row>
    <row r="639" spans="1:23">
      <c r="A639"/>
      <c r="B639" s="21"/>
      <c r="C639" s="18"/>
      <c r="D639" s="20"/>
      <c r="E639" s="20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</row>
    <row r="640" spans="1:23">
      <c r="A640"/>
      <c r="B640" s="21"/>
      <c r="C640" s="18"/>
      <c r="D640" s="20"/>
      <c r="E640" s="20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</row>
    <row r="641" spans="1:23">
      <c r="A641"/>
      <c r="B641" s="21"/>
      <c r="C641" s="18"/>
      <c r="D641" s="20"/>
      <c r="E641" s="20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</row>
    <row r="642" spans="1:23">
      <c r="A642"/>
      <c r="B642" s="21"/>
      <c r="C642" s="18"/>
      <c r="D642" s="20"/>
      <c r="E642" s="20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</row>
    <row r="643" spans="1:23">
      <c r="A643"/>
      <c r="B643" s="21"/>
      <c r="C643" s="18"/>
      <c r="D643" s="20"/>
      <c r="E643" s="20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</row>
    <row r="644" spans="1:23">
      <c r="A644"/>
      <c r="B644" s="21"/>
      <c r="C644" s="18"/>
      <c r="D644" s="20"/>
      <c r="E644" s="20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</row>
    <row r="645" spans="1:23">
      <c r="A645"/>
      <c r="B645" s="21"/>
      <c r="C645" s="18"/>
      <c r="D645" s="20"/>
      <c r="E645" s="20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</row>
    <row r="646" spans="1:23">
      <c r="A646"/>
      <c r="B646" s="21"/>
      <c r="C646" s="18"/>
      <c r="D646" s="20"/>
      <c r="E646" s="20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</row>
    <row r="647" spans="1:23">
      <c r="A647"/>
      <c r="B647" s="21"/>
      <c r="C647" s="18"/>
      <c r="D647" s="20"/>
      <c r="E647" s="20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</row>
    <row r="648" spans="1:23">
      <c r="A648"/>
      <c r="B648" s="21"/>
      <c r="C648" s="18"/>
      <c r="D648" s="20"/>
      <c r="E648" s="20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</row>
    <row r="649" spans="1:23">
      <c r="A649"/>
      <c r="B649" s="21"/>
      <c r="C649" s="18"/>
      <c r="D649" s="20"/>
      <c r="E649" s="20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</row>
    <row r="650" spans="1:23">
      <c r="A650"/>
      <c r="B650" s="21"/>
      <c r="C650" s="18"/>
      <c r="D650" s="20"/>
      <c r="E650" s="20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</row>
    <row r="651" spans="1:23">
      <c r="A651"/>
      <c r="B651" s="21"/>
      <c r="C651" s="18"/>
      <c r="D651" s="20"/>
      <c r="E651" s="20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</row>
    <row r="652" spans="1:23">
      <c r="A652"/>
      <c r="B652" s="21"/>
      <c r="C652" s="18"/>
      <c r="D652" s="20"/>
      <c r="E652" s="20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</row>
    <row r="653" spans="1:23">
      <c r="A653"/>
      <c r="B653" s="21"/>
      <c r="C653" s="18"/>
      <c r="D653" s="20"/>
      <c r="E653" s="20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</row>
    <row r="654" spans="1:23">
      <c r="A654"/>
      <c r="B654" s="21"/>
      <c r="C654" s="18"/>
      <c r="D654" s="20"/>
      <c r="E654" s="20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</row>
    <row r="655" spans="1:23">
      <c r="A655"/>
      <c r="B655" s="21"/>
      <c r="C655" s="18"/>
      <c r="D655" s="20"/>
      <c r="E655" s="20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</row>
    <row r="656" spans="1:23">
      <c r="A656"/>
      <c r="B656" s="21"/>
      <c r="C656" s="18"/>
      <c r="D656" s="20"/>
      <c r="E656" s="20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</row>
    <row r="657" spans="1:23">
      <c r="A657"/>
      <c r="B657" s="21"/>
      <c r="C657" s="18"/>
      <c r="D657" s="20"/>
      <c r="E657" s="20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</row>
    <row r="658" spans="1:23">
      <c r="A658"/>
      <c r="B658" s="21"/>
      <c r="C658" s="18"/>
      <c r="D658" s="20"/>
      <c r="E658" s="20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</row>
    <row r="659" spans="1:23">
      <c r="A659"/>
      <c r="B659" s="21"/>
      <c r="C659" s="18"/>
      <c r="D659" s="20"/>
      <c r="E659" s="20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</row>
    <row r="660" spans="1:23">
      <c r="A660"/>
      <c r="B660" s="21"/>
      <c r="C660" s="18"/>
      <c r="D660" s="20"/>
      <c r="E660" s="20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</row>
    <row r="661" spans="1:23">
      <c r="A661"/>
      <c r="B661" s="21"/>
      <c r="C661" s="18"/>
      <c r="D661" s="20"/>
      <c r="E661" s="20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</row>
    <row r="662" spans="1:23">
      <c r="A662"/>
      <c r="B662" s="21"/>
      <c r="C662" s="18"/>
      <c r="D662" s="20"/>
      <c r="E662" s="20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</row>
    <row r="663" spans="1:23">
      <c r="A663"/>
      <c r="B663" s="21"/>
      <c r="C663" s="18"/>
      <c r="D663" s="20"/>
      <c r="E663" s="20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</row>
    <row r="664" spans="1:23">
      <c r="A664"/>
      <c r="B664" s="21"/>
      <c r="C664" s="18"/>
      <c r="D664" s="20"/>
      <c r="E664" s="20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</row>
    <row r="665" spans="1:23">
      <c r="A665"/>
      <c r="B665" s="21"/>
      <c r="C665" s="18"/>
      <c r="D665" s="20"/>
      <c r="E665" s="20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</row>
    <row r="666" spans="1:23">
      <c r="A666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</row>
    <row r="667" spans="1:23">
      <c r="A667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</row>
    <row r="668" spans="1:23">
      <c r="A668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</row>
    <row r="669" spans="1:23">
      <c r="A66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</row>
    <row r="670" spans="1:23">
      <c r="A670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</row>
    <row r="671" spans="1:23">
      <c r="A671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</row>
    <row r="672" spans="1:23">
      <c r="A672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</row>
    <row r="673" spans="1:23">
      <c r="A673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</row>
    <row r="674" spans="1:23">
      <c r="A674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</row>
    <row r="675" spans="1:23">
      <c r="A675"/>
      <c r="B675"/>
      <c r="C675"/>
      <c r="D675"/>
      <c r="E675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</row>
    <row r="676" spans="1:23">
      <c r="A676"/>
      <c r="B676"/>
      <c r="C676"/>
      <c r="D676"/>
      <c r="E676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</row>
    <row r="677" spans="1:23">
      <c r="A677"/>
      <c r="B677"/>
      <c r="C677"/>
      <c r="D677"/>
      <c r="E677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</row>
    <row r="678" spans="1:23">
      <c r="A678"/>
      <c r="B678"/>
      <c r="C678"/>
      <c r="D678"/>
      <c r="E678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</row>
    <row r="679" spans="1:23">
      <c r="A679"/>
      <c r="B679"/>
      <c r="C679"/>
      <c r="D679"/>
      <c r="E67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</row>
    <row r="680" spans="1:23">
      <c r="A680"/>
      <c r="B680"/>
      <c r="C680"/>
      <c r="D680"/>
      <c r="E680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</row>
    <row r="681" spans="1:23">
      <c r="A681"/>
      <c r="B681"/>
      <c r="C681"/>
      <c r="D681"/>
      <c r="E681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</row>
    <row r="682" spans="1:23">
      <c r="A682"/>
      <c r="B682"/>
      <c r="C682"/>
      <c r="D682"/>
      <c r="E682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</row>
    <row r="683" spans="1:23">
      <c r="A683"/>
      <c r="B683"/>
      <c r="C683"/>
      <c r="D683"/>
      <c r="E683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</row>
    <row r="684" spans="1:23">
      <c r="A684"/>
      <c r="B684"/>
      <c r="C684"/>
      <c r="D684"/>
      <c r="E684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</row>
    <row r="685" spans="1:23">
      <c r="A685"/>
      <c r="B685"/>
      <c r="C685"/>
      <c r="D685"/>
      <c r="E685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</row>
    <row r="686" spans="1:23">
      <c r="A686"/>
      <c r="B686"/>
      <c r="C686"/>
      <c r="D686"/>
      <c r="E686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</row>
    <row r="687" spans="1:23">
      <c r="A687"/>
      <c r="B687"/>
      <c r="C687"/>
      <c r="D687"/>
      <c r="E687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</row>
    <row r="688" spans="1:23">
      <c r="A688"/>
      <c r="B688"/>
      <c r="C688"/>
      <c r="D688"/>
      <c r="E688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</row>
    <row r="689" spans="1:23">
      <c r="A689"/>
      <c r="B689"/>
      <c r="C689"/>
      <c r="D689"/>
      <c r="E68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</row>
    <row r="690" spans="1:23">
      <c r="A690"/>
      <c r="B690"/>
      <c r="C690"/>
      <c r="D690"/>
      <c r="E690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</row>
    <row r="691" spans="1:23">
      <c r="A691"/>
      <c r="B691"/>
      <c r="C691"/>
      <c r="D691"/>
      <c r="E691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</row>
    <row r="692" spans="1:23">
      <c r="A692"/>
      <c r="B692"/>
      <c r="C692"/>
      <c r="D692"/>
      <c r="E692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</row>
    <row r="693" spans="1:23">
      <c r="A693"/>
      <c r="B693"/>
      <c r="C693"/>
      <c r="D693"/>
      <c r="E693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</row>
    <row r="694" spans="1:23">
      <c r="A694"/>
      <c r="B694"/>
      <c r="C694"/>
      <c r="D694"/>
      <c r="E694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</row>
    <row r="695" spans="1:23">
      <c r="A695"/>
      <c r="B695"/>
      <c r="C695"/>
      <c r="D695"/>
      <c r="E695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</row>
    <row r="696" spans="1:23">
      <c r="A696"/>
      <c r="B696"/>
      <c r="C696"/>
      <c r="D696"/>
      <c r="E696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</row>
    <row r="697" spans="1:23">
      <c r="A697"/>
      <c r="B697"/>
      <c r="C697"/>
      <c r="D697"/>
      <c r="E697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</row>
    <row r="698" spans="1:23">
      <c r="A698"/>
      <c r="B698"/>
      <c r="C698"/>
      <c r="D698"/>
      <c r="E698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</row>
    <row r="699" spans="1:23">
      <c r="A699"/>
      <c r="B699"/>
      <c r="C699"/>
      <c r="D699"/>
      <c r="E69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</row>
    <row r="700" spans="1:23">
      <c r="A700"/>
      <c r="B700"/>
      <c r="C700"/>
      <c r="D700"/>
      <c r="E700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</row>
    <row r="701" spans="1:23">
      <c r="A701"/>
      <c r="B701"/>
      <c r="C701"/>
      <c r="D701"/>
      <c r="E701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</row>
    <row r="702" spans="1:23">
      <c r="A702"/>
      <c r="B702"/>
      <c r="C702"/>
      <c r="D702"/>
      <c r="E702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</row>
    <row r="703" spans="1:23">
      <c r="A703"/>
      <c r="B703"/>
      <c r="C703"/>
      <c r="D703"/>
      <c r="E703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</row>
    <row r="704" spans="1:23">
      <c r="A704"/>
      <c r="B704"/>
      <c r="C704"/>
      <c r="D704"/>
      <c r="E704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</row>
    <row r="705" spans="1:23">
      <c r="A705"/>
      <c r="B705"/>
      <c r="C705"/>
      <c r="D705"/>
      <c r="E705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</row>
    <row r="706" spans="1:23">
      <c r="A706"/>
      <c r="B706"/>
      <c r="C706"/>
      <c r="D706"/>
      <c r="E706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</row>
    <row r="707" spans="1:23">
      <c r="A707"/>
      <c r="B707"/>
      <c r="C707"/>
      <c r="D707"/>
      <c r="E707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</row>
    <row r="708" spans="1:23">
      <c r="A708"/>
      <c r="B708"/>
      <c r="C708"/>
      <c r="D708"/>
      <c r="E708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</row>
    <row r="709" spans="1:23">
      <c r="A709"/>
      <c r="B709"/>
      <c r="C709"/>
      <c r="D709"/>
      <c r="E70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</row>
    <row r="710" spans="1:23">
      <c r="A710"/>
      <c r="B710"/>
      <c r="C710"/>
      <c r="D710"/>
      <c r="E710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</row>
    <row r="711" spans="1:23">
      <c r="A711"/>
      <c r="B711"/>
      <c r="C711"/>
      <c r="D711"/>
      <c r="E711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</row>
    <row r="712" spans="1:23">
      <c r="A712"/>
      <c r="B712"/>
      <c r="C712"/>
      <c r="D712"/>
      <c r="E712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</row>
    <row r="713" spans="1:23">
      <c r="A713"/>
      <c r="B713"/>
      <c r="C713"/>
      <c r="D713"/>
      <c r="E713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</row>
    <row r="714" spans="1:23">
      <c r="A714"/>
      <c r="B714"/>
      <c r="C714"/>
      <c r="D714"/>
      <c r="E714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</row>
    <row r="715" spans="1:23">
      <c r="A715"/>
      <c r="B715"/>
      <c r="C715"/>
      <c r="D715"/>
      <c r="E715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</row>
    <row r="716" spans="1:23">
      <c r="A716"/>
      <c r="B716"/>
      <c r="C716"/>
      <c r="D716"/>
      <c r="E716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</row>
    <row r="717" spans="1:23">
      <c r="A717"/>
      <c r="B717"/>
      <c r="C717"/>
      <c r="D717"/>
      <c r="E717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</row>
    <row r="718" spans="1:23">
      <c r="A718"/>
      <c r="B718"/>
      <c r="C718"/>
      <c r="D718"/>
      <c r="E718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</row>
    <row r="719" spans="1:23">
      <c r="A719"/>
      <c r="B719"/>
      <c r="C719"/>
      <c r="D719"/>
      <c r="E71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</row>
    <row r="720" spans="1:23">
      <c r="A720"/>
      <c r="B720"/>
      <c r="C720"/>
      <c r="D720"/>
      <c r="E720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</row>
    <row r="721" spans="1:23">
      <c r="A721"/>
      <c r="B721"/>
      <c r="C721"/>
      <c r="D721"/>
      <c r="E721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</row>
    <row r="722" spans="1:23">
      <c r="A722"/>
      <c r="B722"/>
      <c r="C722"/>
      <c r="D722"/>
      <c r="E722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</row>
    <row r="723" spans="1:23">
      <c r="A723"/>
      <c r="B723"/>
      <c r="C723"/>
      <c r="D723"/>
      <c r="E723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</row>
    <row r="724" spans="1:23">
      <c r="A724"/>
      <c r="B724"/>
      <c r="C724"/>
      <c r="D724"/>
      <c r="E724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</row>
    <row r="725" spans="1:23">
      <c r="A725"/>
      <c r="B725"/>
      <c r="C725"/>
      <c r="D725"/>
      <c r="E725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</row>
    <row r="726" spans="1:23">
      <c r="A726"/>
      <c r="B726"/>
      <c r="C726"/>
      <c r="D726"/>
      <c r="E726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</row>
    <row r="727" spans="1:23">
      <c r="A727"/>
      <c r="B727"/>
      <c r="C727"/>
      <c r="D727"/>
      <c r="E727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</row>
    <row r="728" spans="1:23">
      <c r="A728"/>
      <c r="B728"/>
      <c r="C728"/>
      <c r="D728"/>
      <c r="E728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</row>
    <row r="729" spans="1:23">
      <c r="A729"/>
      <c r="B729"/>
      <c r="C729"/>
      <c r="D729"/>
      <c r="E72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</row>
    <row r="730" spans="1:23">
      <c r="A730"/>
      <c r="B730"/>
      <c r="C730"/>
      <c r="D730"/>
      <c r="E730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</row>
    <row r="731" spans="1:23">
      <c r="A731"/>
      <c r="B731"/>
      <c r="C731"/>
      <c r="D731"/>
      <c r="E731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</row>
    <row r="732" spans="1:23">
      <c r="A732"/>
      <c r="B732"/>
      <c r="C732"/>
      <c r="D732"/>
      <c r="E732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</row>
    <row r="733" spans="1:23">
      <c r="A733"/>
      <c r="B733"/>
      <c r="C733"/>
      <c r="D733"/>
      <c r="E733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</row>
    <row r="734" spans="1:23">
      <c r="A734"/>
      <c r="B734"/>
      <c r="C734"/>
      <c r="D734"/>
      <c r="E734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</row>
    <row r="735" spans="1:23">
      <c r="A735"/>
      <c r="B735"/>
      <c r="C735"/>
      <c r="D735"/>
      <c r="E735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</row>
    <row r="736" spans="1:23">
      <c r="A736"/>
      <c r="B736"/>
      <c r="C736"/>
      <c r="D736"/>
      <c r="E736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</row>
    <row r="737" spans="1:23">
      <c r="A737"/>
      <c r="B737"/>
      <c r="C737"/>
      <c r="D737"/>
      <c r="E737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</row>
    <row r="738" spans="1:23">
      <c r="A738"/>
      <c r="B738"/>
      <c r="C738"/>
      <c r="D738"/>
      <c r="E738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</row>
    <row r="739" spans="1:23">
      <c r="A739"/>
      <c r="B739"/>
      <c r="C739"/>
      <c r="D739"/>
      <c r="E73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</row>
    <row r="740" spans="1:23">
      <c r="A740"/>
      <c r="B740"/>
      <c r="C740"/>
      <c r="D740"/>
      <c r="E740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</row>
    <row r="741" spans="1:23">
      <c r="A741"/>
      <c r="B741"/>
      <c r="C741"/>
      <c r="D741"/>
      <c r="E741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</row>
    <row r="742" spans="1:23">
      <c r="A742"/>
      <c r="B742"/>
      <c r="C742"/>
      <c r="D742"/>
      <c r="E742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</row>
    <row r="743" spans="1:23">
      <c r="A743"/>
      <c r="B743"/>
      <c r="C743"/>
      <c r="D743"/>
      <c r="E743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</row>
    <row r="744" spans="1:23">
      <c r="A744"/>
      <c r="B744"/>
      <c r="C744"/>
      <c r="D744"/>
      <c r="E744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</row>
    <row r="745" spans="1:23">
      <c r="A745"/>
      <c r="B745"/>
      <c r="C745"/>
      <c r="D745"/>
      <c r="E745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</row>
    <row r="746" spans="1:23">
      <c r="A746"/>
      <c r="B746"/>
      <c r="C746"/>
      <c r="D746"/>
      <c r="E746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</row>
    <row r="747" spans="1:23">
      <c r="A747"/>
      <c r="B747"/>
      <c r="C747"/>
      <c r="D747"/>
      <c r="E747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</row>
    <row r="748" spans="1:23">
      <c r="A748"/>
      <c r="B748"/>
      <c r="C748"/>
      <c r="D748"/>
      <c r="E748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</row>
    <row r="749" spans="1:23">
      <c r="A749"/>
      <c r="B749"/>
      <c r="C749"/>
      <c r="D749"/>
      <c r="E74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</row>
    <row r="750" spans="1:23">
      <c r="A750"/>
      <c r="B750"/>
      <c r="C750"/>
      <c r="D750"/>
      <c r="E750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</row>
    <row r="751" spans="1:23">
      <c r="A751"/>
      <c r="B751"/>
      <c r="C751"/>
      <c r="D751"/>
      <c r="E751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</row>
    <row r="752" spans="1:23">
      <c r="A752"/>
      <c r="B752"/>
      <c r="C752"/>
      <c r="D752"/>
      <c r="E752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</row>
    <row r="753" spans="1:23">
      <c r="A753"/>
      <c r="B753"/>
      <c r="C753"/>
      <c r="D753"/>
      <c r="E753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</row>
    <row r="754" spans="1:23">
      <c r="A754"/>
      <c r="B754"/>
      <c r="C754"/>
      <c r="D754"/>
      <c r="E754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</row>
    <row r="755" spans="1:23">
      <c r="A755"/>
      <c r="B755"/>
      <c r="C755"/>
      <c r="D755"/>
      <c r="E755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</row>
    <row r="756" spans="1:23">
      <c r="A756"/>
      <c r="B756"/>
      <c r="C756"/>
      <c r="D756"/>
      <c r="E756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</row>
    <row r="757" spans="1:23">
      <c r="A757"/>
      <c r="B757"/>
      <c r="C757"/>
      <c r="D757"/>
      <c r="E757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</row>
    <row r="758" spans="1:23">
      <c r="A758"/>
      <c r="B758"/>
      <c r="C758"/>
      <c r="D758"/>
      <c r="E758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</row>
    <row r="759" spans="1:23">
      <c r="A759"/>
      <c r="B759"/>
      <c r="C759"/>
      <c r="D759"/>
      <c r="E75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</row>
    <row r="760" spans="1:23">
      <c r="A760"/>
      <c r="B760"/>
      <c r="C760"/>
      <c r="D760"/>
      <c r="E760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</row>
    <row r="761" spans="1:23">
      <c r="A761"/>
      <c r="B761"/>
      <c r="C761"/>
      <c r="D761"/>
      <c r="E761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</row>
    <row r="762" spans="1:23">
      <c r="A762"/>
      <c r="B762"/>
      <c r="C762"/>
      <c r="D762"/>
      <c r="E762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</row>
    <row r="763" spans="1:23">
      <c r="A763"/>
      <c r="B763"/>
      <c r="C763"/>
      <c r="D763"/>
      <c r="E763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</row>
    <row r="764" spans="1:23">
      <c r="A764"/>
      <c r="B764"/>
      <c r="C764"/>
      <c r="D764"/>
      <c r="E764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</row>
    <row r="765" spans="1:23">
      <c r="A765"/>
      <c r="B765"/>
      <c r="C765"/>
      <c r="D765"/>
      <c r="E765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</row>
    <row r="766" spans="1:23">
      <c r="A766"/>
      <c r="B766"/>
      <c r="C766"/>
      <c r="D766"/>
      <c r="E766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</row>
    <row r="767" spans="1:23">
      <c r="A767"/>
      <c r="B767"/>
      <c r="C767"/>
      <c r="D767"/>
      <c r="E767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</row>
    <row r="768" spans="1:23">
      <c r="A768"/>
      <c r="B768"/>
      <c r="C768"/>
      <c r="D768"/>
      <c r="E768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</row>
    <row r="769" spans="1:23">
      <c r="A769"/>
      <c r="B769"/>
      <c r="C769"/>
      <c r="D769"/>
      <c r="E76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</row>
    <row r="770" spans="1:23">
      <c r="A770"/>
      <c r="B770"/>
      <c r="C770"/>
      <c r="D770"/>
      <c r="E770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</row>
    <row r="771" spans="1:23">
      <c r="A771"/>
      <c r="B771"/>
      <c r="C771"/>
      <c r="D771"/>
      <c r="E771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</row>
    <row r="772" spans="1:23">
      <c r="A772"/>
      <c r="B772"/>
      <c r="C772"/>
      <c r="D772"/>
      <c r="E772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</row>
    <row r="773" spans="1:23">
      <c r="A773"/>
      <c r="B773"/>
      <c r="C773"/>
      <c r="D773"/>
      <c r="E773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</row>
    <row r="774" spans="1:23">
      <c r="A774"/>
      <c r="B774"/>
      <c r="C774"/>
      <c r="D774"/>
      <c r="E774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</row>
    <row r="775" spans="1:23">
      <c r="A775"/>
      <c r="B775"/>
      <c r="C775"/>
      <c r="D775"/>
      <c r="E775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</row>
    <row r="776" spans="1:23">
      <c r="A776"/>
      <c r="B776"/>
      <c r="C776"/>
      <c r="D776"/>
      <c r="E776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</row>
    <row r="777" spans="1:23">
      <c r="A777"/>
      <c r="B777"/>
      <c r="C777"/>
      <c r="D777"/>
      <c r="E777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</row>
    <row r="778" spans="1:23">
      <c r="A778"/>
      <c r="B778"/>
      <c r="C778"/>
      <c r="D778"/>
      <c r="E778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</row>
    <row r="779" spans="1:23">
      <c r="A779"/>
      <c r="B779"/>
      <c r="C779"/>
      <c r="D779"/>
      <c r="E77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</row>
    <row r="780" spans="1:23">
      <c r="A780"/>
      <c r="B780"/>
      <c r="C780"/>
      <c r="D780"/>
      <c r="E780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</row>
    <row r="781" spans="1:23">
      <c r="A781"/>
      <c r="B781"/>
      <c r="C781"/>
      <c r="D781"/>
      <c r="E781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</row>
    <row r="782" spans="1:23">
      <c r="A782"/>
      <c r="B782"/>
      <c r="C782"/>
      <c r="D782"/>
      <c r="E782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</row>
    <row r="783" spans="1:23">
      <c r="A783"/>
      <c r="B783"/>
      <c r="C783"/>
      <c r="D783"/>
      <c r="E783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</row>
    <row r="784" spans="1:23">
      <c r="A784"/>
      <c r="B784"/>
      <c r="C784"/>
      <c r="D784"/>
      <c r="E784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</row>
    <row r="785" spans="1:23">
      <c r="A785"/>
      <c r="B785"/>
      <c r="C785"/>
      <c r="D785"/>
      <c r="E785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</row>
    <row r="786" spans="1:23">
      <c r="A786"/>
      <c r="B786"/>
      <c r="C786"/>
      <c r="D786"/>
      <c r="E786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</row>
    <row r="787" spans="1:23">
      <c r="A787"/>
      <c r="B787"/>
      <c r="C787"/>
      <c r="D787"/>
      <c r="E787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</row>
    <row r="788" spans="1:23">
      <c r="A788"/>
      <c r="B788"/>
      <c r="C788"/>
      <c r="D788"/>
      <c r="E788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</row>
    <row r="789" spans="1:23">
      <c r="A789"/>
      <c r="B789"/>
      <c r="C789"/>
      <c r="D789"/>
      <c r="E78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</row>
    <row r="790" spans="1:23">
      <c r="A790"/>
      <c r="B790"/>
      <c r="C790"/>
      <c r="D790"/>
      <c r="E790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</row>
    <row r="791" spans="1:23">
      <c r="A791"/>
      <c r="B791"/>
      <c r="C791"/>
      <c r="D791"/>
      <c r="E791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</row>
    <row r="792" spans="1:23">
      <c r="A792"/>
      <c r="B792"/>
      <c r="C792"/>
      <c r="D792"/>
      <c r="E792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</row>
    <row r="793" spans="1:23">
      <c r="A793"/>
      <c r="B793"/>
      <c r="C793"/>
      <c r="D793"/>
      <c r="E793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</row>
    <row r="794" spans="1:23">
      <c r="A794"/>
      <c r="B794"/>
      <c r="C794"/>
      <c r="D794"/>
      <c r="E794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</row>
    <row r="795" spans="1:23">
      <c r="A795"/>
      <c r="B795"/>
      <c r="C795"/>
      <c r="D795"/>
      <c r="E795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</row>
    <row r="796" spans="1:23">
      <c r="A796"/>
      <c r="B796"/>
      <c r="C796"/>
      <c r="D796"/>
      <c r="E796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</row>
    <row r="797" spans="1:23">
      <c r="A797"/>
      <c r="B797"/>
      <c r="C797"/>
      <c r="D797"/>
      <c r="E797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</row>
    <row r="798" spans="1:23">
      <c r="A798"/>
      <c r="B798"/>
      <c r="C798"/>
      <c r="D798"/>
      <c r="E798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</row>
    <row r="799" spans="1:23">
      <c r="A799"/>
      <c r="B799"/>
      <c r="C799"/>
      <c r="D799"/>
      <c r="E79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</row>
    <row r="800" spans="1:23">
      <c r="A800"/>
      <c r="B800"/>
      <c r="C800"/>
      <c r="D800"/>
      <c r="E800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</row>
    <row r="801" spans="1:23">
      <c r="A801"/>
      <c r="B801"/>
      <c r="C801"/>
      <c r="D801"/>
      <c r="E801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</row>
    <row r="802" spans="1:23">
      <c r="A802"/>
      <c r="B802"/>
      <c r="C802"/>
      <c r="D802"/>
      <c r="E802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</row>
    <row r="803" spans="1:23">
      <c r="A803"/>
      <c r="B803"/>
      <c r="C803"/>
      <c r="D803"/>
      <c r="E803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</row>
    <row r="804" spans="1:23">
      <c r="A804"/>
      <c r="B804"/>
      <c r="C804"/>
      <c r="D804"/>
      <c r="E804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</row>
    <row r="805" spans="1:23">
      <c r="A805"/>
      <c r="B805"/>
      <c r="C805"/>
      <c r="D805"/>
      <c r="E805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</row>
    <row r="806" spans="1:23">
      <c r="A806"/>
      <c r="B806"/>
      <c r="C806"/>
      <c r="D806"/>
      <c r="E806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</row>
    <row r="807" spans="1:23">
      <c r="A807"/>
      <c r="B807"/>
      <c r="C807"/>
      <c r="D807"/>
      <c r="E807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</row>
    <row r="808" spans="1:23">
      <c r="A808"/>
      <c r="B808"/>
      <c r="C808"/>
      <c r="D808"/>
      <c r="E808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</row>
    <row r="809" spans="1:23">
      <c r="A809"/>
      <c r="B809"/>
      <c r="C809"/>
      <c r="D809"/>
      <c r="E80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</row>
    <row r="810" spans="1:23">
      <c r="A810"/>
      <c r="B810"/>
      <c r="C810"/>
      <c r="D810"/>
      <c r="E810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</row>
    <row r="811" spans="1:23">
      <c r="A811"/>
      <c r="B811"/>
      <c r="C811"/>
      <c r="D811"/>
      <c r="E811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</row>
    <row r="812" spans="1:23">
      <c r="A812"/>
      <c r="B812"/>
      <c r="C812"/>
      <c r="D812"/>
      <c r="E812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</row>
    <row r="813" spans="1:23">
      <c r="A813"/>
      <c r="B813"/>
      <c r="C813"/>
      <c r="D813"/>
      <c r="E813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</row>
    <row r="814" spans="1:23">
      <c r="A814"/>
      <c r="B814"/>
      <c r="C814"/>
      <c r="D814"/>
      <c r="E814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</row>
    <row r="815" spans="1:23">
      <c r="A815"/>
      <c r="B815"/>
      <c r="C815"/>
      <c r="D815"/>
      <c r="E815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</row>
    <row r="816" spans="1:23">
      <c r="A816"/>
      <c r="B816"/>
      <c r="C816"/>
      <c r="D816"/>
      <c r="E816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</row>
    <row r="817" spans="1:23">
      <c r="A817"/>
      <c r="B817"/>
      <c r="C817"/>
      <c r="D817"/>
      <c r="E817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</row>
    <row r="818" spans="1:23">
      <c r="A818"/>
      <c r="B818"/>
      <c r="C818"/>
      <c r="D818"/>
      <c r="E818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</row>
    <row r="819" spans="1:23">
      <c r="A819"/>
      <c r="B819"/>
      <c r="C819"/>
      <c r="D819"/>
      <c r="E81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</row>
    <row r="820" spans="1:23">
      <c r="A820"/>
      <c r="B820"/>
      <c r="C820"/>
      <c r="D820"/>
      <c r="E820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</row>
    <row r="821" spans="1:23">
      <c r="A821"/>
      <c r="B821"/>
      <c r="C821"/>
      <c r="D821"/>
      <c r="E821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</row>
    <row r="822" spans="1:23">
      <c r="A822"/>
      <c r="B822"/>
      <c r="C822"/>
      <c r="D822"/>
      <c r="E822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</row>
    <row r="823" spans="1:23">
      <c r="A823"/>
      <c r="B823"/>
      <c r="C823"/>
      <c r="D823"/>
      <c r="E823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</row>
    <row r="824" spans="1:23">
      <c r="A824"/>
      <c r="B824"/>
      <c r="C824"/>
      <c r="D824"/>
      <c r="E824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</row>
    <row r="825" spans="1:23">
      <c r="A825"/>
      <c r="B825"/>
      <c r="C825"/>
      <c r="D825"/>
      <c r="E825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</row>
    <row r="826" spans="1:23">
      <c r="A826"/>
      <c r="B826"/>
      <c r="C826"/>
      <c r="D826"/>
      <c r="E826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</row>
    <row r="827" spans="1:23">
      <c r="A827"/>
      <c r="B827"/>
      <c r="C827"/>
      <c r="D827"/>
      <c r="E827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</row>
    <row r="828" spans="1:23">
      <c r="A828"/>
      <c r="B828"/>
      <c r="C828"/>
      <c r="D828"/>
      <c r="E828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</row>
    <row r="829" spans="1:23">
      <c r="A829"/>
      <c r="B829"/>
      <c r="C829"/>
      <c r="D829"/>
      <c r="E82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</row>
    <row r="830" spans="1:23">
      <c r="A830"/>
      <c r="B830"/>
      <c r="C830"/>
      <c r="D830"/>
      <c r="E830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</row>
    <row r="831" spans="1:23">
      <c r="A831"/>
      <c r="B831"/>
      <c r="C831"/>
      <c r="D831"/>
      <c r="E831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</row>
    <row r="832" spans="1:23">
      <c r="A832"/>
      <c r="B832"/>
      <c r="C832"/>
      <c r="D832"/>
      <c r="E832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</row>
    <row r="833" spans="1:23">
      <c r="A833"/>
      <c r="B833"/>
      <c r="C833"/>
      <c r="D833"/>
      <c r="E833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</row>
    <row r="834" spans="1:23">
      <c r="A834"/>
      <c r="B834"/>
      <c r="C834"/>
      <c r="D834"/>
      <c r="E834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</row>
    <row r="835" spans="1:23">
      <c r="A835"/>
      <c r="B835"/>
      <c r="C835"/>
      <c r="D835"/>
      <c r="E835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</row>
    <row r="836" spans="1:23">
      <c r="A836"/>
      <c r="B836"/>
      <c r="C836"/>
      <c r="D836"/>
      <c r="E836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</row>
    <row r="837" spans="1:23">
      <c r="A837"/>
      <c r="B837"/>
      <c r="C837"/>
      <c r="D837"/>
      <c r="E837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</row>
    <row r="838" spans="1:23">
      <c r="A838"/>
      <c r="B838"/>
      <c r="C838"/>
      <c r="D838"/>
      <c r="E838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</row>
    <row r="839" spans="1:23">
      <c r="A839"/>
      <c r="B839"/>
      <c r="C839"/>
      <c r="D839"/>
      <c r="E83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</row>
    <row r="840" spans="1:23">
      <c r="A840"/>
      <c r="B840"/>
      <c r="C840"/>
      <c r="D840"/>
      <c r="E840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</row>
    <row r="841" spans="1:23">
      <c r="A841"/>
      <c r="B841"/>
      <c r="C841"/>
      <c r="D841"/>
      <c r="E841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</row>
    <row r="842" spans="1:23">
      <c r="A842"/>
      <c r="B842"/>
      <c r="C842"/>
      <c r="D842"/>
      <c r="E842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</row>
    <row r="843" spans="1:23">
      <c r="A843"/>
      <c r="B843"/>
      <c r="C843"/>
      <c r="D843"/>
      <c r="E843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</row>
    <row r="844" spans="1:23">
      <c r="A844"/>
      <c r="B844"/>
      <c r="C844"/>
      <c r="D844"/>
      <c r="E844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</row>
    <row r="845" spans="1:23">
      <c r="A845"/>
      <c r="B845"/>
      <c r="C845"/>
      <c r="D845"/>
      <c r="E845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</row>
    <row r="846" spans="1:23">
      <c r="A846"/>
      <c r="B846"/>
      <c r="C846"/>
      <c r="D846"/>
      <c r="E846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</row>
    <row r="847" spans="1:23">
      <c r="A847"/>
      <c r="B847"/>
      <c r="C847"/>
      <c r="D847"/>
      <c r="E847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</row>
    <row r="848" spans="1:23">
      <c r="A848"/>
      <c r="B848"/>
      <c r="C848"/>
      <c r="D848"/>
      <c r="E848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</row>
    <row r="849" spans="1:23">
      <c r="A849"/>
      <c r="B849"/>
      <c r="C849"/>
      <c r="D849"/>
      <c r="E84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</row>
    <row r="850" spans="1:23">
      <c r="A850"/>
      <c r="B850"/>
      <c r="C850"/>
      <c r="D850"/>
      <c r="E850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</row>
    <row r="851" spans="1:23">
      <c r="A851"/>
      <c r="B851"/>
      <c r="C851"/>
      <c r="D851"/>
      <c r="E851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</row>
    <row r="852" spans="1:23">
      <c r="A852"/>
      <c r="B852"/>
      <c r="C852"/>
      <c r="D852"/>
      <c r="E852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</row>
    <row r="853" spans="1:23">
      <c r="A853"/>
      <c r="B853"/>
      <c r="C853"/>
      <c r="D853"/>
      <c r="E853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</row>
    <row r="854" spans="1:23">
      <c r="A854"/>
      <c r="B854"/>
      <c r="C854"/>
      <c r="D854"/>
      <c r="E854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</row>
    <row r="855" spans="1:23">
      <c r="A855"/>
      <c r="B855"/>
      <c r="C855"/>
      <c r="D855"/>
      <c r="E855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</row>
    <row r="856" spans="1:23">
      <c r="A856"/>
      <c r="B856"/>
      <c r="C856"/>
      <c r="D856"/>
      <c r="E856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</row>
    <row r="857" spans="1:23">
      <c r="A857"/>
      <c r="B857"/>
      <c r="C857"/>
      <c r="D857"/>
      <c r="E857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</row>
    <row r="858" spans="1:23">
      <c r="A858"/>
      <c r="B858"/>
      <c r="C858"/>
      <c r="D858"/>
      <c r="E858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</row>
    <row r="859" spans="1:23">
      <c r="A859"/>
      <c r="B859"/>
      <c r="C859"/>
      <c r="D859"/>
      <c r="E85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</row>
    <row r="860" spans="1:23">
      <c r="A860"/>
      <c r="B860"/>
      <c r="C860"/>
      <c r="D860"/>
      <c r="E860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</row>
    <row r="861" spans="1:23">
      <c r="A861"/>
      <c r="B861"/>
      <c r="C861"/>
      <c r="D861"/>
      <c r="E861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</row>
    <row r="862" spans="1:23">
      <c r="A862"/>
      <c r="B862"/>
      <c r="C862"/>
      <c r="D862"/>
      <c r="E862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</row>
    <row r="863" spans="1:23">
      <c r="A863"/>
      <c r="B863"/>
      <c r="C863"/>
      <c r="D863"/>
      <c r="E863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</row>
    <row r="864" spans="1:23">
      <c r="A864"/>
      <c r="B864"/>
      <c r="C864"/>
      <c r="D864"/>
      <c r="E864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</row>
    <row r="865" spans="1:23">
      <c r="A865"/>
      <c r="B865"/>
      <c r="C865"/>
      <c r="D865"/>
      <c r="E865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</row>
    <row r="866" spans="1:23">
      <c r="A866"/>
      <c r="B866"/>
      <c r="C866"/>
      <c r="D866"/>
      <c r="E866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</row>
    <row r="867" spans="1:23">
      <c r="A867"/>
      <c r="B867"/>
      <c r="C867"/>
      <c r="D867"/>
      <c r="E867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</row>
    <row r="868" spans="1:23">
      <c r="A868"/>
      <c r="B868"/>
      <c r="C868"/>
      <c r="D868"/>
      <c r="E868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</row>
    <row r="869" spans="1:23">
      <c r="A869"/>
      <c r="B869"/>
      <c r="C869"/>
      <c r="D869"/>
      <c r="E86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</row>
    <row r="870" spans="1:23">
      <c r="A870"/>
      <c r="B870"/>
      <c r="C870"/>
      <c r="D870"/>
      <c r="E870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</row>
    <row r="871" spans="1:23">
      <c r="A871"/>
      <c r="B871"/>
      <c r="C871"/>
      <c r="D871"/>
      <c r="E871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</row>
    <row r="872" spans="1:23">
      <c r="A872"/>
      <c r="B872"/>
      <c r="C872"/>
      <c r="D872"/>
      <c r="E872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</row>
    <row r="873" spans="1:23">
      <c r="A873"/>
      <c r="B873"/>
      <c r="C873"/>
      <c r="D873"/>
      <c r="E873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</row>
    <row r="874" spans="1:23">
      <c r="A874"/>
      <c r="B874"/>
      <c r="C874"/>
      <c r="D874"/>
      <c r="E874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</row>
    <row r="875" spans="1:23">
      <c r="A875"/>
      <c r="B875"/>
      <c r="C875"/>
      <c r="D875"/>
      <c r="E875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</row>
    <row r="876" spans="1:23">
      <c r="A876"/>
      <c r="B876"/>
      <c r="C876"/>
      <c r="D876"/>
      <c r="E876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</row>
    <row r="877" spans="1:23">
      <c r="A877"/>
      <c r="B877"/>
      <c r="C877"/>
      <c r="D877"/>
      <c r="E877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</row>
    <row r="878" spans="1:23">
      <c r="A878"/>
      <c r="B878"/>
      <c r="C878"/>
      <c r="D878"/>
      <c r="E878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</row>
    <row r="879" spans="1:23">
      <c r="A879"/>
      <c r="B879"/>
      <c r="C879"/>
      <c r="D879"/>
      <c r="E87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</row>
    <row r="880" spans="1:23">
      <c r="A880"/>
      <c r="B880"/>
      <c r="C880"/>
      <c r="D880"/>
      <c r="E880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</row>
    <row r="881" spans="1:23">
      <c r="A881"/>
      <c r="B881"/>
      <c r="C881"/>
      <c r="D881"/>
      <c r="E881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</row>
    <row r="882" spans="1:23">
      <c r="A882"/>
      <c r="B882"/>
      <c r="C882"/>
      <c r="D882"/>
      <c r="E882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</row>
    <row r="883" spans="1:23">
      <c r="A883"/>
      <c r="B883"/>
      <c r="C883"/>
      <c r="D883"/>
      <c r="E883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</row>
    <row r="884" spans="1:23">
      <c r="A884"/>
      <c r="B884"/>
      <c r="C884"/>
      <c r="D884"/>
      <c r="E884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</row>
    <row r="885" spans="1:23">
      <c r="A885"/>
      <c r="B885"/>
      <c r="C885"/>
      <c r="D885"/>
      <c r="E885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</row>
    <row r="886" spans="1:23">
      <c r="A886"/>
      <c r="B886"/>
      <c r="C886"/>
      <c r="D886"/>
      <c r="E886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</row>
    <row r="887" spans="1:23">
      <c r="A887"/>
      <c r="B887"/>
      <c r="C887"/>
      <c r="D887"/>
      <c r="E887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</row>
    <row r="888" spans="1:23">
      <c r="A888"/>
      <c r="B888"/>
      <c r="C888"/>
      <c r="D888"/>
      <c r="E888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</row>
    <row r="889" spans="1:23">
      <c r="A889"/>
      <c r="B889"/>
      <c r="C889"/>
      <c r="D889"/>
      <c r="E88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</row>
    <row r="890" spans="1:23">
      <c r="A890"/>
      <c r="B890"/>
      <c r="C890"/>
      <c r="D890"/>
      <c r="E890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</row>
    <row r="891" spans="1:23">
      <c r="A891"/>
      <c r="B891"/>
      <c r="C891"/>
      <c r="D891"/>
      <c r="E891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</row>
    <row r="892" spans="1:23">
      <c r="A892"/>
      <c r="B892"/>
      <c r="C892"/>
      <c r="D892"/>
      <c r="E892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</row>
    <row r="893" spans="1:23">
      <c r="A893"/>
      <c r="B893"/>
      <c r="C893"/>
      <c r="D893"/>
      <c r="E893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</row>
    <row r="894" spans="1:23">
      <c r="A894"/>
      <c r="B894"/>
      <c r="C894"/>
      <c r="D894"/>
      <c r="E894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</row>
    <row r="895" spans="1:23">
      <c r="A895"/>
      <c r="B895"/>
      <c r="C895"/>
      <c r="D895"/>
      <c r="E895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</row>
    <row r="896" spans="1:23">
      <c r="A896"/>
      <c r="B896"/>
      <c r="C896"/>
      <c r="D896"/>
      <c r="E896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</row>
    <row r="897" spans="1:23">
      <c r="A897"/>
      <c r="B897"/>
      <c r="C897"/>
      <c r="D897"/>
      <c r="E897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</row>
    <row r="898" spans="1:23">
      <c r="A898"/>
      <c r="B898"/>
      <c r="C898"/>
      <c r="D898"/>
      <c r="E898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</row>
    <row r="899" spans="1:23">
      <c r="A899"/>
      <c r="B899"/>
      <c r="C899"/>
      <c r="D899"/>
      <c r="E89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</row>
    <row r="900" spans="1:23">
      <c r="A900"/>
      <c r="B900"/>
      <c r="C900"/>
      <c r="D900"/>
      <c r="E900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</row>
    <row r="901" spans="1:23">
      <c r="A901"/>
      <c r="B901"/>
      <c r="C901"/>
      <c r="D901"/>
      <c r="E901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</row>
    <row r="902" spans="1:23">
      <c r="A902"/>
      <c r="B902"/>
      <c r="C902"/>
      <c r="D902"/>
      <c r="E902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</row>
    <row r="903" spans="1:23">
      <c r="A903"/>
      <c r="B903"/>
      <c r="C903"/>
      <c r="D903"/>
      <c r="E903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</row>
    <row r="904" spans="1:23">
      <c r="A904"/>
      <c r="B904"/>
      <c r="C904"/>
      <c r="D904"/>
      <c r="E904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</row>
    <row r="905" spans="1:23">
      <c r="A905"/>
      <c r="B905"/>
      <c r="C905"/>
      <c r="D905"/>
      <c r="E905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</row>
    <row r="906" spans="1:23">
      <c r="A906"/>
      <c r="B906"/>
      <c r="C906"/>
      <c r="D906"/>
      <c r="E906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</row>
    <row r="907" spans="1:23">
      <c r="A907"/>
      <c r="B907"/>
      <c r="C907"/>
      <c r="D907"/>
      <c r="E907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</row>
    <row r="908" spans="1:23">
      <c r="A908"/>
      <c r="B908"/>
      <c r="C908"/>
      <c r="D908"/>
      <c r="E908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</row>
    <row r="909" spans="1:23">
      <c r="A909"/>
      <c r="B909"/>
      <c r="C909"/>
      <c r="D909"/>
      <c r="E90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</row>
    <row r="910" spans="1:23">
      <c r="A910"/>
      <c r="B910"/>
      <c r="C910"/>
      <c r="D910"/>
      <c r="E910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</row>
    <row r="911" spans="1:23">
      <c r="A911"/>
      <c r="B911"/>
      <c r="C911"/>
      <c r="D911"/>
      <c r="E911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</row>
    <row r="912" spans="1:23">
      <c r="A912"/>
      <c r="B912"/>
      <c r="C912"/>
      <c r="D912"/>
      <c r="E912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</row>
    <row r="913" spans="1:23">
      <c r="A913"/>
      <c r="B913"/>
      <c r="C913"/>
      <c r="D913"/>
      <c r="E913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</row>
    <row r="914" spans="1:23">
      <c r="A914"/>
      <c r="B914"/>
      <c r="C914"/>
      <c r="D914"/>
      <c r="E914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</row>
    <row r="915" spans="1:23">
      <c r="A915"/>
      <c r="B915"/>
      <c r="C915"/>
      <c r="D915"/>
      <c r="E915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</row>
    <row r="916" spans="1:23">
      <c r="A916"/>
      <c r="B916"/>
      <c r="C916"/>
      <c r="D916"/>
      <c r="E916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</row>
    <row r="917" spans="1:23">
      <c r="A917"/>
      <c r="B917"/>
      <c r="C917"/>
      <c r="D917"/>
      <c r="E917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</row>
    <row r="918" spans="1:23">
      <c r="A918"/>
      <c r="B918"/>
      <c r="C918"/>
      <c r="D918"/>
      <c r="E918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</row>
    <row r="919" spans="1:23">
      <c r="A919"/>
      <c r="B919"/>
      <c r="C919"/>
      <c r="D919"/>
      <c r="E91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</row>
    <row r="920" spans="1:23">
      <c r="A920"/>
      <c r="B920"/>
      <c r="C920"/>
      <c r="D920"/>
      <c r="E920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</row>
    <row r="921" spans="1:23">
      <c r="A921"/>
      <c r="B921"/>
      <c r="C921"/>
      <c r="D921"/>
      <c r="E921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</row>
    <row r="922" spans="1:23">
      <c r="A922"/>
      <c r="B922"/>
      <c r="C922"/>
      <c r="D922"/>
      <c r="E922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</row>
    <row r="923" spans="1:23">
      <c r="A923"/>
      <c r="B923"/>
      <c r="C923"/>
      <c r="D923"/>
      <c r="E923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</row>
    <row r="924" spans="1:23">
      <c r="A924"/>
      <c r="B924"/>
      <c r="C924"/>
      <c r="D924"/>
      <c r="E924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</row>
    <row r="925" spans="1:23">
      <c r="A925"/>
      <c r="B925"/>
      <c r="C925"/>
      <c r="D925"/>
      <c r="E925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</row>
    <row r="926" spans="1:23">
      <c r="A926"/>
      <c r="B926"/>
      <c r="C926"/>
      <c r="D926"/>
      <c r="E926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</row>
    <row r="927" spans="1:23">
      <c r="A927"/>
      <c r="B927"/>
      <c r="C927"/>
      <c r="D927"/>
      <c r="E927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</row>
    <row r="928" spans="1:23">
      <c r="A928"/>
      <c r="B928"/>
      <c r="C928"/>
      <c r="D928"/>
      <c r="E928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</row>
    <row r="929" spans="1:23">
      <c r="A929"/>
      <c r="B929"/>
      <c r="C929"/>
      <c r="D929"/>
      <c r="E92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</row>
    <row r="930" spans="1:23">
      <c r="A930"/>
      <c r="B930"/>
      <c r="C930"/>
      <c r="D930"/>
      <c r="E930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</row>
    <row r="931" spans="1:23">
      <c r="A931"/>
      <c r="B931"/>
      <c r="C931"/>
      <c r="D931"/>
      <c r="E931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</row>
    <row r="932" spans="1:23">
      <c r="A932"/>
      <c r="B932"/>
      <c r="C932"/>
      <c r="D932"/>
      <c r="E932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</row>
    <row r="933" spans="1:23">
      <c r="A933"/>
      <c r="B933"/>
      <c r="C933"/>
      <c r="D933"/>
      <c r="E933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</row>
    <row r="934" spans="1:23">
      <c r="A934"/>
      <c r="B934"/>
      <c r="C934"/>
      <c r="D934"/>
      <c r="E934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</row>
    <row r="935" spans="1:23">
      <c r="A935"/>
      <c r="B935"/>
      <c r="C935"/>
      <c r="D935"/>
      <c r="E935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</row>
    <row r="936" spans="1:23">
      <c r="A936"/>
      <c r="B936"/>
      <c r="C936"/>
      <c r="D936"/>
      <c r="E936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</row>
    <row r="937" spans="1:23">
      <c r="A937"/>
      <c r="B937"/>
      <c r="C937"/>
      <c r="D937"/>
      <c r="E937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</row>
    <row r="938" spans="1:23">
      <c r="A938"/>
      <c r="B938"/>
      <c r="C938"/>
      <c r="D938"/>
      <c r="E938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</row>
    <row r="939" spans="1:23">
      <c r="A939"/>
      <c r="B939"/>
      <c r="C939"/>
      <c r="D939"/>
      <c r="E93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</row>
    <row r="940" spans="1:23">
      <c r="A940"/>
      <c r="B940"/>
      <c r="C940"/>
      <c r="D940"/>
      <c r="E940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</row>
    <row r="941" spans="1:23">
      <c r="A941"/>
      <c r="B941"/>
      <c r="C941"/>
      <c r="D941"/>
      <c r="E941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</row>
    <row r="942" spans="1:23">
      <c r="A942"/>
      <c r="B942"/>
      <c r="C942"/>
      <c r="D942"/>
      <c r="E942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</row>
    <row r="943" spans="1:23">
      <c r="A943"/>
      <c r="B943"/>
      <c r="C943"/>
      <c r="D943"/>
      <c r="E943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</row>
    <row r="944" spans="1:23">
      <c r="A944"/>
      <c r="B944"/>
      <c r="C944"/>
      <c r="D944"/>
      <c r="E944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</row>
    <row r="945" spans="1:23">
      <c r="A945"/>
      <c r="B945"/>
      <c r="C945"/>
      <c r="D945"/>
      <c r="E945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</row>
    <row r="946" spans="1:23">
      <c r="A946"/>
      <c r="B946"/>
      <c r="C946"/>
      <c r="D946"/>
      <c r="E946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</row>
    <row r="947" spans="1:23">
      <c r="A947"/>
      <c r="B947"/>
      <c r="C947"/>
      <c r="D947"/>
      <c r="E947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</row>
    <row r="948" spans="1:23">
      <c r="A948"/>
      <c r="B948"/>
      <c r="C948"/>
      <c r="D948"/>
      <c r="E948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</row>
    <row r="949" spans="1:23">
      <c r="A949"/>
      <c r="B949"/>
      <c r="C949"/>
      <c r="D949"/>
      <c r="E94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</row>
    <row r="950" spans="1:23">
      <c r="A950"/>
      <c r="B950"/>
      <c r="C950"/>
      <c r="D950"/>
      <c r="E950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</row>
    <row r="951" spans="1:23">
      <c r="A951"/>
      <c r="B951"/>
      <c r="C951"/>
      <c r="D951"/>
      <c r="E951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</row>
    <row r="952" spans="1:23">
      <c r="A952"/>
      <c r="B952"/>
      <c r="C952"/>
      <c r="D952"/>
      <c r="E952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</row>
    <row r="953" spans="1:23">
      <c r="A953"/>
      <c r="B953"/>
      <c r="C953"/>
      <c r="D953"/>
      <c r="E953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</row>
    <row r="954" spans="1:23">
      <c r="A954"/>
      <c r="B954"/>
      <c r="C954"/>
      <c r="D954"/>
      <c r="E954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</row>
    <row r="955" spans="1:23">
      <c r="A955"/>
      <c r="B955"/>
      <c r="C955"/>
      <c r="D955"/>
      <c r="E955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</row>
    <row r="956" spans="1:23">
      <c r="A956"/>
      <c r="B956"/>
      <c r="C956"/>
      <c r="D956"/>
      <c r="E956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</row>
    <row r="957" spans="1:23">
      <c r="A957"/>
      <c r="B957"/>
      <c r="C957"/>
      <c r="D957"/>
      <c r="E957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</row>
    <row r="958" spans="1:23">
      <c r="A958"/>
      <c r="B958"/>
      <c r="C958"/>
      <c r="D958"/>
      <c r="E958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</row>
    <row r="959" spans="1:23">
      <c r="A959"/>
      <c r="B959"/>
      <c r="C959"/>
      <c r="D959"/>
      <c r="E95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</row>
    <row r="960" spans="1:23">
      <c r="A960"/>
      <c r="B960"/>
      <c r="C960"/>
      <c r="D960"/>
      <c r="E960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</row>
    <row r="961" spans="1:23">
      <c r="A961"/>
      <c r="B961"/>
      <c r="C961"/>
      <c r="D961"/>
      <c r="E961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</row>
    <row r="962" spans="1:23">
      <c r="A962"/>
      <c r="B962"/>
      <c r="C962"/>
      <c r="D962"/>
      <c r="E962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</row>
    <row r="963" spans="1:23">
      <c r="A963"/>
      <c r="B963"/>
      <c r="C963"/>
      <c r="D963"/>
      <c r="E963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</row>
    <row r="964" spans="1:23">
      <c r="A964"/>
      <c r="B964"/>
      <c r="C964"/>
      <c r="D964"/>
      <c r="E964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</row>
    <row r="965" spans="1:23">
      <c r="A965"/>
      <c r="B965"/>
      <c r="C965"/>
      <c r="D965"/>
      <c r="E965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</row>
    <row r="966" spans="1:23">
      <c r="A966"/>
      <c r="B966"/>
      <c r="C966"/>
      <c r="D966"/>
      <c r="E966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</row>
    <row r="967" spans="1:23">
      <c r="A967"/>
      <c r="B967"/>
      <c r="C967"/>
      <c r="D967"/>
      <c r="E967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</row>
    <row r="968" spans="1:23">
      <c r="A968"/>
      <c r="B968"/>
      <c r="C968"/>
      <c r="D968"/>
      <c r="E968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</row>
    <row r="969" spans="1:23">
      <c r="A969"/>
      <c r="B969"/>
      <c r="C969"/>
      <c r="D969"/>
      <c r="E96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</row>
    <row r="970" spans="1:23">
      <c r="A970"/>
      <c r="B970"/>
      <c r="C970"/>
      <c r="D970"/>
      <c r="E970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</row>
    <row r="971" spans="1:23">
      <c r="A971"/>
      <c r="B971"/>
      <c r="C971"/>
      <c r="D971"/>
      <c r="E971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</row>
    <row r="972" spans="1:23">
      <c r="A972"/>
      <c r="B972"/>
      <c r="C972"/>
      <c r="D972"/>
      <c r="E972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</row>
    <row r="973" spans="1:23">
      <c r="A973"/>
      <c r="B973"/>
      <c r="C973"/>
      <c r="D973"/>
      <c r="E973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</row>
    <row r="974" spans="1:23">
      <c r="A974"/>
      <c r="B974"/>
      <c r="C974"/>
      <c r="D974"/>
      <c r="E974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</row>
    <row r="975" spans="1:23">
      <c r="A975"/>
      <c r="B975"/>
      <c r="C975"/>
      <c r="D975"/>
      <c r="E975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</row>
    <row r="976" spans="1:23">
      <c r="A976"/>
      <c r="B976"/>
      <c r="C976"/>
      <c r="D976"/>
      <c r="E976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</row>
    <row r="977" spans="1:23">
      <c r="A977"/>
      <c r="B977"/>
      <c r="C977"/>
      <c r="D977"/>
      <c r="E977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</row>
    <row r="978" spans="1:23">
      <c r="A978"/>
      <c r="B978"/>
      <c r="C978"/>
      <c r="D978"/>
      <c r="E978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</row>
    <row r="979" spans="1:23">
      <c r="A979"/>
      <c r="B979"/>
      <c r="C979"/>
      <c r="D979"/>
      <c r="E97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</row>
    <row r="980" spans="1:23">
      <c r="A980"/>
      <c r="B980"/>
      <c r="C980"/>
      <c r="D980"/>
      <c r="E980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</row>
    <row r="981" spans="1:23">
      <c r="A981"/>
      <c r="B981"/>
      <c r="C981"/>
      <c r="D981"/>
      <c r="E981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</row>
    <row r="982" spans="1:23">
      <c r="A982"/>
      <c r="B982"/>
      <c r="C982"/>
      <c r="D982"/>
      <c r="E982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</row>
    <row r="983" spans="1:23">
      <c r="A983"/>
      <c r="B983"/>
      <c r="C983"/>
      <c r="D983"/>
      <c r="E983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</row>
    <row r="984" spans="1:23">
      <c r="A984"/>
      <c r="B984"/>
      <c r="C984"/>
      <c r="D984"/>
      <c r="E984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</row>
    <row r="985" spans="1:23">
      <c r="A985"/>
      <c r="B985"/>
      <c r="C985"/>
      <c r="D985"/>
      <c r="E985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</row>
    <row r="986" spans="1:23">
      <c r="A986"/>
      <c r="B986"/>
      <c r="C986"/>
      <c r="D986"/>
      <c r="E986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</row>
    <row r="987" spans="1:23">
      <c r="A987"/>
      <c r="B987"/>
      <c r="C987"/>
      <c r="D987"/>
      <c r="E987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</row>
    <row r="988" spans="1:23">
      <c r="A988"/>
      <c r="B988"/>
      <c r="C988"/>
      <c r="D988"/>
      <c r="E988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</row>
    <row r="989" spans="1:23">
      <c r="A989"/>
      <c r="B989"/>
      <c r="C989"/>
      <c r="D989"/>
      <c r="E98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</row>
    <row r="990" spans="1:23">
      <c r="A990"/>
      <c r="B990"/>
      <c r="C990"/>
      <c r="D990"/>
      <c r="E990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</row>
    <row r="991" spans="1:23">
      <c r="A991"/>
      <c r="B991"/>
      <c r="C991"/>
      <c r="D991"/>
      <c r="E991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</row>
    <row r="992" spans="1:23">
      <c r="A992"/>
      <c r="B992"/>
      <c r="C992"/>
      <c r="D992"/>
      <c r="E992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</row>
    <row r="993" spans="1:23">
      <c r="A993"/>
      <c r="B993"/>
      <c r="C993"/>
      <c r="D993"/>
      <c r="E993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</row>
    <row r="994" spans="1:23">
      <c r="A994"/>
      <c r="B994"/>
      <c r="C994"/>
      <c r="D994"/>
      <c r="E994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</row>
    <row r="995" spans="1:23">
      <c r="A995"/>
      <c r="B995"/>
      <c r="C995"/>
      <c r="D995"/>
      <c r="E995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</row>
    <row r="996" spans="1:23">
      <c r="A996"/>
      <c r="B996"/>
      <c r="C996"/>
      <c r="D996"/>
      <c r="E996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</row>
    <row r="997" spans="1:23">
      <c r="A997"/>
      <c r="B997"/>
      <c r="C997"/>
      <c r="D997"/>
      <c r="E997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</row>
    <row r="998" spans="1:23">
      <c r="A998"/>
      <c r="B998"/>
      <c r="C998"/>
      <c r="D998"/>
      <c r="E998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</row>
    <row r="999" spans="1:23">
      <c r="A999"/>
      <c r="B999"/>
      <c r="C999"/>
      <c r="D999"/>
      <c r="E99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</row>
    <row r="1000" spans="1:23">
      <c r="A1000"/>
      <c r="B1000"/>
      <c r="C1000"/>
      <c r="D1000"/>
      <c r="E1000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</row>
    <row r="1001" spans="1:23">
      <c r="A1001"/>
      <c r="B1001"/>
      <c r="C1001"/>
      <c r="D1001"/>
      <c r="E1001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</row>
    <row r="1002" spans="1:23">
      <c r="A1002"/>
      <c r="B1002"/>
      <c r="C1002"/>
      <c r="D1002"/>
      <c r="E1002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</row>
    <row r="1003" spans="1:23">
      <c r="A1003"/>
      <c r="B1003"/>
      <c r="C1003"/>
      <c r="D1003"/>
      <c r="E1003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</row>
    <row r="1004" spans="1:23">
      <c r="A1004"/>
      <c r="B1004"/>
      <c r="C1004"/>
      <c r="D1004"/>
      <c r="E1004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</row>
    <row r="1005" spans="1:23">
      <c r="A1005"/>
      <c r="B1005"/>
      <c r="C1005"/>
      <c r="D1005"/>
      <c r="E1005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</row>
    <row r="1006" spans="1:23">
      <c r="A1006"/>
      <c r="B1006"/>
      <c r="C1006"/>
      <c r="D1006"/>
      <c r="E1006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</row>
    <row r="1007" spans="1:23">
      <c r="A1007"/>
      <c r="B1007"/>
      <c r="C1007"/>
      <c r="D1007"/>
      <c r="E1007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</row>
    <row r="1008" spans="1:23">
      <c r="A1008"/>
      <c r="B1008"/>
      <c r="C1008"/>
      <c r="D1008"/>
      <c r="E1008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</row>
    <row r="1009" spans="1:23">
      <c r="A1009"/>
      <c r="B1009"/>
      <c r="C1009"/>
      <c r="D1009"/>
      <c r="E100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</row>
    <row r="1010" spans="1:23">
      <c r="A1010"/>
      <c r="B1010"/>
      <c r="C1010"/>
      <c r="D1010"/>
      <c r="E1010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</row>
    <row r="1011" spans="1:23">
      <c r="A1011"/>
      <c r="B1011"/>
      <c r="C1011"/>
      <c r="D1011"/>
      <c r="E1011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</row>
    <row r="1012" spans="1:23">
      <c r="A1012"/>
      <c r="B1012"/>
      <c r="C1012"/>
      <c r="D1012"/>
      <c r="E1012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</row>
    <row r="1013" spans="1:23">
      <c r="A1013"/>
      <c r="B1013"/>
      <c r="C1013"/>
      <c r="D1013"/>
      <c r="E1013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</row>
    <row r="1014" spans="1:23">
      <c r="A1014"/>
      <c r="B1014"/>
      <c r="C1014"/>
      <c r="D1014"/>
      <c r="E1014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</row>
    <row r="1015" spans="1:23">
      <c r="A1015"/>
      <c r="B1015"/>
      <c r="C1015"/>
      <c r="D1015"/>
      <c r="E1015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</row>
    <row r="1016" spans="1:23">
      <c r="A1016"/>
      <c r="B1016"/>
      <c r="C1016"/>
      <c r="D1016"/>
      <c r="E1016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</row>
    <row r="1017" spans="1:23">
      <c r="A1017"/>
      <c r="B1017"/>
      <c r="C1017"/>
      <c r="D1017"/>
      <c r="E1017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</row>
    <row r="1018" spans="1:23">
      <c r="A1018"/>
      <c r="B1018"/>
      <c r="C1018"/>
      <c r="D1018"/>
      <c r="E1018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</row>
    <row r="1019" spans="1:23">
      <c r="A1019"/>
      <c r="B1019"/>
      <c r="C1019"/>
      <c r="D1019"/>
      <c r="E101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</row>
    <row r="1020" spans="1:23">
      <c r="A1020"/>
      <c r="B1020"/>
      <c r="C1020"/>
      <c r="D1020"/>
      <c r="E1020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</row>
    <row r="1021" spans="1:23">
      <c r="A1021"/>
      <c r="B1021"/>
      <c r="C1021"/>
      <c r="D1021"/>
      <c r="E1021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</row>
    <row r="1022" spans="1:23">
      <c r="A1022"/>
      <c r="B1022"/>
      <c r="C1022"/>
      <c r="D1022"/>
      <c r="E1022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</row>
    <row r="1023" spans="1:23">
      <c r="A1023"/>
      <c r="B1023"/>
      <c r="C1023"/>
      <c r="D1023"/>
      <c r="E1023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</row>
    <row r="1024" spans="1:23">
      <c r="A1024"/>
      <c r="B1024"/>
      <c r="C1024"/>
      <c r="D1024"/>
      <c r="E1024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</row>
    <row r="1025" spans="1:23">
      <c r="A1025"/>
      <c r="B1025"/>
      <c r="C1025"/>
      <c r="D1025"/>
      <c r="E1025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</row>
    <row r="1026" spans="1:23">
      <c r="A1026"/>
      <c r="B1026"/>
      <c r="C1026"/>
      <c r="D1026"/>
      <c r="E1026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</row>
    <row r="1027" spans="1:23">
      <c r="A1027"/>
      <c r="B1027"/>
      <c r="C1027"/>
      <c r="D1027"/>
      <c r="E1027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</row>
    <row r="1028" spans="1:23">
      <c r="A1028"/>
      <c r="B1028"/>
      <c r="C1028"/>
      <c r="D1028"/>
      <c r="E1028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</row>
    <row r="1029" spans="1:23">
      <c r="A1029"/>
      <c r="B1029"/>
      <c r="C1029"/>
      <c r="D1029"/>
      <c r="E102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</row>
    <row r="1030" spans="1:23">
      <c r="A1030"/>
      <c r="B1030"/>
      <c r="C1030"/>
      <c r="D1030"/>
      <c r="E1030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</row>
    <row r="1031" spans="1:23">
      <c r="A1031"/>
      <c r="B1031"/>
      <c r="C1031"/>
      <c r="D1031"/>
      <c r="E1031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</row>
    <row r="1032" spans="1:23">
      <c r="A1032"/>
      <c r="B1032"/>
      <c r="C1032"/>
      <c r="D1032"/>
      <c r="E1032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</row>
    <row r="1033" spans="1:23">
      <c r="A1033"/>
      <c r="B1033"/>
      <c r="C1033"/>
      <c r="D1033"/>
      <c r="E1033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</row>
    <row r="1034" spans="1:23">
      <c r="A1034"/>
      <c r="B1034"/>
      <c r="C1034"/>
      <c r="D1034"/>
      <c r="E1034"/>
      <c r="F1034" s="9"/>
      <c r="G1034" s="9"/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</row>
    <row r="1035" spans="1:23">
      <c r="A1035"/>
      <c r="B1035"/>
      <c r="C1035"/>
      <c r="D1035"/>
      <c r="E1035"/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</row>
    <row r="1036" spans="1:23">
      <c r="A1036"/>
      <c r="B1036"/>
      <c r="C1036"/>
      <c r="D1036"/>
      <c r="E1036"/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</row>
    <row r="1037" spans="1:23">
      <c r="A1037"/>
      <c r="B1037"/>
      <c r="C1037"/>
      <c r="D1037"/>
      <c r="E1037"/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</row>
    <row r="1038" spans="1:23">
      <c r="A1038"/>
      <c r="B1038"/>
      <c r="C1038"/>
      <c r="D1038"/>
      <c r="E1038"/>
      <c r="F1038" s="9"/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</row>
    <row r="1039" spans="1:23">
      <c r="A1039"/>
      <c r="B1039"/>
      <c r="C1039"/>
      <c r="D1039"/>
      <c r="E1039"/>
      <c r="F1039" s="9"/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</row>
    <row r="1040" spans="1:23">
      <c r="A1040"/>
      <c r="B1040"/>
      <c r="C1040"/>
      <c r="D1040"/>
      <c r="E1040"/>
      <c r="F1040" s="9"/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</row>
    <row r="1041" spans="1:23">
      <c r="A1041"/>
      <c r="B1041"/>
      <c r="C1041"/>
      <c r="D1041"/>
      <c r="E1041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</row>
    <row r="1042" spans="1:23">
      <c r="A1042"/>
      <c r="B1042"/>
      <c r="C1042"/>
      <c r="D1042"/>
      <c r="E1042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</row>
    <row r="1043" spans="1:23">
      <c r="A1043"/>
      <c r="B1043"/>
      <c r="C1043"/>
      <c r="D1043"/>
      <c r="E1043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</row>
    <row r="1044" spans="1:23">
      <c r="A1044"/>
      <c r="B1044"/>
      <c r="C1044"/>
      <c r="D1044"/>
      <c r="E1044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</row>
    <row r="1045" spans="1:23">
      <c r="A1045"/>
      <c r="B1045"/>
      <c r="C1045"/>
      <c r="D1045"/>
      <c r="E1045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</row>
    <row r="1046" spans="1:23">
      <c r="A1046"/>
      <c r="B1046"/>
      <c r="C1046"/>
      <c r="D1046"/>
      <c r="E1046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</row>
    <row r="1047" spans="1:23">
      <c r="A1047"/>
      <c r="B1047"/>
      <c r="C1047"/>
      <c r="D1047"/>
      <c r="E1047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</row>
    <row r="1048" spans="1:23">
      <c r="A1048"/>
      <c r="B1048"/>
      <c r="C1048"/>
      <c r="D1048"/>
      <c r="E1048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</row>
    <row r="1049" spans="1:23">
      <c r="A1049"/>
      <c r="B1049"/>
      <c r="C1049"/>
      <c r="D1049"/>
      <c r="E104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</row>
    <row r="1050" spans="1:23">
      <c r="A1050"/>
      <c r="B1050"/>
      <c r="C1050"/>
      <c r="D1050"/>
      <c r="E1050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</row>
    <row r="1051" spans="1:23">
      <c r="A1051"/>
      <c r="B1051"/>
      <c r="C1051"/>
      <c r="D1051"/>
      <c r="E1051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</row>
    <row r="1052" spans="1:23">
      <c r="A1052"/>
      <c r="B1052"/>
      <c r="C1052"/>
      <c r="D1052"/>
      <c r="E1052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</row>
    <row r="1053" spans="1:23">
      <c r="A1053"/>
      <c r="B1053"/>
      <c r="C1053"/>
      <c r="D1053"/>
      <c r="E1053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</row>
    <row r="1054" spans="1:23">
      <c r="A1054"/>
      <c r="B1054"/>
      <c r="C1054"/>
      <c r="D1054"/>
      <c r="E1054"/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</row>
    <row r="1055" spans="1:23">
      <c r="A1055"/>
      <c r="B1055"/>
      <c r="C1055"/>
      <c r="D1055"/>
      <c r="E1055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</row>
    <row r="1056" spans="1:23">
      <c r="A1056"/>
      <c r="B1056"/>
      <c r="C1056"/>
      <c r="D1056"/>
      <c r="E1056"/>
      <c r="F1056" s="9"/>
      <c r="G1056" s="9"/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</row>
    <row r="1057" spans="1:23">
      <c r="A1057"/>
      <c r="B1057"/>
      <c r="C1057"/>
      <c r="D1057"/>
      <c r="E1057"/>
      <c r="F1057" s="9"/>
      <c r="G1057" s="9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</row>
    <row r="1058" spans="1:23">
      <c r="A1058"/>
      <c r="B1058"/>
      <c r="C1058"/>
      <c r="D1058"/>
      <c r="E1058"/>
      <c r="F1058" s="9"/>
      <c r="G1058" s="9"/>
      <c r="H1058" s="9"/>
      <c r="I1058" s="9"/>
      <c r="J1058" s="9"/>
      <c r="K1058" s="9"/>
      <c r="L1058" s="9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</row>
    <row r="1059" spans="1:23">
      <c r="A1059"/>
      <c r="B1059"/>
      <c r="C1059"/>
      <c r="D1059"/>
      <c r="E1059"/>
      <c r="F1059" s="9"/>
      <c r="G1059" s="9"/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</row>
    <row r="1060" spans="1:23">
      <c r="A1060"/>
      <c r="B1060"/>
      <c r="C1060"/>
      <c r="D1060"/>
      <c r="E1060"/>
      <c r="F1060" s="9"/>
      <c r="G1060" s="9"/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</row>
    <row r="1061" spans="1:23">
      <c r="A1061"/>
      <c r="B1061"/>
      <c r="C1061"/>
      <c r="D1061"/>
      <c r="E1061"/>
      <c r="F1061" s="9"/>
      <c r="G1061" s="9"/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</row>
    <row r="1062" spans="1:23">
      <c r="A1062"/>
      <c r="B1062"/>
      <c r="C1062"/>
      <c r="D1062"/>
      <c r="E1062"/>
      <c r="F1062" s="9"/>
      <c r="G1062" s="9"/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</row>
    <row r="1063" spans="1:23">
      <c r="A1063"/>
      <c r="B1063"/>
      <c r="C1063"/>
      <c r="D1063"/>
      <c r="E1063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</row>
    <row r="1064" spans="1:23">
      <c r="A1064"/>
      <c r="B1064"/>
      <c r="C1064"/>
      <c r="D1064"/>
      <c r="E1064"/>
      <c r="F1064" s="9"/>
      <c r="G1064" s="9"/>
      <c r="H1064" s="9"/>
      <c r="I1064" s="9"/>
      <c r="J1064" s="9"/>
      <c r="K1064" s="9"/>
      <c r="L1064" s="9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</row>
    <row r="1065" spans="1:23">
      <c r="A1065"/>
      <c r="B1065"/>
      <c r="C1065"/>
      <c r="D1065"/>
      <c r="E1065"/>
      <c r="F1065" s="9"/>
      <c r="G1065" s="9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</row>
    <row r="1066" spans="1:23">
      <c r="A1066"/>
      <c r="B1066"/>
      <c r="C1066"/>
      <c r="D1066"/>
      <c r="E1066"/>
      <c r="F1066" s="9"/>
      <c r="G1066" s="9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</row>
    <row r="1067" spans="1:23">
      <c r="A1067"/>
      <c r="B1067"/>
      <c r="C1067"/>
      <c r="D1067"/>
      <c r="E1067"/>
      <c r="F1067" s="9"/>
      <c r="G1067" s="9"/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</row>
    <row r="1068" spans="1:23">
      <c r="A1068"/>
      <c r="B1068"/>
      <c r="C1068"/>
      <c r="D1068"/>
      <c r="E1068"/>
      <c r="F1068" s="9"/>
      <c r="G1068" s="9"/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</row>
    <row r="1069" spans="1:23">
      <c r="A1069"/>
      <c r="B1069"/>
      <c r="C1069"/>
      <c r="D1069"/>
      <c r="E1069"/>
      <c r="F1069" s="9"/>
      <c r="G1069" s="9"/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</row>
    <row r="1070" spans="1:23">
      <c r="A1070"/>
      <c r="B1070"/>
      <c r="C1070"/>
      <c r="D1070"/>
      <c r="E1070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</row>
    <row r="1071" spans="1:23">
      <c r="A1071"/>
      <c r="B1071"/>
      <c r="C1071"/>
      <c r="D1071"/>
      <c r="E1071"/>
      <c r="F1071" s="9"/>
      <c r="G1071" s="9"/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</row>
    <row r="1072" spans="1:23">
      <c r="A1072"/>
      <c r="B1072"/>
      <c r="C1072"/>
      <c r="D1072"/>
      <c r="E1072"/>
      <c r="F1072" s="9"/>
      <c r="G1072" s="9"/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</row>
    <row r="1073" spans="1:23">
      <c r="A1073"/>
      <c r="B1073"/>
      <c r="C1073"/>
      <c r="D1073"/>
      <c r="E1073"/>
      <c r="F1073" s="9"/>
      <c r="G1073" s="9"/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</row>
    <row r="1074" spans="1:23">
      <c r="A1074"/>
      <c r="B1074"/>
      <c r="C1074"/>
      <c r="D1074"/>
      <c r="E1074"/>
      <c r="F1074" s="9"/>
      <c r="G1074" s="9"/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</row>
    <row r="1075" spans="1:23">
      <c r="A1075"/>
      <c r="B1075"/>
      <c r="C1075"/>
      <c r="D1075"/>
      <c r="E1075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</row>
    <row r="1076" spans="1:23">
      <c r="A1076"/>
      <c r="B1076"/>
      <c r="C1076"/>
      <c r="D1076"/>
      <c r="E1076"/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</row>
    <row r="1077" spans="1:23">
      <c r="A1077"/>
      <c r="B1077"/>
      <c r="C1077"/>
      <c r="D1077"/>
      <c r="E1077"/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</row>
    <row r="1078" spans="1:23">
      <c r="A1078"/>
      <c r="B1078"/>
      <c r="C1078"/>
      <c r="D1078"/>
      <c r="E1078"/>
      <c r="F1078" s="9"/>
      <c r="G1078" s="9"/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</row>
    <row r="1079" spans="1:23">
      <c r="A1079"/>
      <c r="B1079"/>
      <c r="C1079"/>
      <c r="D1079"/>
      <c r="E1079"/>
      <c r="F1079" s="9"/>
      <c r="G1079" s="9"/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</row>
    <row r="1080" spans="1:23">
      <c r="A1080"/>
      <c r="B1080"/>
      <c r="C1080"/>
      <c r="D1080"/>
      <c r="E1080"/>
      <c r="F1080" s="9"/>
      <c r="G1080" s="9"/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</row>
    <row r="1081" spans="1:23">
      <c r="A1081"/>
      <c r="B1081"/>
      <c r="C1081"/>
      <c r="D1081"/>
      <c r="E1081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</row>
    <row r="1082" spans="1:23">
      <c r="A1082"/>
      <c r="B1082"/>
      <c r="C1082"/>
      <c r="D1082"/>
      <c r="E1082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</row>
    <row r="1083" spans="1:23">
      <c r="A1083"/>
      <c r="B1083"/>
      <c r="C1083"/>
      <c r="D1083"/>
      <c r="E1083"/>
      <c r="F1083" s="9"/>
      <c r="G1083" s="9"/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</row>
    <row r="1084" spans="1:23">
      <c r="A1084"/>
      <c r="B1084"/>
      <c r="C1084"/>
      <c r="D1084"/>
      <c r="E1084"/>
      <c r="F1084" s="9"/>
      <c r="G1084" s="9"/>
      <c r="H1084" s="9"/>
      <c r="I1084" s="9"/>
      <c r="J1084" s="9"/>
      <c r="K1084" s="9"/>
      <c r="L1084" s="9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</row>
    <row r="1085" spans="1:23">
      <c r="A1085"/>
      <c r="B1085"/>
      <c r="C1085"/>
      <c r="D1085"/>
      <c r="E1085"/>
      <c r="F1085" s="9"/>
      <c r="G1085" s="9"/>
      <c r="H1085" s="9"/>
      <c r="I1085" s="9"/>
      <c r="J1085" s="9"/>
      <c r="K1085" s="9"/>
      <c r="L1085" s="9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</row>
    <row r="1086" spans="1:23">
      <c r="A1086"/>
      <c r="B1086"/>
      <c r="C1086"/>
      <c r="D1086"/>
      <c r="E1086"/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</row>
    <row r="1087" spans="1:23">
      <c r="A1087"/>
      <c r="B1087"/>
      <c r="C1087"/>
      <c r="D1087"/>
      <c r="E1087"/>
      <c r="F1087" s="9"/>
      <c r="G1087" s="9"/>
      <c r="H1087" s="9"/>
      <c r="I1087" s="9"/>
      <c r="J1087" s="9"/>
      <c r="K1087" s="9"/>
      <c r="L1087" s="9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</row>
    <row r="1088" spans="1:23">
      <c r="A1088"/>
      <c r="B1088"/>
      <c r="C1088"/>
      <c r="D1088"/>
      <c r="E1088"/>
      <c r="F1088" s="9"/>
      <c r="G1088" s="9"/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</row>
    <row r="1089" spans="1:23">
      <c r="A1089"/>
      <c r="B1089"/>
      <c r="C1089"/>
      <c r="D1089"/>
      <c r="E108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</row>
    <row r="1090" spans="1:23">
      <c r="A1090"/>
      <c r="B1090"/>
      <c r="C1090"/>
      <c r="D1090"/>
      <c r="E1090"/>
      <c r="F1090" s="9"/>
      <c r="G1090" s="9"/>
      <c r="H1090" s="9"/>
      <c r="I1090" s="9"/>
      <c r="J1090" s="9"/>
      <c r="K1090" s="9"/>
      <c r="L1090" s="9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</row>
    <row r="1091" spans="1:23">
      <c r="A1091"/>
      <c r="B1091"/>
      <c r="C1091"/>
      <c r="D1091"/>
      <c r="E1091"/>
      <c r="F1091" s="9"/>
      <c r="G1091" s="9"/>
      <c r="H1091" s="9"/>
      <c r="I1091" s="9"/>
      <c r="J1091" s="9"/>
      <c r="K1091" s="9"/>
      <c r="L1091" s="9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</row>
    <row r="1092" spans="1:23">
      <c r="A1092"/>
      <c r="B1092"/>
      <c r="C1092"/>
      <c r="D1092"/>
      <c r="E1092"/>
      <c r="F1092" s="9"/>
      <c r="G1092" s="9"/>
      <c r="H1092" s="9"/>
      <c r="I1092" s="9"/>
      <c r="J1092" s="9"/>
      <c r="K1092" s="9"/>
      <c r="L1092" s="9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</row>
    <row r="1093" spans="1:23">
      <c r="A1093"/>
      <c r="B1093"/>
      <c r="C1093"/>
      <c r="D1093"/>
      <c r="E1093"/>
      <c r="F1093" s="9"/>
      <c r="G1093" s="9"/>
      <c r="H1093" s="9"/>
      <c r="I1093" s="9"/>
      <c r="J1093" s="9"/>
      <c r="K1093" s="9"/>
      <c r="L1093" s="9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</row>
    <row r="1094" spans="1:23">
      <c r="A1094"/>
      <c r="B1094"/>
      <c r="C1094"/>
      <c r="D1094"/>
      <c r="E1094"/>
      <c r="F1094" s="9"/>
      <c r="G1094" s="9"/>
      <c r="H1094" s="9"/>
      <c r="I1094" s="9"/>
      <c r="J1094" s="9"/>
      <c r="K1094" s="9"/>
      <c r="L1094" s="9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</row>
    <row r="1095" spans="1:23">
      <c r="A1095"/>
      <c r="B1095"/>
      <c r="C1095"/>
      <c r="D1095"/>
      <c r="E1095"/>
      <c r="F1095" s="9"/>
      <c r="G1095" s="9"/>
      <c r="H1095" s="9"/>
      <c r="I1095" s="9"/>
      <c r="J1095" s="9"/>
      <c r="K1095" s="9"/>
      <c r="L1095" s="9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</row>
    <row r="1096" spans="1:23">
      <c r="A1096"/>
      <c r="B1096"/>
      <c r="C1096"/>
      <c r="D1096"/>
      <c r="E1096"/>
      <c r="F1096" s="9"/>
      <c r="G1096" s="9"/>
      <c r="H1096" s="9"/>
      <c r="I1096" s="9"/>
      <c r="J1096" s="9"/>
      <c r="K1096" s="9"/>
      <c r="L1096" s="9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</row>
    <row r="1097" spans="1:23">
      <c r="A1097"/>
      <c r="B1097"/>
      <c r="C1097"/>
      <c r="D1097"/>
      <c r="E1097"/>
      <c r="F1097" s="9"/>
      <c r="G1097" s="9"/>
      <c r="H1097" s="9"/>
      <c r="I1097" s="9"/>
      <c r="J1097" s="9"/>
      <c r="K1097" s="9"/>
      <c r="L1097" s="9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</row>
    <row r="1098" spans="1:23">
      <c r="A1098"/>
      <c r="B1098"/>
      <c r="C1098"/>
      <c r="D1098"/>
      <c r="E1098"/>
      <c r="F1098" s="9"/>
      <c r="G1098" s="9"/>
      <c r="H1098" s="9"/>
      <c r="I1098" s="9"/>
      <c r="J1098" s="9"/>
      <c r="K1098" s="9"/>
      <c r="L1098" s="9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</row>
    <row r="1099" spans="1:23">
      <c r="A1099"/>
      <c r="B1099"/>
      <c r="C1099"/>
      <c r="D1099"/>
      <c r="E1099"/>
      <c r="F1099" s="9"/>
      <c r="G1099" s="9"/>
      <c r="H1099" s="9"/>
      <c r="I1099" s="9"/>
      <c r="J1099" s="9"/>
      <c r="K1099" s="9"/>
      <c r="L1099" s="9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</row>
    <row r="1100" spans="1:23">
      <c r="A1100"/>
      <c r="B1100"/>
      <c r="C1100"/>
      <c r="D1100"/>
      <c r="E1100"/>
      <c r="F1100" s="9"/>
      <c r="G1100" s="9"/>
      <c r="H1100" s="9"/>
      <c r="I1100" s="9"/>
      <c r="J1100" s="9"/>
      <c r="K1100" s="9"/>
      <c r="L1100" s="9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</row>
    <row r="1101" spans="1:23">
      <c r="A1101"/>
      <c r="B1101"/>
      <c r="C1101"/>
      <c r="D1101"/>
      <c r="E1101"/>
      <c r="F1101" s="9"/>
      <c r="G1101" s="9"/>
      <c r="H1101" s="9"/>
      <c r="I1101" s="9"/>
      <c r="J1101" s="9"/>
      <c r="K1101" s="9"/>
      <c r="L1101" s="9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</row>
    <row r="1102" spans="1:23">
      <c r="A1102"/>
      <c r="B1102"/>
      <c r="C1102"/>
      <c r="D1102"/>
      <c r="E1102"/>
      <c r="F1102" s="9"/>
      <c r="G1102" s="9"/>
      <c r="H1102" s="9"/>
      <c r="I1102" s="9"/>
      <c r="J1102" s="9"/>
      <c r="K1102" s="9"/>
      <c r="L1102" s="9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</row>
    <row r="1103" spans="1:23">
      <c r="A1103"/>
      <c r="B1103"/>
      <c r="C1103"/>
      <c r="D1103"/>
      <c r="E1103"/>
      <c r="F1103" s="9"/>
      <c r="G1103" s="9"/>
      <c r="H1103" s="9"/>
      <c r="I1103" s="9"/>
      <c r="J1103" s="9"/>
      <c r="K1103" s="9"/>
      <c r="L1103" s="9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</row>
    <row r="1104" spans="1:23">
      <c r="A1104"/>
      <c r="B1104"/>
      <c r="C1104"/>
      <c r="D1104"/>
      <c r="E1104"/>
      <c r="F1104" s="9"/>
      <c r="G1104" s="9"/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</row>
    <row r="1105" spans="1:23">
      <c r="A1105"/>
      <c r="B1105"/>
      <c r="C1105"/>
      <c r="D1105"/>
      <c r="E1105"/>
      <c r="F1105" s="9"/>
      <c r="G1105" s="9"/>
      <c r="H1105" s="9"/>
      <c r="I1105" s="9"/>
      <c r="J1105" s="9"/>
      <c r="K1105" s="9"/>
      <c r="L1105" s="9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</row>
    <row r="1106" spans="1:23">
      <c r="A1106"/>
      <c r="B1106"/>
      <c r="C1106"/>
      <c r="D1106"/>
      <c r="E1106"/>
      <c r="F1106" s="9"/>
      <c r="G1106" s="9"/>
      <c r="H1106" s="9"/>
      <c r="I1106" s="9"/>
      <c r="J1106" s="9"/>
      <c r="K1106" s="9"/>
      <c r="L1106" s="9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</row>
    <row r="1107" spans="1:23">
      <c r="A1107"/>
      <c r="B1107"/>
      <c r="C1107"/>
      <c r="D1107"/>
      <c r="E1107"/>
      <c r="F1107" s="9"/>
      <c r="G1107" s="9"/>
      <c r="H1107" s="9"/>
      <c r="I1107" s="9"/>
      <c r="J1107" s="9"/>
      <c r="K1107" s="9"/>
      <c r="L1107" s="9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</row>
    <row r="1108" spans="1:23">
      <c r="A1108"/>
      <c r="B1108"/>
      <c r="C1108"/>
      <c r="D1108"/>
      <c r="E1108"/>
      <c r="F1108" s="9"/>
      <c r="G1108" s="9"/>
      <c r="H1108" s="9"/>
      <c r="I1108" s="9"/>
      <c r="J1108" s="9"/>
      <c r="K1108" s="9"/>
      <c r="L1108" s="9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</row>
    <row r="1109" spans="1:23">
      <c r="A1109"/>
      <c r="B1109"/>
      <c r="C1109"/>
      <c r="D1109"/>
      <c r="E1109"/>
      <c r="F1109" s="9"/>
      <c r="G1109" s="9"/>
      <c r="H1109" s="9"/>
      <c r="I1109" s="9"/>
      <c r="J1109" s="9"/>
      <c r="K1109" s="9"/>
      <c r="L1109" s="9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</row>
    <row r="1110" spans="1:23">
      <c r="A1110"/>
      <c r="B1110"/>
      <c r="C1110"/>
      <c r="D1110"/>
      <c r="E1110"/>
      <c r="F1110" s="9"/>
      <c r="G1110" s="9"/>
      <c r="H1110" s="9"/>
      <c r="I1110" s="9"/>
      <c r="J1110" s="9"/>
      <c r="K1110" s="9"/>
      <c r="L1110" s="9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</row>
    <row r="1111" spans="1:23">
      <c r="A1111"/>
      <c r="B1111"/>
      <c r="C1111"/>
      <c r="D1111"/>
      <c r="E1111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</row>
    <row r="1112" spans="1:23">
      <c r="A1112"/>
      <c r="B1112"/>
      <c r="C1112"/>
      <c r="D1112"/>
      <c r="E1112"/>
      <c r="F1112" s="9"/>
      <c r="G1112" s="9"/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</row>
    <row r="1113" spans="1:23">
      <c r="A1113"/>
      <c r="B1113"/>
      <c r="C1113"/>
      <c r="D1113"/>
      <c r="E1113"/>
      <c r="F1113" s="9"/>
      <c r="G1113" s="9"/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</row>
    <row r="1114" spans="1:23">
      <c r="A1114"/>
      <c r="B1114"/>
      <c r="C1114"/>
      <c r="D1114"/>
      <c r="E1114"/>
      <c r="F1114" s="9"/>
      <c r="G1114" s="9"/>
      <c r="H1114" s="9"/>
      <c r="I1114" s="9"/>
      <c r="J1114" s="9"/>
      <c r="K1114" s="9"/>
      <c r="L1114" s="9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</row>
    <row r="1115" spans="1:23">
      <c r="A1115"/>
      <c r="B1115"/>
      <c r="C1115"/>
      <c r="D1115"/>
      <c r="E1115"/>
      <c r="F1115" s="9"/>
      <c r="G1115" s="9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</row>
    <row r="1116" spans="1:23">
      <c r="A1116"/>
      <c r="B1116"/>
      <c r="C1116"/>
      <c r="D1116"/>
      <c r="E1116"/>
      <c r="F1116" s="9"/>
      <c r="G1116" s="9"/>
      <c r="H1116" s="9"/>
      <c r="I1116" s="9"/>
      <c r="J1116" s="9"/>
      <c r="K1116" s="9"/>
      <c r="L1116" s="9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</row>
    <row r="1117" spans="1:23">
      <c r="A1117"/>
      <c r="B1117"/>
      <c r="C1117"/>
      <c r="D1117"/>
      <c r="E1117"/>
      <c r="F1117" s="9"/>
      <c r="G1117" s="9"/>
      <c r="H1117" s="9"/>
      <c r="I1117" s="9"/>
      <c r="J1117" s="9"/>
      <c r="K1117" s="9"/>
      <c r="L1117" s="9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</row>
    <row r="1118" spans="1:23">
      <c r="A1118"/>
      <c r="B1118"/>
      <c r="C1118"/>
      <c r="D1118"/>
      <c r="E1118"/>
      <c r="F1118" s="9"/>
      <c r="G1118" s="9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</row>
    <row r="1119" spans="1:23">
      <c r="A1119"/>
      <c r="B1119"/>
      <c r="C1119"/>
      <c r="D1119"/>
      <c r="E1119"/>
      <c r="F1119" s="9"/>
      <c r="G1119" s="9"/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</row>
    <row r="1120" spans="1:23">
      <c r="A1120"/>
      <c r="B1120"/>
      <c r="C1120"/>
      <c r="D1120"/>
      <c r="E1120"/>
      <c r="F1120" s="9"/>
      <c r="G1120" s="9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</row>
    <row r="1121" spans="1:23">
      <c r="A1121"/>
      <c r="B1121"/>
      <c r="C1121"/>
      <c r="D1121"/>
      <c r="E1121"/>
      <c r="F1121" s="9"/>
      <c r="G1121" s="9"/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</row>
    <row r="1122" spans="1:23">
      <c r="A1122"/>
      <c r="B1122"/>
      <c r="C1122"/>
      <c r="D1122"/>
      <c r="E1122"/>
      <c r="F1122" s="9"/>
      <c r="G1122" s="9"/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</row>
    <row r="1123" spans="1:23">
      <c r="A1123"/>
      <c r="B1123"/>
      <c r="C1123"/>
      <c r="D1123"/>
      <c r="E1123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</row>
    <row r="1124" spans="1:23">
      <c r="A1124"/>
      <c r="B1124"/>
      <c r="C1124"/>
      <c r="D1124"/>
      <c r="E1124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</row>
    <row r="1125" spans="1:23">
      <c r="A1125"/>
      <c r="B1125"/>
      <c r="C1125"/>
      <c r="D1125"/>
      <c r="E1125"/>
      <c r="F1125" s="9"/>
      <c r="G1125" s="9"/>
      <c r="H1125" s="9"/>
      <c r="I1125" s="9"/>
      <c r="J1125" s="9"/>
      <c r="K1125" s="9"/>
      <c r="L1125" s="9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</row>
    <row r="1126" spans="1:23">
      <c r="A1126"/>
      <c r="B1126"/>
      <c r="C1126"/>
      <c r="D1126"/>
      <c r="E1126"/>
      <c r="F1126" s="9"/>
      <c r="G1126" s="9"/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</row>
    <row r="1127" spans="1:23">
      <c r="A1127"/>
      <c r="B1127"/>
      <c r="C1127"/>
      <c r="D1127"/>
      <c r="E1127"/>
      <c r="F1127" s="9"/>
      <c r="G1127" s="9"/>
      <c r="H1127" s="9"/>
      <c r="I1127" s="9"/>
      <c r="J1127" s="9"/>
      <c r="K1127" s="9"/>
      <c r="L1127" s="9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</row>
    <row r="1128" spans="1:23">
      <c r="A1128"/>
      <c r="B1128"/>
      <c r="C1128"/>
      <c r="D1128"/>
      <c r="E1128"/>
      <c r="F1128" s="9"/>
      <c r="G1128" s="9"/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</row>
    <row r="1129" spans="1:23">
      <c r="A1129"/>
      <c r="B1129"/>
      <c r="C1129"/>
      <c r="D1129"/>
      <c r="E1129"/>
      <c r="F1129" s="9"/>
      <c r="G1129" s="9"/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</row>
    <row r="1130" spans="1:23">
      <c r="A1130"/>
      <c r="B1130"/>
      <c r="C1130"/>
      <c r="D1130"/>
      <c r="E1130"/>
      <c r="F1130" s="9"/>
      <c r="G1130" s="9"/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</row>
    <row r="1131" spans="1:23">
      <c r="A1131"/>
      <c r="B1131"/>
      <c r="C1131"/>
      <c r="D1131"/>
      <c r="E1131"/>
      <c r="F1131" s="9"/>
      <c r="G1131" s="9"/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</row>
    <row r="1132" spans="1:23">
      <c r="A1132"/>
      <c r="B1132"/>
      <c r="C1132"/>
      <c r="D1132"/>
      <c r="E1132"/>
      <c r="F1132" s="9"/>
      <c r="G1132" s="9"/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</row>
    <row r="1133" spans="1:23">
      <c r="A1133"/>
      <c r="B1133"/>
      <c r="C1133"/>
      <c r="D1133"/>
      <c r="E1133"/>
      <c r="F1133" s="9"/>
      <c r="G1133" s="9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</row>
    <row r="1134" spans="1:23">
      <c r="A1134"/>
      <c r="B1134"/>
      <c r="C1134"/>
      <c r="D1134"/>
      <c r="E1134"/>
      <c r="F1134" s="9"/>
      <c r="G1134" s="9"/>
      <c r="H1134" s="9"/>
      <c r="I1134" s="9"/>
      <c r="J1134" s="9"/>
      <c r="K1134" s="9"/>
      <c r="L1134" s="9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</row>
    <row r="1135" spans="1:23">
      <c r="A1135"/>
      <c r="B1135"/>
      <c r="C1135"/>
      <c r="D1135"/>
      <c r="E1135"/>
      <c r="F1135" s="9"/>
      <c r="G1135" s="9"/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</row>
    <row r="1136" spans="1:23">
      <c r="A1136"/>
      <c r="B1136"/>
      <c r="C1136"/>
      <c r="D1136"/>
      <c r="E1136"/>
      <c r="F1136" s="9"/>
      <c r="G1136" s="9"/>
      <c r="H1136" s="9"/>
      <c r="I1136" s="9"/>
      <c r="J1136" s="9"/>
      <c r="K1136" s="9"/>
      <c r="L1136" s="9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</row>
    <row r="1137" spans="1:23">
      <c r="A1137"/>
      <c r="B1137"/>
      <c r="C1137"/>
      <c r="D1137"/>
      <c r="E1137"/>
      <c r="F1137" s="9"/>
      <c r="G1137" s="9"/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</row>
    <row r="1138" spans="1:23">
      <c r="A1138"/>
      <c r="B1138"/>
      <c r="C1138"/>
      <c r="D1138"/>
      <c r="E1138"/>
      <c r="F1138" s="9"/>
      <c r="G1138" s="9"/>
      <c r="H1138" s="9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</row>
    <row r="1139" spans="1:23">
      <c r="A1139"/>
      <c r="B1139"/>
      <c r="C1139"/>
      <c r="D1139"/>
      <c r="E1139"/>
      <c r="F1139" s="9"/>
      <c r="G1139" s="9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</row>
    <row r="1140" spans="1:23">
      <c r="A1140"/>
      <c r="B1140"/>
      <c r="C1140"/>
      <c r="D1140"/>
      <c r="E1140"/>
      <c r="F1140" s="9"/>
      <c r="G1140" s="9"/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</row>
    <row r="1141" spans="1:23">
      <c r="A1141"/>
      <c r="B1141"/>
      <c r="C1141"/>
      <c r="D1141"/>
      <c r="E1141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</row>
    <row r="1142" spans="1:23">
      <c r="A1142"/>
      <c r="B1142"/>
      <c r="C1142"/>
      <c r="D1142"/>
      <c r="E1142"/>
      <c r="F1142" s="9"/>
      <c r="G1142" s="9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</row>
    <row r="1143" spans="1:23">
      <c r="A1143"/>
      <c r="B1143"/>
      <c r="C1143"/>
      <c r="D1143"/>
      <c r="E1143"/>
      <c r="F1143" s="9"/>
      <c r="G1143" s="9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</row>
    <row r="1144" spans="1:23">
      <c r="A1144"/>
      <c r="B1144"/>
      <c r="C1144"/>
      <c r="D1144"/>
      <c r="E1144"/>
      <c r="F1144" s="9"/>
      <c r="G1144" s="9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</row>
    <row r="1145" spans="1:23">
      <c r="A1145"/>
      <c r="B1145"/>
      <c r="C1145"/>
      <c r="D1145"/>
      <c r="E1145"/>
      <c r="F1145" s="9"/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</row>
    <row r="1146" spans="1:23">
      <c r="A1146"/>
      <c r="B1146"/>
      <c r="C1146"/>
      <c r="D1146"/>
      <c r="E1146"/>
      <c r="F1146" s="9"/>
      <c r="G1146" s="9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</row>
    <row r="1147" spans="1:23">
      <c r="A1147"/>
      <c r="B1147"/>
      <c r="C1147"/>
      <c r="D1147"/>
      <c r="E1147"/>
      <c r="F1147" s="9"/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</row>
    <row r="1148" spans="1:23">
      <c r="A1148"/>
      <c r="B1148"/>
      <c r="C1148"/>
      <c r="D1148"/>
      <c r="E1148"/>
      <c r="F1148" s="9"/>
      <c r="G1148" s="9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</row>
    <row r="1149" spans="1:23">
      <c r="A1149"/>
      <c r="B1149"/>
      <c r="C1149"/>
      <c r="D1149"/>
      <c r="E1149"/>
      <c r="F1149" s="9"/>
      <c r="G1149" s="9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</row>
    <row r="1150" spans="1:23">
      <c r="A1150"/>
      <c r="B1150"/>
      <c r="C1150"/>
      <c r="D1150"/>
      <c r="E1150"/>
      <c r="F1150" s="9"/>
      <c r="G1150" s="9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</row>
    <row r="1151" spans="1:23">
      <c r="A1151"/>
      <c r="B1151"/>
      <c r="C1151"/>
      <c r="D1151"/>
      <c r="E1151"/>
      <c r="F1151" s="9"/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</row>
    <row r="1152" spans="1:23">
      <c r="A1152"/>
      <c r="B1152"/>
      <c r="C1152"/>
      <c r="D1152"/>
      <c r="E1152"/>
      <c r="F1152" s="9"/>
      <c r="G1152" s="9"/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</row>
    <row r="1153" spans="1:23">
      <c r="A1153"/>
      <c r="B1153"/>
      <c r="C1153"/>
      <c r="D1153"/>
      <c r="E1153"/>
      <c r="F1153" s="9"/>
      <c r="G1153" s="9"/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</row>
    <row r="1154" spans="1:23">
      <c r="A1154"/>
      <c r="B1154"/>
      <c r="C1154"/>
      <c r="D1154"/>
      <c r="E1154"/>
      <c r="F1154" s="9"/>
      <c r="G1154" s="9"/>
      <c r="H1154" s="9"/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</row>
    <row r="1155" spans="1:23">
      <c r="A1155"/>
      <c r="B1155"/>
      <c r="C1155"/>
      <c r="D1155"/>
      <c r="E1155"/>
      <c r="F1155" s="9"/>
      <c r="G1155" s="9"/>
      <c r="H1155" s="9"/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</row>
    <row r="1156" spans="1:23">
      <c r="A1156"/>
      <c r="B1156"/>
      <c r="C1156"/>
      <c r="D1156"/>
      <c r="E1156"/>
      <c r="F1156" s="9"/>
      <c r="G1156" s="9"/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</row>
    <row r="1157" spans="1:23">
      <c r="A1157"/>
      <c r="B1157"/>
      <c r="C1157"/>
      <c r="D1157"/>
      <c r="E1157"/>
      <c r="F1157" s="9"/>
      <c r="G1157" s="9"/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</row>
    <row r="1158" spans="1:23">
      <c r="A1158"/>
      <c r="B1158"/>
      <c r="C1158"/>
      <c r="D1158"/>
      <c r="E1158"/>
      <c r="F1158" s="9"/>
      <c r="G1158" s="9"/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</row>
    <row r="1159" spans="1:23">
      <c r="A1159"/>
      <c r="B1159"/>
      <c r="C1159"/>
      <c r="D1159"/>
      <c r="E1159"/>
      <c r="F1159" s="9"/>
      <c r="G1159" s="9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</row>
    <row r="1160" spans="1:23">
      <c r="A1160"/>
      <c r="B1160"/>
      <c r="C1160"/>
      <c r="D1160"/>
      <c r="E1160"/>
      <c r="F1160" s="9"/>
      <c r="G1160" s="9"/>
      <c r="H1160" s="9"/>
      <c r="I1160" s="9"/>
      <c r="J1160" s="9"/>
      <c r="K1160" s="9"/>
      <c r="L1160" s="9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</row>
    <row r="1161" spans="1:23">
      <c r="A1161"/>
      <c r="B1161"/>
      <c r="C1161"/>
      <c r="D1161"/>
      <c r="E1161"/>
      <c r="F1161" s="9"/>
      <c r="G1161" s="9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</row>
    <row r="1162" spans="1:23">
      <c r="A1162"/>
      <c r="B1162"/>
      <c r="C1162"/>
      <c r="D1162"/>
      <c r="E1162"/>
      <c r="F1162" s="9"/>
      <c r="G1162" s="9"/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</row>
    <row r="1163" spans="1:23">
      <c r="A1163"/>
      <c r="B1163"/>
      <c r="C1163"/>
      <c r="D1163"/>
      <c r="E1163"/>
      <c r="F1163" s="9"/>
      <c r="G1163" s="9"/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</row>
    <row r="1164" spans="1:23">
      <c r="A1164"/>
      <c r="B1164"/>
      <c r="C1164"/>
      <c r="D1164"/>
      <c r="E1164"/>
      <c r="F1164" s="9"/>
      <c r="G1164" s="9"/>
      <c r="H1164" s="9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</row>
    <row r="1165" spans="1:23">
      <c r="A1165"/>
      <c r="B1165"/>
      <c r="C1165"/>
      <c r="D1165"/>
      <c r="E1165"/>
      <c r="F1165" s="9"/>
      <c r="G1165" s="9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</row>
    <row r="1166" spans="1:23">
      <c r="A1166"/>
      <c r="B1166"/>
      <c r="C1166"/>
      <c r="D1166"/>
      <c r="E1166"/>
      <c r="F1166" s="9"/>
      <c r="G1166" s="9"/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</row>
    <row r="1167" spans="1:23">
      <c r="A1167"/>
      <c r="B1167"/>
      <c r="C1167"/>
      <c r="D1167"/>
      <c r="E1167"/>
      <c r="F1167" s="9"/>
      <c r="G1167" s="9"/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</row>
    <row r="1168" spans="1:23">
      <c r="A1168"/>
      <c r="B1168"/>
      <c r="C1168"/>
      <c r="D1168"/>
      <c r="E1168"/>
      <c r="F1168" s="9"/>
      <c r="G1168" s="9"/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</row>
    <row r="1169" spans="1:23">
      <c r="A1169"/>
      <c r="B1169"/>
      <c r="C1169"/>
      <c r="D1169"/>
      <c r="E1169"/>
      <c r="F1169" s="9"/>
      <c r="G1169" s="9"/>
      <c r="H1169" s="9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</row>
    <row r="1170" spans="1:23">
      <c r="A1170"/>
      <c r="B1170"/>
      <c r="C1170"/>
      <c r="D1170"/>
      <c r="E1170"/>
      <c r="F1170" s="9"/>
      <c r="G1170" s="9"/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</row>
    <row r="1171" spans="1:23">
      <c r="A1171"/>
      <c r="B1171"/>
      <c r="C1171"/>
      <c r="D1171"/>
      <c r="E1171"/>
      <c r="F1171" s="9"/>
      <c r="G1171" s="9"/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</row>
    <row r="1172" spans="1:23">
      <c r="A1172"/>
      <c r="B1172"/>
      <c r="C1172"/>
      <c r="D1172"/>
      <c r="E1172"/>
      <c r="F1172" s="9"/>
      <c r="G1172" s="9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</row>
    <row r="1173" spans="1:23">
      <c r="A1173"/>
      <c r="B1173"/>
      <c r="C1173"/>
      <c r="D1173"/>
      <c r="E1173"/>
      <c r="F1173" s="9"/>
      <c r="G1173" s="9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</row>
    <row r="1174" spans="1:23">
      <c r="A1174"/>
      <c r="B1174"/>
      <c r="C1174"/>
      <c r="D1174"/>
      <c r="E1174"/>
      <c r="F1174" s="9"/>
      <c r="G1174" s="9"/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</row>
    <row r="1175" spans="1:23">
      <c r="A1175"/>
      <c r="B1175"/>
      <c r="C1175"/>
      <c r="D1175"/>
      <c r="E1175"/>
      <c r="F1175" s="9"/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</row>
    <row r="1176" spans="1:23">
      <c r="A1176"/>
      <c r="B1176"/>
      <c r="C1176"/>
      <c r="D1176"/>
      <c r="E1176"/>
      <c r="F1176" s="9"/>
      <c r="G1176" s="9"/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</row>
    <row r="1177" spans="1:23">
      <c r="A1177"/>
      <c r="B1177"/>
      <c r="C1177"/>
      <c r="D1177"/>
      <c r="E1177"/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</row>
    <row r="1178" spans="1:23">
      <c r="A1178"/>
      <c r="B1178"/>
      <c r="C1178"/>
      <c r="D1178"/>
      <c r="E1178"/>
      <c r="F1178" s="9"/>
      <c r="G1178" s="9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</row>
    <row r="1179" spans="1:23">
      <c r="A1179"/>
      <c r="B1179"/>
      <c r="C1179"/>
      <c r="D1179"/>
      <c r="E1179"/>
      <c r="F1179" s="9"/>
      <c r="G1179" s="9"/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</row>
    <row r="1180" spans="1:23">
      <c r="A1180"/>
      <c r="B1180"/>
      <c r="C1180"/>
      <c r="D1180"/>
      <c r="E1180"/>
      <c r="F1180" s="9"/>
      <c r="G1180" s="9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</row>
    <row r="1181" spans="1:23">
      <c r="A1181"/>
      <c r="B1181"/>
      <c r="C1181"/>
      <c r="D1181"/>
      <c r="E1181"/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</row>
    <row r="1182" spans="1:23">
      <c r="A1182"/>
      <c r="B1182"/>
      <c r="C1182"/>
      <c r="D1182"/>
      <c r="E1182"/>
      <c r="F1182" s="9"/>
      <c r="G1182" s="9"/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</row>
    <row r="1183" spans="1:23">
      <c r="A1183"/>
      <c r="B1183"/>
      <c r="C1183"/>
      <c r="D1183"/>
      <c r="E1183"/>
      <c r="F1183" s="9"/>
      <c r="G1183" s="9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</row>
    <row r="1184" spans="1:23">
      <c r="A1184"/>
      <c r="B1184"/>
      <c r="C1184"/>
      <c r="D1184"/>
      <c r="E1184"/>
      <c r="F1184" s="9"/>
      <c r="G1184" s="9"/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</row>
    <row r="1185" spans="1:23">
      <c r="A1185"/>
      <c r="B1185"/>
      <c r="C1185"/>
      <c r="D1185"/>
      <c r="E1185"/>
      <c r="F1185" s="9"/>
      <c r="G1185" s="9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</row>
    <row r="1186" spans="1:23">
      <c r="A1186"/>
      <c r="B1186"/>
      <c r="C1186"/>
      <c r="D1186"/>
      <c r="E1186"/>
      <c r="F1186" s="9"/>
      <c r="G1186" s="9"/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</row>
    <row r="1187" spans="1:23">
      <c r="A1187"/>
      <c r="B1187"/>
      <c r="C1187"/>
      <c r="D1187"/>
      <c r="E1187"/>
      <c r="F1187" s="9"/>
      <c r="G1187" s="9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</row>
    <row r="1188" spans="1:23">
      <c r="A1188"/>
      <c r="B1188"/>
      <c r="C1188"/>
      <c r="D1188"/>
      <c r="E1188"/>
      <c r="F1188" s="9"/>
      <c r="G1188" s="9"/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</row>
    <row r="1189" spans="1:23">
      <c r="A1189"/>
      <c r="B1189"/>
      <c r="C1189"/>
      <c r="D1189"/>
      <c r="E1189"/>
      <c r="F1189" s="9"/>
      <c r="G1189" s="9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</row>
    <row r="1190" spans="1:23">
      <c r="A1190"/>
      <c r="B1190"/>
      <c r="C1190"/>
      <c r="D1190"/>
      <c r="E1190"/>
      <c r="F1190" s="9"/>
      <c r="G1190" s="9"/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</row>
    <row r="1191" spans="1:23">
      <c r="A1191"/>
      <c r="B1191"/>
      <c r="C1191"/>
      <c r="D1191"/>
      <c r="E1191"/>
      <c r="F1191" s="9"/>
      <c r="G1191" s="9"/>
      <c r="H1191" s="9"/>
      <c r="I1191" s="9"/>
      <c r="J1191" s="9"/>
      <c r="K1191" s="9"/>
      <c r="L1191" s="9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</row>
    <row r="1192" spans="1:23">
      <c r="A1192"/>
      <c r="B1192"/>
      <c r="C1192"/>
      <c r="D1192"/>
      <c r="E1192"/>
      <c r="F1192" s="9"/>
      <c r="G1192" s="9"/>
      <c r="H1192" s="9"/>
      <c r="I1192" s="9"/>
      <c r="J1192" s="9"/>
      <c r="K1192" s="9"/>
      <c r="L1192" s="9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</row>
    <row r="1193" spans="1:23">
      <c r="A1193"/>
      <c r="B1193"/>
      <c r="C1193"/>
      <c r="D1193"/>
      <c r="E1193"/>
      <c r="F1193" s="9"/>
      <c r="G1193" s="9"/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</row>
    <row r="1194" spans="1:23">
      <c r="A1194"/>
      <c r="B1194"/>
      <c r="C1194"/>
      <c r="D1194"/>
      <c r="E1194"/>
      <c r="F1194" s="9"/>
      <c r="G1194" s="9"/>
      <c r="H1194" s="9"/>
      <c r="I1194" s="9"/>
      <c r="J1194" s="9"/>
      <c r="K1194" s="9"/>
      <c r="L1194" s="9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</row>
    <row r="1195" spans="1:23">
      <c r="A1195"/>
      <c r="B1195"/>
      <c r="C1195"/>
      <c r="D1195"/>
      <c r="E1195"/>
      <c r="F1195" s="9"/>
      <c r="G1195" s="9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</row>
    <row r="1196" spans="1:23">
      <c r="A1196"/>
      <c r="B1196"/>
      <c r="C1196"/>
      <c r="D1196"/>
      <c r="E1196"/>
      <c r="F1196" s="9"/>
      <c r="G1196" s="9"/>
      <c r="H1196" s="9"/>
      <c r="I1196" s="9"/>
      <c r="J1196" s="9"/>
      <c r="K1196" s="9"/>
      <c r="L1196" s="9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</row>
    <row r="1197" spans="1:23">
      <c r="A1197"/>
      <c r="B1197"/>
      <c r="C1197"/>
      <c r="D1197"/>
      <c r="E1197"/>
      <c r="F1197" s="9"/>
      <c r="G1197" s="9"/>
      <c r="H1197" s="9"/>
      <c r="I1197" s="9"/>
      <c r="J1197" s="9"/>
      <c r="K1197" s="9"/>
      <c r="L1197" s="9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</row>
    <row r="1198" spans="1:23">
      <c r="A1198"/>
      <c r="B1198"/>
      <c r="C1198"/>
      <c r="D1198"/>
      <c r="E1198"/>
      <c r="F1198" s="9"/>
      <c r="G1198" s="9"/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</row>
    <row r="1199" spans="1:23">
      <c r="A1199"/>
      <c r="B1199"/>
      <c r="C1199"/>
      <c r="D1199"/>
      <c r="E1199"/>
      <c r="F1199" s="9"/>
      <c r="G1199" s="9"/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</row>
    <row r="1200" spans="1:23">
      <c r="A1200"/>
      <c r="B1200"/>
      <c r="C1200"/>
      <c r="D1200"/>
      <c r="E1200"/>
      <c r="F1200" s="9"/>
      <c r="G1200" s="9"/>
      <c r="H1200" s="9"/>
      <c r="I1200" s="9"/>
      <c r="J1200" s="9"/>
      <c r="K1200" s="9"/>
      <c r="L1200" s="9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</row>
    <row r="1201" spans="1:23">
      <c r="A1201"/>
      <c r="B1201"/>
      <c r="C1201"/>
      <c r="D1201"/>
      <c r="E1201"/>
      <c r="F1201" s="9"/>
      <c r="G1201" s="9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</row>
    <row r="1202" spans="1:23">
      <c r="A1202"/>
      <c r="B1202"/>
      <c r="C1202"/>
      <c r="D1202"/>
      <c r="E1202"/>
      <c r="F1202" s="9"/>
      <c r="G1202" s="9"/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</row>
    <row r="1203" spans="1:23">
      <c r="A1203"/>
      <c r="B1203"/>
      <c r="C1203"/>
      <c r="D1203"/>
      <c r="E1203"/>
      <c r="F1203" s="9"/>
      <c r="G1203" s="9"/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</row>
    <row r="1204" spans="1:23">
      <c r="A1204"/>
      <c r="B1204"/>
      <c r="C1204"/>
      <c r="D1204"/>
      <c r="E1204"/>
      <c r="F1204" s="9"/>
      <c r="G1204" s="9"/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</row>
    <row r="1205" spans="1:23">
      <c r="A1205"/>
      <c r="B1205"/>
      <c r="C1205"/>
      <c r="D1205"/>
      <c r="E1205"/>
      <c r="F1205" s="9"/>
      <c r="G1205" s="9"/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</row>
    <row r="1206" spans="1:23">
      <c r="A1206"/>
      <c r="B1206"/>
      <c r="C1206"/>
      <c r="D1206"/>
      <c r="E1206"/>
      <c r="F1206" s="9"/>
      <c r="G1206" s="9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</row>
    <row r="1207" spans="1:23">
      <c r="A1207"/>
      <c r="B1207"/>
      <c r="C1207"/>
      <c r="D1207"/>
      <c r="E1207"/>
      <c r="F1207" s="9"/>
      <c r="G1207" s="9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</row>
    <row r="1208" spans="1:23">
      <c r="A1208"/>
      <c r="B1208"/>
      <c r="C1208"/>
      <c r="D1208"/>
      <c r="E1208"/>
      <c r="F1208" s="9"/>
      <c r="G1208" s="9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</row>
    <row r="1209" spans="1:23">
      <c r="A1209"/>
      <c r="B1209"/>
      <c r="C1209"/>
      <c r="D1209"/>
      <c r="E1209"/>
      <c r="F1209" s="9"/>
      <c r="G1209" s="9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</row>
    <row r="1210" spans="1:23">
      <c r="A1210"/>
      <c r="B1210"/>
      <c r="C1210"/>
      <c r="D1210"/>
      <c r="E1210"/>
      <c r="F1210" s="9"/>
      <c r="G1210" s="9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</row>
    <row r="1211" spans="1:23">
      <c r="A1211"/>
      <c r="B1211"/>
      <c r="C1211"/>
      <c r="D1211"/>
      <c r="E1211"/>
      <c r="F1211" s="9"/>
      <c r="G1211" s="9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</row>
    <row r="1212" spans="1:23">
      <c r="A1212"/>
      <c r="B1212"/>
      <c r="C1212"/>
      <c r="D1212"/>
      <c r="E1212"/>
      <c r="F1212" s="9"/>
      <c r="G1212" s="9"/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</row>
    <row r="1213" spans="1:23">
      <c r="A1213"/>
      <c r="B1213"/>
      <c r="C1213"/>
      <c r="D1213"/>
      <c r="E1213"/>
      <c r="F1213" s="9"/>
      <c r="G1213" s="9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</row>
    <row r="1214" spans="1:23">
      <c r="A1214"/>
      <c r="B1214"/>
      <c r="C1214"/>
      <c r="D1214"/>
      <c r="E1214"/>
      <c r="F1214" s="9"/>
      <c r="G1214" s="9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</row>
    <row r="1215" spans="1:23">
      <c r="A1215"/>
      <c r="B1215"/>
      <c r="C1215"/>
      <c r="D1215"/>
      <c r="E1215"/>
      <c r="F1215" s="9"/>
      <c r="G1215" s="9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</row>
    <row r="1216" spans="1:23">
      <c r="A1216"/>
      <c r="B1216"/>
      <c r="C1216"/>
      <c r="D1216"/>
      <c r="E1216"/>
      <c r="F1216" s="9"/>
      <c r="G1216" s="9"/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</row>
    <row r="1217" spans="1:23">
      <c r="A1217"/>
      <c r="B1217"/>
      <c r="C1217"/>
      <c r="D1217"/>
      <c r="E1217"/>
      <c r="F1217" s="9"/>
      <c r="G1217" s="9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</row>
    <row r="1218" spans="1:23">
      <c r="A1218"/>
      <c r="B1218"/>
      <c r="C1218"/>
      <c r="D1218"/>
      <c r="E1218"/>
      <c r="F1218" s="9"/>
      <c r="G1218" s="9"/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</row>
    <row r="1219" spans="1:23">
      <c r="A1219"/>
      <c r="B1219"/>
      <c r="C1219"/>
      <c r="D1219"/>
      <c r="E1219"/>
      <c r="F1219" s="9"/>
      <c r="G1219" s="9"/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</row>
    <row r="1220" spans="1:23">
      <c r="A1220"/>
      <c r="B1220"/>
      <c r="C1220"/>
      <c r="D1220"/>
      <c r="E1220"/>
      <c r="F1220" s="9"/>
      <c r="G1220" s="9"/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</row>
    <row r="1221" spans="1:23">
      <c r="A1221"/>
      <c r="B1221"/>
      <c r="C1221"/>
      <c r="D1221"/>
      <c r="E1221"/>
      <c r="F1221" s="9"/>
      <c r="G1221" s="9"/>
      <c r="H1221" s="9"/>
      <c r="I1221" s="9"/>
      <c r="J1221" s="9"/>
      <c r="K1221" s="9"/>
      <c r="L1221" s="9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</row>
    <row r="1222" spans="1:23">
      <c r="A1222"/>
      <c r="B1222"/>
      <c r="C1222"/>
      <c r="D1222"/>
      <c r="E1222"/>
      <c r="F1222" s="9"/>
      <c r="G1222" s="9"/>
      <c r="H1222" s="9"/>
      <c r="I1222" s="9"/>
      <c r="J1222" s="9"/>
      <c r="K1222" s="9"/>
      <c r="L1222" s="9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</row>
    <row r="1223" spans="1:23">
      <c r="A1223"/>
      <c r="B1223"/>
      <c r="C1223"/>
      <c r="D1223"/>
      <c r="E1223"/>
      <c r="F1223" s="9"/>
      <c r="G1223" s="9"/>
      <c r="H1223" s="9"/>
      <c r="I1223" s="9"/>
      <c r="J1223" s="9"/>
      <c r="K1223" s="9"/>
      <c r="L1223" s="9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</row>
    <row r="1224" spans="1:23">
      <c r="A1224"/>
      <c r="B1224"/>
      <c r="C1224"/>
      <c r="D1224"/>
      <c r="E1224"/>
      <c r="F1224" s="9"/>
      <c r="G1224" s="9"/>
      <c r="H1224" s="9"/>
      <c r="I1224" s="9"/>
      <c r="J1224" s="9"/>
      <c r="K1224" s="9"/>
      <c r="L1224" s="9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</row>
    <row r="1225" spans="1:23">
      <c r="A1225"/>
      <c r="B1225"/>
      <c r="C1225"/>
      <c r="D1225"/>
      <c r="E1225"/>
      <c r="F1225" s="9"/>
      <c r="G1225" s="9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</row>
    <row r="1226" spans="1:23">
      <c r="A1226"/>
      <c r="B1226"/>
      <c r="C1226"/>
      <c r="D1226"/>
      <c r="E1226"/>
      <c r="F1226" s="9"/>
      <c r="G1226" s="9"/>
      <c r="H1226" s="9"/>
      <c r="I1226" s="9"/>
      <c r="J1226" s="9"/>
      <c r="K1226" s="9"/>
      <c r="L1226" s="9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</row>
    <row r="1227" spans="1:23">
      <c r="A1227"/>
      <c r="B1227"/>
      <c r="C1227"/>
      <c r="D1227"/>
      <c r="E1227"/>
      <c r="F1227" s="9"/>
      <c r="G1227" s="9"/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</row>
    <row r="1228" spans="1:23">
      <c r="A1228"/>
      <c r="B1228"/>
      <c r="C1228"/>
      <c r="D1228"/>
      <c r="E1228"/>
      <c r="F1228" s="9"/>
      <c r="G1228" s="9"/>
      <c r="H1228" s="9"/>
      <c r="I1228" s="9"/>
      <c r="J1228" s="9"/>
      <c r="K1228" s="9"/>
      <c r="L1228" s="9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</row>
    <row r="1229" spans="1:23">
      <c r="A1229"/>
      <c r="B1229"/>
      <c r="C1229"/>
      <c r="D1229"/>
      <c r="E1229"/>
      <c r="F1229" s="9"/>
      <c r="G1229" s="9"/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</row>
    <row r="1230" spans="1:23">
      <c r="A1230"/>
      <c r="B1230"/>
      <c r="C1230"/>
      <c r="D1230"/>
      <c r="E1230"/>
      <c r="F1230" s="9"/>
      <c r="G1230" s="9"/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</row>
    <row r="1231" spans="1:23">
      <c r="A1231"/>
      <c r="B1231"/>
      <c r="C1231"/>
      <c r="D1231"/>
      <c r="E1231"/>
      <c r="F1231" s="9"/>
      <c r="G1231" s="9"/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</row>
    <row r="1232" spans="1:23">
      <c r="A1232"/>
      <c r="B1232"/>
      <c r="C1232"/>
      <c r="D1232"/>
      <c r="E1232"/>
      <c r="F1232" s="9"/>
      <c r="G1232" s="9"/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</row>
    <row r="1233" spans="1:23">
      <c r="A1233"/>
      <c r="B1233"/>
      <c r="C1233"/>
      <c r="D1233"/>
      <c r="E1233"/>
      <c r="F1233" s="9"/>
      <c r="G1233" s="9"/>
      <c r="H1233" s="9"/>
      <c r="I1233" s="9"/>
      <c r="J1233" s="9"/>
      <c r="K1233" s="9"/>
      <c r="L1233" s="9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</row>
    <row r="1234" spans="1:23">
      <c r="A1234"/>
      <c r="B1234"/>
      <c r="C1234"/>
      <c r="D1234"/>
      <c r="E1234"/>
      <c r="F1234" s="9"/>
      <c r="G1234" s="9"/>
      <c r="H1234" s="9"/>
      <c r="I1234" s="9"/>
      <c r="J1234" s="9"/>
      <c r="K1234" s="9"/>
      <c r="L1234" s="9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</row>
    <row r="1235" spans="1:23">
      <c r="A1235"/>
      <c r="B1235"/>
      <c r="C1235"/>
      <c r="D1235"/>
      <c r="E1235"/>
      <c r="F1235" s="9"/>
      <c r="G1235" s="9"/>
      <c r="H1235" s="9"/>
      <c r="I1235" s="9"/>
      <c r="J1235" s="9"/>
      <c r="K1235" s="9"/>
      <c r="L1235" s="9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</row>
    <row r="1236" spans="1:23">
      <c r="A1236"/>
      <c r="B1236"/>
      <c r="C1236"/>
      <c r="D1236"/>
      <c r="E1236"/>
      <c r="F1236" s="9"/>
      <c r="G1236" s="9"/>
      <c r="H1236" s="9"/>
      <c r="I1236" s="9"/>
      <c r="J1236" s="9"/>
      <c r="K1236" s="9"/>
      <c r="L1236" s="9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</row>
    <row r="1237" spans="1:23">
      <c r="A1237"/>
      <c r="B1237"/>
      <c r="C1237"/>
      <c r="D1237"/>
      <c r="E1237"/>
      <c r="F1237" s="9"/>
      <c r="G1237" s="9"/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</row>
    <row r="1238" spans="1:23">
      <c r="A1238"/>
      <c r="B1238"/>
      <c r="C1238"/>
      <c r="D1238"/>
      <c r="E1238"/>
      <c r="F1238" s="9"/>
      <c r="G1238" s="9"/>
      <c r="H1238" s="9"/>
      <c r="I1238" s="9"/>
      <c r="J1238" s="9"/>
      <c r="K1238" s="9"/>
      <c r="L1238" s="9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</row>
    <row r="1239" spans="1:23">
      <c r="A1239"/>
      <c r="B1239"/>
      <c r="C1239"/>
      <c r="D1239"/>
      <c r="E1239"/>
      <c r="F1239" s="9"/>
      <c r="G1239" s="9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</row>
    <row r="1240" spans="1:23">
      <c r="A1240"/>
      <c r="B1240"/>
      <c r="C1240"/>
      <c r="D1240"/>
      <c r="E1240"/>
      <c r="F1240" s="9"/>
      <c r="G1240" s="9"/>
      <c r="H1240" s="9"/>
      <c r="I1240" s="9"/>
      <c r="J1240" s="9"/>
      <c r="K1240" s="9"/>
      <c r="L1240" s="9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</row>
    <row r="1241" spans="1:23">
      <c r="A1241"/>
      <c r="B1241"/>
      <c r="C1241"/>
      <c r="D1241"/>
      <c r="E1241"/>
      <c r="F1241" s="9"/>
      <c r="G1241" s="9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</row>
    <row r="1242" spans="1:23">
      <c r="A1242"/>
      <c r="B1242"/>
      <c r="C1242"/>
      <c r="D1242"/>
      <c r="E1242"/>
      <c r="F1242" s="9"/>
      <c r="G1242" s="9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</row>
    <row r="1243" spans="1:23">
      <c r="A1243"/>
      <c r="B1243"/>
      <c r="C1243"/>
      <c r="D1243"/>
      <c r="E1243"/>
      <c r="F1243" s="9"/>
      <c r="G1243" s="9"/>
      <c r="H1243" s="9"/>
      <c r="I1243" s="9"/>
      <c r="J1243" s="9"/>
      <c r="K1243" s="9"/>
      <c r="L1243" s="9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</row>
    <row r="1244" spans="1:23">
      <c r="A1244"/>
      <c r="B1244"/>
      <c r="C1244"/>
      <c r="D1244"/>
      <c r="E1244"/>
      <c r="F1244" s="9"/>
      <c r="G1244" s="9"/>
      <c r="H1244" s="9"/>
      <c r="I1244" s="9"/>
      <c r="J1244" s="9"/>
      <c r="K1244" s="9"/>
      <c r="L1244" s="9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</row>
    <row r="1245" spans="1:23">
      <c r="A1245"/>
      <c r="B1245"/>
      <c r="C1245"/>
      <c r="D1245"/>
      <c r="E1245"/>
      <c r="F1245" s="9"/>
      <c r="G1245" s="9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</row>
    <row r="1246" spans="1:23">
      <c r="A1246"/>
      <c r="B1246"/>
      <c r="C1246"/>
      <c r="D1246"/>
      <c r="E1246"/>
      <c r="F1246" s="9"/>
      <c r="G1246" s="9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</row>
    <row r="1247" spans="1:23">
      <c r="A1247"/>
      <c r="B1247"/>
      <c r="C1247"/>
      <c r="D1247"/>
      <c r="E1247"/>
      <c r="F1247" s="9"/>
      <c r="G1247" s="9"/>
      <c r="H1247" s="9"/>
      <c r="I1247" s="9"/>
      <c r="J1247" s="9"/>
      <c r="K1247" s="9"/>
      <c r="L1247" s="9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</row>
    <row r="1248" spans="1:23">
      <c r="A1248"/>
      <c r="B1248"/>
      <c r="C1248"/>
      <c r="D1248"/>
      <c r="E1248"/>
      <c r="F1248" s="9"/>
      <c r="G1248" s="9"/>
      <c r="H1248" s="9"/>
      <c r="I1248" s="9"/>
      <c r="J1248" s="9"/>
      <c r="K1248" s="9"/>
      <c r="L1248" s="9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</row>
    <row r="1249" spans="1:23">
      <c r="A1249"/>
      <c r="B1249"/>
      <c r="C1249"/>
      <c r="D1249"/>
      <c r="E1249"/>
      <c r="F1249" s="9"/>
      <c r="G1249" s="9"/>
      <c r="H1249" s="9"/>
      <c r="I1249" s="9"/>
      <c r="J1249" s="9"/>
      <c r="K1249" s="9"/>
      <c r="L1249" s="9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</row>
    <row r="1250" spans="1:23">
      <c r="A1250"/>
      <c r="B1250"/>
      <c r="C1250"/>
      <c r="D1250"/>
      <c r="E1250"/>
      <c r="F1250" s="9"/>
      <c r="G1250" s="9"/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</row>
    <row r="1251" spans="1:23">
      <c r="A1251"/>
      <c r="B1251"/>
      <c r="C1251"/>
      <c r="D1251"/>
      <c r="E1251"/>
      <c r="F1251" s="9"/>
      <c r="G1251" s="9"/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</row>
    <row r="1252" spans="1:23">
      <c r="A1252"/>
      <c r="B1252"/>
      <c r="C1252"/>
      <c r="D1252"/>
      <c r="E1252"/>
      <c r="F1252" s="9"/>
      <c r="G1252" s="9"/>
      <c r="H1252" s="9"/>
      <c r="I1252" s="9"/>
      <c r="J1252" s="9"/>
      <c r="K1252" s="9"/>
      <c r="L1252" s="9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</row>
    <row r="1253" spans="1:23">
      <c r="A1253"/>
      <c r="B1253"/>
      <c r="C1253"/>
      <c r="D1253"/>
      <c r="E1253"/>
      <c r="F1253" s="9"/>
      <c r="G1253" s="9"/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</row>
    <row r="1254" spans="1:23">
      <c r="A1254"/>
      <c r="B1254"/>
      <c r="C1254"/>
      <c r="D1254"/>
      <c r="E1254"/>
      <c r="F1254" s="9"/>
      <c r="G1254" s="9"/>
      <c r="H1254" s="9"/>
      <c r="I1254" s="9"/>
      <c r="J1254" s="9"/>
      <c r="K1254" s="9"/>
      <c r="L1254" s="9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</row>
    <row r="1255" spans="1:23">
      <c r="A1255"/>
      <c r="B1255"/>
      <c r="C1255"/>
      <c r="D1255"/>
      <c r="E1255"/>
      <c r="F1255" s="9"/>
      <c r="G1255" s="9"/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</row>
    <row r="1256" spans="1:23">
      <c r="A1256"/>
      <c r="B1256"/>
      <c r="C1256"/>
      <c r="D1256"/>
      <c r="E1256"/>
      <c r="F1256" s="9"/>
      <c r="G1256" s="9"/>
      <c r="H1256" s="9"/>
      <c r="I1256" s="9"/>
      <c r="J1256" s="9"/>
      <c r="K1256" s="9"/>
      <c r="L1256" s="9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</row>
    <row r="1257" spans="1:23">
      <c r="A1257"/>
      <c r="B1257"/>
      <c r="C1257"/>
      <c r="D1257"/>
      <c r="E1257"/>
      <c r="F1257" s="9"/>
      <c r="G1257" s="9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</row>
    <row r="1258" spans="1:23">
      <c r="A1258"/>
      <c r="B1258"/>
      <c r="C1258"/>
      <c r="D1258"/>
      <c r="E1258"/>
      <c r="F1258" s="9"/>
      <c r="G1258" s="9"/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</row>
    <row r="1259" spans="1:23">
      <c r="A1259"/>
      <c r="B1259"/>
      <c r="C1259"/>
      <c r="D1259"/>
      <c r="E1259"/>
      <c r="F1259" s="9"/>
      <c r="G1259" s="9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</row>
    <row r="1260" spans="1:23">
      <c r="A1260"/>
      <c r="B1260"/>
      <c r="C1260"/>
      <c r="D1260"/>
      <c r="E1260"/>
      <c r="F1260" s="9"/>
      <c r="G1260" s="9"/>
      <c r="H1260" s="9"/>
      <c r="I1260" s="9"/>
      <c r="J1260" s="9"/>
      <c r="K1260" s="9"/>
      <c r="L1260" s="9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</row>
    <row r="1261" spans="1:23">
      <c r="A1261"/>
      <c r="B1261"/>
      <c r="C1261"/>
      <c r="D1261"/>
      <c r="E1261"/>
      <c r="F1261" s="9"/>
      <c r="G1261" s="9"/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</row>
    <row r="1262" spans="1:23">
      <c r="A1262"/>
      <c r="B1262"/>
      <c r="C1262"/>
      <c r="D1262"/>
      <c r="E1262"/>
      <c r="F1262" s="9"/>
      <c r="G1262" s="9"/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</row>
    <row r="1263" spans="1:23">
      <c r="A1263"/>
      <c r="B1263"/>
      <c r="C1263"/>
      <c r="D1263"/>
      <c r="E1263"/>
      <c r="F1263" s="9"/>
      <c r="G1263" s="9"/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</row>
    <row r="1264" spans="1:23">
      <c r="A1264"/>
      <c r="B1264"/>
      <c r="C1264"/>
      <c r="D1264"/>
      <c r="E1264"/>
      <c r="F1264" s="9"/>
      <c r="G1264" s="9"/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</row>
    <row r="1265" spans="1:23">
      <c r="A1265"/>
      <c r="B1265"/>
      <c r="C1265"/>
      <c r="D1265"/>
      <c r="E1265"/>
      <c r="F1265" s="9"/>
      <c r="G1265" s="9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</row>
    <row r="1266" spans="1:23">
      <c r="A1266"/>
      <c r="B1266"/>
      <c r="C1266"/>
      <c r="D1266"/>
      <c r="E1266"/>
      <c r="F1266" s="9"/>
      <c r="G1266" s="9"/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</row>
    <row r="1267" spans="1:23">
      <c r="A1267"/>
      <c r="B1267"/>
      <c r="C1267"/>
      <c r="D1267"/>
      <c r="E1267"/>
      <c r="F1267" s="9"/>
      <c r="G1267" s="9"/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</row>
    <row r="1268" spans="1:23">
      <c r="A1268"/>
      <c r="B1268"/>
      <c r="C1268"/>
      <c r="D1268"/>
      <c r="E1268"/>
      <c r="F1268" s="9"/>
      <c r="G1268" s="9"/>
      <c r="H1268" s="9"/>
      <c r="I1268" s="9"/>
      <c r="J1268" s="9"/>
      <c r="K1268" s="9"/>
      <c r="L1268" s="9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</row>
    <row r="1269" spans="1:23">
      <c r="A1269"/>
      <c r="B1269"/>
      <c r="C1269"/>
      <c r="D1269"/>
      <c r="E1269"/>
      <c r="F1269" s="9"/>
      <c r="G1269" s="9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</row>
    <row r="1270" spans="1:23">
      <c r="A1270"/>
      <c r="B1270"/>
      <c r="C1270"/>
      <c r="D1270"/>
      <c r="E1270"/>
      <c r="F1270" s="9"/>
      <c r="G1270" s="9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</row>
    <row r="1271" spans="1:23">
      <c r="A1271"/>
      <c r="B1271"/>
      <c r="C1271"/>
      <c r="D1271"/>
      <c r="E1271"/>
      <c r="F1271" s="9"/>
      <c r="G1271" s="9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</row>
    <row r="1272" spans="1:23">
      <c r="A1272"/>
      <c r="B1272"/>
      <c r="C1272"/>
      <c r="D1272"/>
      <c r="E1272"/>
      <c r="F1272" s="9"/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</row>
    <row r="1273" spans="1:23">
      <c r="A1273"/>
      <c r="B1273"/>
      <c r="C1273"/>
      <c r="D1273"/>
      <c r="E1273"/>
      <c r="F1273" s="9"/>
      <c r="G1273" s="9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</row>
    <row r="1274" spans="1:23">
      <c r="A1274"/>
      <c r="B1274"/>
      <c r="C1274"/>
      <c r="D1274"/>
      <c r="E1274"/>
      <c r="F1274" s="9"/>
      <c r="G1274" s="9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</row>
    <row r="1275" spans="1:23">
      <c r="A1275"/>
      <c r="B1275"/>
      <c r="C1275"/>
      <c r="D1275"/>
      <c r="E1275"/>
      <c r="F1275" s="9"/>
      <c r="G1275" s="9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</row>
    <row r="1276" spans="1:23">
      <c r="A1276"/>
      <c r="B1276"/>
      <c r="C1276"/>
      <c r="D1276"/>
      <c r="E1276"/>
      <c r="F1276" s="9"/>
      <c r="G1276" s="9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</row>
    <row r="1277" spans="1:23">
      <c r="A1277"/>
      <c r="B1277"/>
      <c r="C1277"/>
      <c r="D1277"/>
      <c r="E1277"/>
      <c r="F1277" s="9"/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</row>
    <row r="1278" spans="1:23">
      <c r="A1278"/>
      <c r="B1278"/>
      <c r="C1278"/>
      <c r="D1278"/>
      <c r="E1278"/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</row>
    <row r="1279" spans="1:23">
      <c r="A1279"/>
      <c r="B1279"/>
      <c r="C1279"/>
      <c r="D1279"/>
      <c r="E1279"/>
      <c r="F1279" s="9"/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</row>
    <row r="1280" spans="1:23">
      <c r="A1280"/>
      <c r="B1280"/>
      <c r="C1280"/>
      <c r="D1280"/>
      <c r="E1280"/>
      <c r="F1280" s="9"/>
      <c r="G1280" s="9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</row>
    <row r="1281" spans="1:23">
      <c r="A1281"/>
      <c r="B1281"/>
      <c r="C1281"/>
      <c r="D1281"/>
      <c r="E1281"/>
      <c r="F1281" s="9"/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</row>
    <row r="1282" spans="1:23">
      <c r="A1282"/>
      <c r="B1282"/>
      <c r="C1282"/>
      <c r="D1282"/>
      <c r="E1282"/>
      <c r="F1282" s="9"/>
      <c r="G1282" s="9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</row>
    <row r="1283" spans="1:23">
      <c r="A1283"/>
      <c r="B1283"/>
      <c r="C1283"/>
      <c r="D1283"/>
      <c r="E1283"/>
      <c r="F1283" s="9"/>
      <c r="G1283" s="9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</row>
    <row r="1284" spans="1:23">
      <c r="A1284"/>
      <c r="B1284"/>
      <c r="C1284"/>
      <c r="D1284"/>
      <c r="E1284"/>
      <c r="F1284" s="9"/>
      <c r="G1284" s="9"/>
      <c r="H1284" s="9"/>
      <c r="I1284" s="9"/>
      <c r="J1284" s="9"/>
      <c r="K1284" s="9"/>
      <c r="L1284" s="9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</row>
    <row r="1285" spans="1:23">
      <c r="A1285"/>
      <c r="B1285"/>
      <c r="C1285"/>
      <c r="D1285"/>
      <c r="E1285"/>
      <c r="F1285" s="9"/>
      <c r="G1285" s="9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</row>
    <row r="1286" spans="1:23">
      <c r="A1286"/>
      <c r="B1286"/>
      <c r="C1286"/>
      <c r="D1286"/>
      <c r="E1286"/>
      <c r="F1286" s="9"/>
      <c r="G1286" s="9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</row>
    <row r="1287" spans="1:23">
      <c r="A1287"/>
      <c r="B1287"/>
      <c r="C1287"/>
      <c r="D1287"/>
      <c r="E1287"/>
      <c r="F1287" s="9"/>
      <c r="G1287" s="9"/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</row>
    <row r="1288" spans="1:23">
      <c r="A1288"/>
      <c r="B1288"/>
      <c r="C1288"/>
      <c r="D1288"/>
      <c r="E1288"/>
      <c r="F1288" s="9"/>
      <c r="G1288" s="9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</row>
    <row r="1289" spans="1:23">
      <c r="A1289"/>
      <c r="B1289"/>
      <c r="C1289"/>
      <c r="D1289"/>
      <c r="E1289"/>
      <c r="F1289" s="9"/>
      <c r="G1289" s="9"/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</row>
    <row r="1290" spans="1:23">
      <c r="A1290"/>
      <c r="B1290"/>
      <c r="C1290"/>
      <c r="D1290"/>
      <c r="E1290"/>
      <c r="F1290" s="9"/>
      <c r="G1290" s="9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</row>
    <row r="1291" spans="1:23">
      <c r="A1291"/>
      <c r="B1291"/>
      <c r="C1291"/>
      <c r="D1291"/>
      <c r="E1291"/>
      <c r="F1291" s="9"/>
      <c r="G1291" s="9"/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</row>
    <row r="1292" spans="1:23">
      <c r="A1292"/>
      <c r="B1292"/>
      <c r="C1292"/>
      <c r="D1292"/>
      <c r="E1292"/>
      <c r="F1292" s="9"/>
      <c r="G1292" s="9"/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</row>
    <row r="1293" spans="1:23">
      <c r="A1293"/>
      <c r="B1293"/>
      <c r="C1293"/>
      <c r="D1293"/>
      <c r="E1293"/>
      <c r="F1293" s="9"/>
      <c r="G1293" s="9"/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</row>
    <row r="1294" spans="1:23">
      <c r="A1294"/>
      <c r="B1294"/>
      <c r="C1294"/>
      <c r="D1294"/>
      <c r="E1294"/>
      <c r="F1294" s="9"/>
      <c r="G1294" s="9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</row>
    <row r="1295" spans="1:23">
      <c r="A1295"/>
      <c r="B1295"/>
      <c r="C1295"/>
      <c r="D1295"/>
      <c r="E1295"/>
      <c r="F1295" s="9"/>
      <c r="G1295" s="9"/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</row>
    <row r="1296" spans="1:23">
      <c r="A1296"/>
      <c r="B1296"/>
      <c r="C1296"/>
      <c r="D1296"/>
      <c r="E1296"/>
      <c r="F1296" s="9"/>
      <c r="G1296" s="9"/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</row>
    <row r="1297" spans="1:23">
      <c r="A1297"/>
      <c r="B1297"/>
      <c r="C1297"/>
      <c r="D1297"/>
      <c r="E1297"/>
      <c r="F1297" s="9"/>
      <c r="G1297" s="9"/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</row>
    <row r="1298" spans="1:23">
      <c r="A1298"/>
      <c r="B1298"/>
      <c r="C1298"/>
      <c r="D1298"/>
      <c r="E1298"/>
      <c r="F1298" s="9"/>
      <c r="G1298" s="9"/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</row>
    <row r="1299" spans="1:23">
      <c r="A1299"/>
      <c r="B1299"/>
      <c r="C1299"/>
      <c r="D1299"/>
      <c r="E1299"/>
      <c r="F1299" s="9"/>
      <c r="G1299" s="9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</row>
    <row r="1300" spans="1:23">
      <c r="A1300"/>
      <c r="B1300"/>
      <c r="C1300"/>
      <c r="D1300"/>
      <c r="E1300"/>
      <c r="F1300" s="9"/>
      <c r="G1300" s="9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</row>
    <row r="1301" spans="1:23">
      <c r="A1301"/>
      <c r="B1301"/>
      <c r="C1301"/>
      <c r="D1301"/>
      <c r="E1301"/>
      <c r="F1301" s="9"/>
      <c r="G1301" s="9"/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</row>
    <row r="1302" spans="1:23">
      <c r="A1302"/>
      <c r="B1302"/>
      <c r="C1302"/>
      <c r="D1302"/>
      <c r="E1302"/>
      <c r="F1302" s="9"/>
      <c r="G1302" s="9"/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</row>
    <row r="1303" spans="1:23">
      <c r="A1303"/>
      <c r="B1303"/>
      <c r="C1303"/>
      <c r="D1303"/>
      <c r="E1303"/>
      <c r="F1303" s="9"/>
      <c r="G1303" s="9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</row>
    <row r="1304" spans="1:23">
      <c r="A1304"/>
      <c r="B1304"/>
      <c r="C1304"/>
      <c r="D1304"/>
      <c r="E1304"/>
      <c r="F1304" s="9"/>
      <c r="G1304" s="9"/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</row>
    <row r="1305" spans="1:23">
      <c r="A1305"/>
      <c r="B1305"/>
      <c r="C1305"/>
      <c r="D1305"/>
      <c r="E1305"/>
      <c r="F1305" s="9"/>
      <c r="G1305" s="9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</row>
    <row r="1306" spans="1:23">
      <c r="A1306"/>
      <c r="B1306"/>
      <c r="C1306"/>
      <c r="D1306"/>
      <c r="E1306"/>
      <c r="F1306" s="9"/>
      <c r="G1306" s="9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</row>
    <row r="1307" spans="1:23">
      <c r="A1307"/>
      <c r="B1307"/>
      <c r="C1307"/>
      <c r="D1307"/>
      <c r="E1307"/>
      <c r="F1307" s="9"/>
      <c r="G1307" s="9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</row>
    <row r="1308" spans="1:23">
      <c r="A1308"/>
      <c r="B1308"/>
      <c r="C1308"/>
      <c r="D1308"/>
      <c r="E1308"/>
      <c r="F1308" s="9"/>
      <c r="G1308" s="9"/>
      <c r="H1308" s="9"/>
      <c r="I1308" s="9"/>
      <c r="J1308" s="9"/>
      <c r="K1308" s="9"/>
      <c r="L1308" s="9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</row>
    <row r="1309" spans="1:23">
      <c r="A1309"/>
      <c r="B1309"/>
      <c r="C1309"/>
      <c r="D1309"/>
      <c r="E1309"/>
      <c r="F1309" s="9"/>
      <c r="G1309" s="9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</row>
    <row r="1310" spans="1:23">
      <c r="A1310"/>
      <c r="B1310"/>
      <c r="C1310"/>
      <c r="D1310"/>
      <c r="E1310"/>
      <c r="F1310" s="9"/>
      <c r="G1310" s="9"/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</row>
    <row r="1311" spans="1:23">
      <c r="A1311"/>
      <c r="B1311"/>
      <c r="C1311"/>
      <c r="D1311"/>
      <c r="E1311"/>
      <c r="F1311" s="9"/>
      <c r="G1311" s="9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</row>
    <row r="1312" spans="1:23">
      <c r="A1312"/>
      <c r="B1312"/>
      <c r="C1312"/>
      <c r="D1312"/>
      <c r="E1312"/>
      <c r="F1312" s="9"/>
      <c r="G1312" s="9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</row>
    <row r="1313" spans="1:23">
      <c r="A1313"/>
      <c r="B1313"/>
      <c r="C1313"/>
      <c r="D1313"/>
      <c r="E1313"/>
      <c r="F1313" s="9"/>
      <c r="G1313" s="9"/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</row>
    <row r="1314" spans="1:23">
      <c r="A1314"/>
      <c r="B1314"/>
      <c r="C1314"/>
      <c r="D1314"/>
      <c r="E1314"/>
      <c r="F1314" s="9"/>
      <c r="G1314" s="9"/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</row>
    <row r="1315" spans="1:23">
      <c r="A1315"/>
      <c r="B1315"/>
      <c r="C1315"/>
      <c r="D1315"/>
      <c r="E1315"/>
      <c r="F1315" s="9"/>
      <c r="G1315" s="9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</row>
    <row r="1316" spans="1:23">
      <c r="A1316"/>
      <c r="B1316"/>
      <c r="C1316"/>
      <c r="D1316"/>
      <c r="E1316"/>
      <c r="F1316" s="9"/>
      <c r="G1316" s="9"/>
      <c r="H1316" s="9"/>
      <c r="I1316" s="9"/>
      <c r="J1316" s="9"/>
      <c r="K1316" s="9"/>
      <c r="L1316" s="9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</row>
    <row r="1317" spans="1:23">
      <c r="A1317"/>
      <c r="B1317"/>
      <c r="C1317"/>
      <c r="D1317"/>
      <c r="E1317"/>
      <c r="F1317" s="9"/>
      <c r="G1317" s="9"/>
      <c r="H1317" s="9"/>
      <c r="I1317" s="9"/>
      <c r="J1317" s="9"/>
      <c r="K1317" s="9"/>
      <c r="L1317" s="9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</row>
    <row r="1318" spans="1:23">
      <c r="A1318"/>
      <c r="B1318"/>
      <c r="C1318"/>
      <c r="D1318"/>
      <c r="E1318"/>
      <c r="F1318" s="9"/>
      <c r="G1318" s="9"/>
      <c r="H1318" s="9"/>
      <c r="I1318" s="9"/>
      <c r="J1318" s="9"/>
      <c r="K1318" s="9"/>
      <c r="L1318" s="9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</row>
    <row r="1319" spans="1:23">
      <c r="A1319"/>
      <c r="B1319"/>
      <c r="C1319"/>
      <c r="D1319"/>
      <c r="E1319"/>
      <c r="F1319" s="9"/>
      <c r="G1319" s="9"/>
      <c r="H1319" s="9"/>
      <c r="I1319" s="9"/>
      <c r="J1319" s="9"/>
      <c r="K1319" s="9"/>
      <c r="L1319" s="9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</row>
    <row r="1320" spans="1:23">
      <c r="A1320"/>
      <c r="B1320"/>
      <c r="C1320"/>
      <c r="D1320"/>
      <c r="E1320"/>
      <c r="F1320" s="9"/>
      <c r="G1320" s="9"/>
      <c r="H1320" s="9"/>
      <c r="I1320" s="9"/>
      <c r="J1320" s="9"/>
      <c r="K1320" s="9"/>
      <c r="L1320" s="9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</row>
    <row r="1321" spans="1:23">
      <c r="A1321"/>
      <c r="B1321"/>
      <c r="C1321"/>
      <c r="D1321"/>
      <c r="E1321"/>
      <c r="F1321" s="9"/>
      <c r="G1321" s="9"/>
      <c r="H1321" s="9"/>
      <c r="I1321" s="9"/>
      <c r="J1321" s="9"/>
      <c r="K1321" s="9"/>
      <c r="L1321" s="9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</row>
    <row r="1322" spans="1:23">
      <c r="A1322"/>
      <c r="B1322"/>
      <c r="C1322"/>
      <c r="D1322"/>
      <c r="E1322"/>
      <c r="F1322" s="9"/>
      <c r="G1322" s="9"/>
      <c r="H1322" s="9"/>
      <c r="I1322" s="9"/>
      <c r="J1322" s="9"/>
      <c r="K1322" s="9"/>
      <c r="L1322" s="9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</row>
    <row r="1323" spans="1:23">
      <c r="A1323"/>
      <c r="B1323"/>
      <c r="C1323"/>
      <c r="D1323"/>
      <c r="E1323"/>
      <c r="F1323" s="9"/>
      <c r="G1323" s="9"/>
      <c r="H1323" s="9"/>
      <c r="I1323" s="9"/>
      <c r="J1323" s="9"/>
      <c r="K1323" s="9"/>
      <c r="L1323" s="9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</row>
    <row r="1324" spans="1:23">
      <c r="A1324"/>
      <c r="B1324"/>
      <c r="C1324"/>
      <c r="D1324"/>
      <c r="E1324"/>
      <c r="F1324" s="9"/>
      <c r="G1324" s="9"/>
      <c r="H1324" s="9"/>
      <c r="I1324" s="9"/>
      <c r="J1324" s="9"/>
      <c r="K1324" s="9"/>
      <c r="L1324" s="9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</row>
    <row r="1325" spans="1:23">
      <c r="A1325"/>
      <c r="B1325"/>
      <c r="C1325"/>
      <c r="D1325"/>
      <c r="E1325"/>
      <c r="F1325" s="9"/>
      <c r="G1325" s="9"/>
      <c r="H1325" s="9"/>
      <c r="I1325" s="9"/>
      <c r="J1325" s="9"/>
      <c r="K1325" s="9"/>
      <c r="L1325" s="9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</row>
    <row r="1326" spans="1:23">
      <c r="A1326"/>
      <c r="B1326"/>
      <c r="C1326"/>
      <c r="D1326"/>
      <c r="E1326"/>
      <c r="F1326" s="9"/>
      <c r="G1326" s="9"/>
      <c r="H1326" s="9"/>
      <c r="I1326" s="9"/>
      <c r="J1326" s="9"/>
      <c r="K1326" s="9"/>
      <c r="L1326" s="9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</row>
    <row r="1327" spans="1:23">
      <c r="A1327"/>
      <c r="B1327"/>
      <c r="C1327"/>
      <c r="D1327"/>
      <c r="E1327"/>
      <c r="F1327" s="9"/>
      <c r="G1327" s="9"/>
      <c r="H1327" s="9"/>
      <c r="I1327" s="9"/>
      <c r="J1327" s="9"/>
      <c r="K1327" s="9"/>
      <c r="L1327" s="9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</row>
    <row r="1328" spans="1:23">
      <c r="A1328"/>
      <c r="B1328"/>
      <c r="C1328"/>
      <c r="D1328"/>
      <c r="E1328"/>
      <c r="F1328" s="9"/>
      <c r="G1328" s="9"/>
      <c r="H1328" s="9"/>
      <c r="I1328" s="9"/>
      <c r="J1328" s="9"/>
      <c r="K1328" s="9"/>
      <c r="L1328" s="9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</row>
    <row r="1329" spans="1:23">
      <c r="A1329"/>
      <c r="B1329"/>
      <c r="C1329"/>
      <c r="D1329"/>
      <c r="E1329"/>
      <c r="F1329" s="9"/>
      <c r="G1329" s="9"/>
      <c r="H1329" s="9"/>
      <c r="I1329" s="9"/>
      <c r="J1329" s="9"/>
      <c r="K1329" s="9"/>
      <c r="L1329" s="9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</row>
    <row r="1330" spans="1:23">
      <c r="A1330"/>
      <c r="B1330"/>
      <c r="C1330"/>
      <c r="D1330"/>
      <c r="E1330"/>
      <c r="F1330" s="9"/>
      <c r="G1330" s="9"/>
      <c r="H1330" s="9"/>
      <c r="I1330" s="9"/>
      <c r="J1330" s="9"/>
      <c r="K1330" s="9"/>
      <c r="L1330" s="9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</row>
    <row r="1331" spans="1:23">
      <c r="A1331"/>
      <c r="B1331"/>
      <c r="C1331"/>
      <c r="D1331"/>
      <c r="E1331"/>
      <c r="F1331" s="9"/>
      <c r="G1331" s="9"/>
      <c r="H1331" s="9"/>
      <c r="I1331" s="9"/>
      <c r="J1331" s="9"/>
      <c r="K1331" s="9"/>
      <c r="L1331" s="9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</row>
    <row r="1332" spans="1:23">
      <c r="A1332"/>
      <c r="B1332"/>
      <c r="C1332"/>
      <c r="D1332"/>
      <c r="E1332"/>
      <c r="F1332" s="9"/>
      <c r="G1332" s="9"/>
      <c r="H1332" s="9"/>
      <c r="I1332" s="9"/>
      <c r="J1332" s="9"/>
      <c r="K1332" s="9"/>
      <c r="L1332" s="9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</row>
    <row r="1333" spans="1:23">
      <c r="A1333"/>
      <c r="B1333"/>
      <c r="C1333"/>
      <c r="D1333"/>
      <c r="E1333"/>
      <c r="F1333" s="9"/>
      <c r="G1333" s="9"/>
      <c r="H1333" s="9"/>
      <c r="I1333" s="9"/>
      <c r="J1333" s="9"/>
      <c r="K1333" s="9"/>
      <c r="L1333" s="9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</row>
    <row r="1334" spans="1:23">
      <c r="A1334"/>
      <c r="B1334"/>
      <c r="C1334"/>
      <c r="D1334"/>
      <c r="E1334"/>
      <c r="F1334" s="9"/>
      <c r="G1334" s="9"/>
      <c r="H1334" s="9"/>
      <c r="I1334" s="9"/>
      <c r="J1334" s="9"/>
      <c r="K1334" s="9"/>
      <c r="L1334" s="9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</row>
    <row r="1335" spans="1:23">
      <c r="A1335"/>
      <c r="B1335"/>
      <c r="C1335"/>
      <c r="D1335"/>
      <c r="E1335"/>
      <c r="F1335" s="9"/>
      <c r="G1335" s="9"/>
      <c r="H1335" s="9"/>
      <c r="I1335" s="9"/>
      <c r="J1335" s="9"/>
      <c r="K1335" s="9"/>
      <c r="L1335" s="9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</row>
    <row r="1336" spans="1:23">
      <c r="A1336"/>
      <c r="B1336"/>
      <c r="C1336"/>
      <c r="D1336"/>
      <c r="E1336"/>
      <c r="F1336" s="9"/>
      <c r="G1336" s="9"/>
      <c r="H1336" s="9"/>
      <c r="I1336" s="9"/>
      <c r="J1336" s="9"/>
      <c r="K1336" s="9"/>
      <c r="L1336" s="9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</row>
    <row r="1337" spans="1:23">
      <c r="A1337"/>
      <c r="B1337"/>
      <c r="C1337"/>
      <c r="D1337"/>
      <c r="E1337"/>
      <c r="F1337" s="9"/>
      <c r="G1337" s="9"/>
      <c r="H1337" s="9"/>
      <c r="I1337" s="9"/>
      <c r="J1337" s="9"/>
      <c r="K1337" s="9"/>
      <c r="L1337" s="9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</row>
    <row r="1338" spans="1:23">
      <c r="A1338"/>
      <c r="B1338"/>
      <c r="C1338"/>
      <c r="D1338"/>
      <c r="E1338"/>
      <c r="F1338" s="9"/>
      <c r="G1338" s="9"/>
      <c r="H1338" s="9"/>
      <c r="I1338" s="9"/>
      <c r="J1338" s="9"/>
      <c r="K1338" s="9"/>
      <c r="L1338" s="9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</row>
    <row r="1339" spans="1:23">
      <c r="A1339"/>
      <c r="B1339"/>
      <c r="C1339"/>
      <c r="D1339"/>
      <c r="E1339"/>
      <c r="F1339" s="9"/>
      <c r="G1339" s="9"/>
      <c r="H1339" s="9"/>
      <c r="I1339" s="9"/>
      <c r="J1339" s="9"/>
      <c r="K1339" s="9"/>
      <c r="L1339" s="9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</row>
    <row r="1340" spans="1:23">
      <c r="A1340"/>
      <c r="B1340"/>
      <c r="C1340"/>
      <c r="D1340"/>
      <c r="E1340"/>
      <c r="F1340" s="9"/>
      <c r="G1340" s="9"/>
      <c r="H1340" s="9"/>
      <c r="I1340" s="9"/>
      <c r="J1340" s="9"/>
      <c r="K1340" s="9"/>
      <c r="L1340" s="9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</row>
    <row r="1341" spans="1:23">
      <c r="A1341"/>
      <c r="B1341"/>
      <c r="C1341"/>
      <c r="D1341"/>
      <c r="E1341"/>
      <c r="F1341" s="9"/>
      <c r="G1341" s="9"/>
      <c r="H1341" s="9"/>
      <c r="I1341" s="9"/>
      <c r="J1341" s="9"/>
      <c r="K1341" s="9"/>
      <c r="L1341" s="9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</row>
    <row r="1342" spans="1:23">
      <c r="A1342"/>
      <c r="B1342"/>
      <c r="C1342"/>
      <c r="D1342"/>
      <c r="E1342"/>
      <c r="F1342" s="9"/>
      <c r="G1342" s="9"/>
      <c r="H1342" s="9"/>
      <c r="I1342" s="9"/>
      <c r="J1342" s="9"/>
      <c r="K1342" s="9"/>
      <c r="L1342" s="9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</row>
    <row r="1343" spans="1:23">
      <c r="A1343"/>
      <c r="B1343"/>
      <c r="C1343"/>
      <c r="D1343"/>
      <c r="E1343"/>
      <c r="F1343" s="9"/>
      <c r="G1343" s="9"/>
      <c r="H1343" s="9"/>
      <c r="I1343" s="9"/>
      <c r="J1343" s="9"/>
      <c r="K1343" s="9"/>
      <c r="L1343" s="9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</row>
    <row r="1344" spans="1:23">
      <c r="A1344"/>
      <c r="B1344"/>
      <c r="C1344"/>
      <c r="D1344"/>
      <c r="E1344"/>
      <c r="F1344" s="9"/>
      <c r="G1344" s="9"/>
      <c r="H1344" s="9"/>
      <c r="I1344" s="9"/>
      <c r="J1344" s="9"/>
      <c r="K1344" s="9"/>
      <c r="L1344" s="9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</row>
    <row r="1345" spans="1:23">
      <c r="A1345"/>
      <c r="B1345"/>
      <c r="C1345"/>
      <c r="D1345"/>
      <c r="E1345"/>
      <c r="F1345" s="9"/>
      <c r="G1345" s="9"/>
      <c r="H1345" s="9"/>
      <c r="I1345" s="9"/>
      <c r="J1345" s="9"/>
      <c r="K1345" s="9"/>
      <c r="L1345" s="9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</row>
    <row r="1346" spans="1:23">
      <c r="A1346"/>
      <c r="B1346"/>
      <c r="C1346"/>
      <c r="D1346"/>
      <c r="E1346"/>
      <c r="F1346" s="9"/>
      <c r="G1346" s="9"/>
      <c r="H1346" s="9"/>
      <c r="I1346" s="9"/>
      <c r="J1346" s="9"/>
      <c r="K1346" s="9"/>
      <c r="L1346" s="9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</row>
    <row r="1347" spans="1:23">
      <c r="A1347"/>
      <c r="B1347"/>
      <c r="C1347"/>
      <c r="D1347"/>
      <c r="E1347"/>
      <c r="F1347" s="9"/>
      <c r="G1347" s="9"/>
      <c r="H1347" s="9"/>
      <c r="I1347" s="9"/>
      <c r="J1347" s="9"/>
      <c r="K1347" s="9"/>
      <c r="L1347" s="9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</row>
    <row r="1348" spans="1:23">
      <c r="A1348"/>
      <c r="B1348"/>
      <c r="C1348"/>
      <c r="D1348"/>
      <c r="E1348"/>
      <c r="F1348" s="9"/>
      <c r="G1348" s="9"/>
      <c r="H1348" s="9"/>
      <c r="I1348" s="9"/>
      <c r="J1348" s="9"/>
      <c r="K1348" s="9"/>
      <c r="L1348" s="9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</row>
    <row r="1349" spans="1:23">
      <c r="A1349"/>
      <c r="B1349"/>
      <c r="C1349"/>
      <c r="D1349"/>
      <c r="E1349"/>
      <c r="F1349" s="9"/>
      <c r="G1349" s="9"/>
      <c r="H1349" s="9"/>
      <c r="I1349" s="9"/>
      <c r="J1349" s="9"/>
      <c r="K1349" s="9"/>
      <c r="L1349" s="9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</row>
    <row r="1350" spans="1:23">
      <c r="A1350"/>
      <c r="B1350"/>
      <c r="C1350"/>
      <c r="D1350"/>
      <c r="E1350"/>
      <c r="F1350" s="9"/>
      <c r="G1350" s="9"/>
      <c r="H1350" s="9"/>
      <c r="I1350" s="9"/>
      <c r="J1350" s="9"/>
      <c r="K1350" s="9"/>
      <c r="L1350" s="9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</row>
    <row r="1351" spans="1:23">
      <c r="A1351"/>
      <c r="B1351"/>
      <c r="C1351"/>
      <c r="D1351"/>
      <c r="E1351"/>
      <c r="F1351" s="9"/>
      <c r="G1351" s="9"/>
      <c r="H1351" s="9"/>
      <c r="I1351" s="9"/>
      <c r="J1351" s="9"/>
      <c r="K1351" s="9"/>
      <c r="L1351" s="9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</row>
    <row r="1352" spans="1:23">
      <c r="A1352"/>
      <c r="B1352"/>
      <c r="C1352"/>
      <c r="D1352"/>
      <c r="E1352"/>
      <c r="F1352" s="9"/>
      <c r="G1352" s="9"/>
      <c r="H1352" s="9"/>
      <c r="I1352" s="9"/>
      <c r="J1352" s="9"/>
      <c r="K1352" s="9"/>
      <c r="L1352" s="9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</row>
    <row r="1353" spans="1:23">
      <c r="A1353"/>
      <c r="B1353"/>
      <c r="C1353"/>
      <c r="D1353"/>
      <c r="E1353"/>
      <c r="F1353" s="9"/>
      <c r="G1353" s="9"/>
      <c r="H1353" s="9"/>
      <c r="I1353" s="9"/>
      <c r="J1353" s="9"/>
      <c r="K1353" s="9"/>
      <c r="L1353" s="9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</row>
    <row r="1354" spans="1:23">
      <c r="A1354"/>
      <c r="B1354"/>
      <c r="C1354"/>
      <c r="D1354"/>
      <c r="E1354"/>
      <c r="F1354" s="9"/>
      <c r="G1354" s="9"/>
      <c r="H1354" s="9"/>
      <c r="I1354" s="9"/>
      <c r="J1354" s="9"/>
      <c r="K1354" s="9"/>
      <c r="L1354" s="9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</row>
    <row r="1355" spans="1:23">
      <c r="A1355"/>
      <c r="B1355"/>
      <c r="C1355"/>
      <c r="D1355"/>
      <c r="E1355"/>
      <c r="F1355" s="9"/>
      <c r="G1355" s="9"/>
      <c r="H1355" s="9"/>
      <c r="I1355" s="9"/>
      <c r="J1355" s="9"/>
      <c r="K1355" s="9"/>
      <c r="L1355" s="9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</row>
    <row r="1356" spans="1:23">
      <c r="A1356"/>
      <c r="B1356"/>
      <c r="C1356"/>
      <c r="D1356"/>
      <c r="E1356"/>
      <c r="F1356" s="9"/>
      <c r="G1356" s="9"/>
      <c r="H1356" s="9"/>
      <c r="I1356" s="9"/>
      <c r="J1356" s="9"/>
      <c r="K1356" s="9"/>
      <c r="L1356" s="9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</row>
    <row r="1357" spans="1:23">
      <c r="A1357"/>
      <c r="B1357"/>
      <c r="C1357"/>
      <c r="D1357"/>
      <c r="E1357"/>
      <c r="F1357" s="9"/>
      <c r="G1357" s="9"/>
      <c r="H1357" s="9"/>
      <c r="I1357" s="9"/>
      <c r="J1357" s="9"/>
      <c r="K1357" s="9"/>
      <c r="L1357" s="9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</row>
    <row r="1358" spans="1:23">
      <c r="A1358"/>
      <c r="B1358"/>
      <c r="C1358"/>
      <c r="D1358"/>
      <c r="E1358"/>
      <c r="F1358" s="9"/>
      <c r="G1358" s="9"/>
      <c r="H1358" s="9"/>
      <c r="I1358" s="9"/>
      <c r="J1358" s="9"/>
      <c r="K1358" s="9"/>
      <c r="L1358" s="9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</row>
    <row r="1359" spans="1:23">
      <c r="A1359"/>
      <c r="B1359"/>
      <c r="C1359"/>
      <c r="D1359"/>
      <c r="E1359"/>
      <c r="F1359" s="9"/>
      <c r="G1359" s="9"/>
      <c r="H1359" s="9"/>
      <c r="I1359" s="9"/>
      <c r="J1359" s="9"/>
      <c r="K1359" s="9"/>
      <c r="L1359" s="9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</row>
    <row r="1360" spans="1:23">
      <c r="A1360"/>
      <c r="B1360"/>
      <c r="C1360"/>
      <c r="D1360"/>
      <c r="E1360"/>
      <c r="F1360" s="9"/>
      <c r="G1360" s="9"/>
      <c r="H1360" s="9"/>
      <c r="I1360" s="9"/>
      <c r="J1360" s="9"/>
      <c r="K1360" s="9"/>
      <c r="L1360" s="9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</row>
    <row r="1361" spans="1:23">
      <c r="A1361"/>
      <c r="B1361"/>
      <c r="C1361"/>
      <c r="D1361"/>
      <c r="E1361"/>
      <c r="F1361" s="9"/>
      <c r="G1361" s="9"/>
      <c r="H1361" s="9"/>
      <c r="I1361" s="9"/>
      <c r="J1361" s="9"/>
      <c r="K1361" s="9"/>
      <c r="L1361" s="9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</row>
    <row r="1362" spans="1:23">
      <c r="A1362"/>
      <c r="B1362"/>
      <c r="C1362"/>
      <c r="D1362"/>
      <c r="E1362"/>
      <c r="F1362" s="9"/>
      <c r="G1362" s="9"/>
      <c r="H1362" s="9"/>
      <c r="I1362" s="9"/>
      <c r="J1362" s="9"/>
      <c r="K1362" s="9"/>
      <c r="L1362" s="9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</row>
    <row r="1363" spans="1:23">
      <c r="A1363"/>
      <c r="B1363"/>
      <c r="C1363"/>
      <c r="D1363"/>
      <c r="E1363"/>
      <c r="F1363" s="9"/>
      <c r="G1363" s="9"/>
      <c r="H1363" s="9"/>
      <c r="I1363" s="9"/>
      <c r="J1363" s="9"/>
      <c r="K1363" s="9"/>
      <c r="L1363" s="9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</row>
    <row r="1364" spans="1:23">
      <c r="A1364"/>
      <c r="B1364"/>
      <c r="C1364"/>
      <c r="D1364"/>
      <c r="E1364"/>
      <c r="F1364" s="9"/>
      <c r="G1364" s="9"/>
      <c r="H1364" s="9"/>
      <c r="I1364" s="9"/>
      <c r="J1364" s="9"/>
      <c r="K1364" s="9"/>
      <c r="L1364" s="9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</row>
    <row r="1365" spans="1:23">
      <c r="A1365"/>
      <c r="B1365"/>
      <c r="C1365"/>
      <c r="D1365"/>
      <c r="E1365"/>
      <c r="F1365" s="9"/>
      <c r="G1365" s="9"/>
      <c r="H1365" s="9"/>
      <c r="I1365" s="9"/>
      <c r="J1365" s="9"/>
      <c r="K1365" s="9"/>
      <c r="L1365" s="9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</row>
    <row r="1366" spans="1:23">
      <c r="A1366"/>
      <c r="B1366"/>
      <c r="C1366"/>
      <c r="D1366"/>
      <c r="E1366"/>
      <c r="F1366" s="9"/>
      <c r="G1366" s="9"/>
      <c r="H1366" s="9"/>
      <c r="I1366" s="9"/>
      <c r="J1366" s="9"/>
      <c r="K1366" s="9"/>
      <c r="L1366" s="9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</row>
    <row r="1367" spans="1:23">
      <c r="A1367"/>
      <c r="B1367"/>
      <c r="C1367"/>
      <c r="D1367"/>
      <c r="E1367"/>
      <c r="F1367" s="9"/>
      <c r="G1367" s="9"/>
      <c r="H1367" s="9"/>
      <c r="I1367" s="9"/>
      <c r="J1367" s="9"/>
      <c r="K1367" s="9"/>
      <c r="L1367" s="9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</row>
    <row r="1368" spans="1:23">
      <c r="A1368"/>
      <c r="B1368"/>
      <c r="C1368"/>
      <c r="D1368"/>
      <c r="E1368"/>
      <c r="F1368" s="9"/>
      <c r="G1368" s="9"/>
      <c r="H1368" s="9"/>
      <c r="I1368" s="9"/>
      <c r="J1368" s="9"/>
      <c r="K1368" s="9"/>
      <c r="L1368" s="9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</row>
    <row r="1369" spans="1:23">
      <c r="A1369"/>
      <c r="B1369"/>
      <c r="C1369"/>
      <c r="D1369"/>
      <c r="E1369"/>
      <c r="F1369" s="9"/>
      <c r="G1369" s="9"/>
      <c r="H1369" s="9"/>
      <c r="I1369" s="9"/>
      <c r="J1369" s="9"/>
      <c r="K1369" s="9"/>
      <c r="L1369" s="9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</row>
  </sheetData>
  <mergeCells count="28">
    <mergeCell ref="A3:O3"/>
    <mergeCell ref="H5:O5"/>
    <mergeCell ref="Z5:AG5"/>
    <mergeCell ref="A1:P1"/>
    <mergeCell ref="A2:P2"/>
    <mergeCell ref="AI5:AP5"/>
    <mergeCell ref="AI6:AJ6"/>
    <mergeCell ref="AK6:AL6"/>
    <mergeCell ref="AM6:AN6"/>
    <mergeCell ref="AO6:AP6"/>
    <mergeCell ref="Z6:AA6"/>
    <mergeCell ref="AB6:AC6"/>
    <mergeCell ref="AD6:AE6"/>
    <mergeCell ref="AF6:AG6"/>
    <mergeCell ref="Q5:X5"/>
    <mergeCell ref="S6:T6"/>
    <mergeCell ref="U6:V6"/>
    <mergeCell ref="W6:X6"/>
    <mergeCell ref="J6:K6"/>
    <mergeCell ref="L6:M6"/>
    <mergeCell ref="H6:I6"/>
    <mergeCell ref="N6:O6"/>
    <mergeCell ref="Q6:R6"/>
    <mergeCell ref="H169:O169"/>
    <mergeCell ref="H170:I170"/>
    <mergeCell ref="J170:K170"/>
    <mergeCell ref="L170:M170"/>
    <mergeCell ref="N170:O170"/>
  </mergeCells>
  <phoneticPr fontId="0" type="noConversion"/>
  <pageMargins left="0.23300000000000001" right="0.33300000000000002" top="0.75" bottom="0.5" header="0.5" footer="0.5"/>
  <pageSetup scale="56" fitToHeight="9" orientation="landscape" r:id="rId1"/>
  <headerFooter alignWithMargins="0"/>
  <rowBreaks count="1" manualBreakCount="1">
    <brk id="65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3"/>
  <sheetViews>
    <sheetView topLeftCell="A157" zoomScaleNormal="100" workbookViewId="0">
      <selection activeCell="G188" sqref="G188"/>
    </sheetView>
  </sheetViews>
  <sheetFormatPr defaultRowHeight="12.75"/>
  <cols>
    <col min="1" max="1" width="12.5703125" customWidth="1"/>
    <col min="2" max="2" width="7.5703125" customWidth="1"/>
    <col min="3" max="3" width="9.140625" customWidth="1"/>
    <col min="4" max="4" width="7.5703125" customWidth="1"/>
    <col min="5" max="5" width="42.5703125" hidden="1" customWidth="1"/>
    <col min="6" max="6" width="76.7109375" bestFit="1" customWidth="1"/>
    <col min="7" max="7" width="28.7109375" customWidth="1"/>
    <col min="8" max="8" width="7.5703125" customWidth="1"/>
    <col min="9" max="9" width="7.7109375" customWidth="1"/>
    <col min="10" max="10" width="7.5703125" customWidth="1"/>
    <col min="11" max="11" width="7.140625" customWidth="1"/>
    <col min="12" max="12" width="7.5703125" customWidth="1"/>
    <col min="13" max="13" width="7.140625" customWidth="1"/>
    <col min="14" max="14" width="7.5703125" customWidth="1"/>
    <col min="15" max="15" width="7.42578125" customWidth="1"/>
    <col min="16" max="16" width="1.5703125" customWidth="1"/>
    <col min="17" max="17" width="6.85546875" customWidth="1"/>
    <col min="18" max="19" width="6.5703125" customWidth="1"/>
    <col min="20" max="20" width="6.7109375" customWidth="1"/>
    <col min="21" max="21" width="6.7109375" bestFit="1" customWidth="1"/>
    <col min="22" max="22" width="6.42578125" customWidth="1"/>
    <col min="23" max="23" width="6.7109375" bestFit="1" customWidth="1"/>
    <col min="24" max="24" width="7.28515625" customWidth="1"/>
    <col min="25" max="25" width="2" customWidth="1"/>
    <col min="26" max="26" width="6.5703125" customWidth="1"/>
    <col min="27" max="27" width="6.42578125" customWidth="1"/>
    <col min="28" max="28" width="6.7109375" bestFit="1" customWidth="1"/>
    <col min="29" max="29" width="6.42578125" customWidth="1"/>
    <col min="30" max="30" width="6.7109375" bestFit="1" customWidth="1"/>
    <col min="31" max="31" width="6.5703125" customWidth="1"/>
    <col min="32" max="32" width="6.7109375" bestFit="1" customWidth="1"/>
    <col min="33" max="33" width="6.7109375" customWidth="1"/>
    <col min="34" max="34" width="1.42578125" customWidth="1"/>
    <col min="35" max="35" width="6.28515625" customWidth="1"/>
    <col min="36" max="36" width="6.5703125" customWidth="1"/>
    <col min="37" max="37" width="6.7109375" bestFit="1" customWidth="1"/>
    <col min="38" max="38" width="6.85546875" customWidth="1"/>
    <col min="39" max="39" width="6.42578125" customWidth="1"/>
    <col min="40" max="40" width="6.85546875" customWidth="1"/>
    <col min="41" max="41" width="6.7109375" bestFit="1" customWidth="1"/>
    <col min="42" max="42" width="7.28515625" customWidth="1"/>
  </cols>
  <sheetData>
    <row r="1" spans="1:42">
      <c r="A1" s="155" t="str">
        <f>Measures!A1</f>
        <v>Measures Affecting Revenue and Tax Administration - 2011 Regular Session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38"/>
      <c r="Q1" s="38"/>
      <c r="R1" s="38"/>
      <c r="S1" s="38"/>
      <c r="T1" s="38"/>
      <c r="U1" s="38"/>
      <c r="V1" s="38"/>
      <c r="W1" s="38"/>
      <c r="X1" s="38"/>
      <c r="Y1" s="94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</row>
    <row r="2" spans="1:42">
      <c r="A2" s="155" t="str">
        <f>Measures!A2</f>
        <v>Increase/(Decrease) in $ Millions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38"/>
      <c r="Q2" s="38"/>
      <c r="R2" s="38"/>
      <c r="S2" s="38"/>
      <c r="T2" s="38"/>
      <c r="U2" s="38"/>
      <c r="V2" s="38"/>
      <c r="W2" s="38"/>
      <c r="X2" s="38"/>
      <c r="Y2" s="94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</row>
    <row r="3" spans="1:42">
      <c r="A3" s="155" t="s">
        <v>263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</row>
    <row r="4" spans="1:42">
      <c r="A4" s="98">
        <f>Measures!A4</f>
        <v>40724.327417129629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68"/>
      <c r="Q4" s="68"/>
      <c r="R4" s="68"/>
      <c r="S4" s="68"/>
      <c r="T4" s="68"/>
      <c r="U4" s="68"/>
      <c r="V4" s="68"/>
      <c r="W4" s="68"/>
      <c r="X4" s="68"/>
      <c r="Y4" s="68"/>
      <c r="Z4" s="13"/>
      <c r="AA4" s="13"/>
      <c r="AB4" s="13"/>
      <c r="AC4" s="13"/>
      <c r="AD4" s="13"/>
      <c r="AE4" s="13"/>
      <c r="AF4" s="13"/>
      <c r="AG4" s="13"/>
      <c r="AH4" s="13"/>
      <c r="AI4" s="5"/>
      <c r="AJ4" s="13"/>
      <c r="AK4" s="13"/>
      <c r="AL4" s="13"/>
      <c r="AM4" s="13"/>
      <c r="AN4" s="13"/>
      <c r="AO4" s="13"/>
      <c r="AP4" s="13"/>
    </row>
    <row r="5" spans="1:42">
      <c r="A5" s="24"/>
      <c r="B5" s="24"/>
      <c r="C5" s="24"/>
      <c r="D5" s="24"/>
      <c r="E5" s="24"/>
      <c r="F5" s="23"/>
      <c r="G5" s="24"/>
      <c r="H5" s="148" t="s">
        <v>14</v>
      </c>
      <c r="I5" s="149"/>
      <c r="J5" s="149"/>
      <c r="K5" s="149"/>
      <c r="L5" s="149"/>
      <c r="M5" s="149"/>
      <c r="N5" s="149"/>
      <c r="O5" s="150"/>
      <c r="P5" s="36"/>
      <c r="Q5" s="149" t="s">
        <v>15</v>
      </c>
      <c r="R5" s="149"/>
      <c r="S5" s="149"/>
      <c r="T5" s="149"/>
      <c r="U5" s="149"/>
      <c r="V5" s="149"/>
      <c r="W5" s="149"/>
      <c r="X5" s="150"/>
      <c r="Y5" s="95"/>
      <c r="Z5" s="148" t="s">
        <v>140</v>
      </c>
      <c r="AA5" s="149"/>
      <c r="AB5" s="149"/>
      <c r="AC5" s="149"/>
      <c r="AD5" s="149"/>
      <c r="AE5" s="149"/>
      <c r="AF5" s="149"/>
      <c r="AG5" s="150"/>
      <c r="AH5" s="95"/>
      <c r="AI5" s="149" t="s">
        <v>141</v>
      </c>
      <c r="AJ5" s="149"/>
      <c r="AK5" s="149"/>
      <c r="AL5" s="149"/>
      <c r="AM5" s="149"/>
      <c r="AN5" s="149"/>
      <c r="AO5" s="149"/>
      <c r="AP5" s="150"/>
    </row>
    <row r="6" spans="1:42">
      <c r="A6" s="25" t="s">
        <v>12</v>
      </c>
      <c r="B6" s="25" t="s">
        <v>10</v>
      </c>
      <c r="C6" s="25"/>
      <c r="D6" s="25"/>
      <c r="E6" s="25"/>
      <c r="F6" s="25"/>
      <c r="G6" s="25"/>
      <c r="H6" s="151" t="s">
        <v>4</v>
      </c>
      <c r="I6" s="152"/>
      <c r="J6" s="151" t="s">
        <v>5</v>
      </c>
      <c r="K6" s="152"/>
      <c r="L6" s="151" t="s">
        <v>3</v>
      </c>
      <c r="M6" s="152"/>
      <c r="N6" s="151" t="s">
        <v>6</v>
      </c>
      <c r="O6" s="152"/>
      <c r="P6" s="27"/>
      <c r="Q6" s="153" t="s">
        <v>4</v>
      </c>
      <c r="R6" s="152"/>
      <c r="S6" s="151" t="s">
        <v>5</v>
      </c>
      <c r="T6" s="152"/>
      <c r="U6" s="151" t="s">
        <v>3</v>
      </c>
      <c r="V6" s="152"/>
      <c r="W6" s="151" t="s">
        <v>6</v>
      </c>
      <c r="X6" s="152"/>
      <c r="Y6" s="96"/>
      <c r="Z6" s="151" t="s">
        <v>4</v>
      </c>
      <c r="AA6" s="152"/>
      <c r="AB6" s="151" t="s">
        <v>5</v>
      </c>
      <c r="AC6" s="152"/>
      <c r="AD6" s="151" t="s">
        <v>3</v>
      </c>
      <c r="AE6" s="152"/>
      <c r="AF6" s="151" t="s">
        <v>6</v>
      </c>
      <c r="AG6" s="152"/>
      <c r="AH6" s="96"/>
      <c r="AI6" s="153" t="s">
        <v>4</v>
      </c>
      <c r="AJ6" s="152"/>
      <c r="AK6" s="151" t="s">
        <v>5</v>
      </c>
      <c r="AL6" s="152"/>
      <c r="AM6" s="151" t="s">
        <v>3</v>
      </c>
      <c r="AN6" s="152"/>
      <c r="AO6" s="151" t="s">
        <v>6</v>
      </c>
      <c r="AP6" s="152"/>
    </row>
    <row r="7" spans="1:42">
      <c r="A7" s="26" t="s">
        <v>13</v>
      </c>
      <c r="B7" s="26" t="s">
        <v>11</v>
      </c>
      <c r="C7" s="26" t="s">
        <v>0</v>
      </c>
      <c r="D7" s="25" t="s">
        <v>7</v>
      </c>
      <c r="E7" s="25" t="s">
        <v>16</v>
      </c>
      <c r="F7" s="26" t="s">
        <v>1</v>
      </c>
      <c r="G7" s="26" t="s">
        <v>8</v>
      </c>
      <c r="H7" s="28" t="s">
        <v>2</v>
      </c>
      <c r="I7" s="28" t="s">
        <v>9</v>
      </c>
      <c r="J7" s="28" t="s">
        <v>2</v>
      </c>
      <c r="K7" s="28" t="s">
        <v>9</v>
      </c>
      <c r="L7" s="28" t="s">
        <v>2</v>
      </c>
      <c r="M7" s="28" t="s">
        <v>9</v>
      </c>
      <c r="N7" s="28" t="s">
        <v>2</v>
      </c>
      <c r="O7" s="28" t="s">
        <v>9</v>
      </c>
      <c r="P7" s="28"/>
      <c r="Q7" s="29" t="s">
        <v>2</v>
      </c>
      <c r="R7" s="28" t="s">
        <v>9</v>
      </c>
      <c r="S7" s="28" t="s">
        <v>2</v>
      </c>
      <c r="T7" s="28" t="s">
        <v>9</v>
      </c>
      <c r="U7" s="28" t="s">
        <v>2</v>
      </c>
      <c r="V7" s="28" t="s">
        <v>9</v>
      </c>
      <c r="W7" s="28" t="s">
        <v>2</v>
      </c>
      <c r="X7" s="28" t="s">
        <v>9</v>
      </c>
      <c r="Y7" s="28"/>
      <c r="Z7" s="28" t="s">
        <v>2</v>
      </c>
      <c r="AA7" s="28" t="s">
        <v>9</v>
      </c>
      <c r="AB7" s="28" t="s">
        <v>2</v>
      </c>
      <c r="AC7" s="28" t="s">
        <v>9</v>
      </c>
      <c r="AD7" s="28" t="s">
        <v>2</v>
      </c>
      <c r="AE7" s="28" t="s">
        <v>9</v>
      </c>
      <c r="AF7" s="28" t="s">
        <v>2</v>
      </c>
      <c r="AG7" s="28" t="s">
        <v>9</v>
      </c>
      <c r="AH7" s="29"/>
      <c r="AI7" s="29" t="s">
        <v>2</v>
      </c>
      <c r="AJ7" s="28" t="s">
        <v>9</v>
      </c>
      <c r="AK7" s="28" t="s">
        <v>2</v>
      </c>
      <c r="AL7" s="28" t="s">
        <v>9</v>
      </c>
      <c r="AM7" s="28" t="s">
        <v>2</v>
      </c>
      <c r="AN7" s="28" t="s">
        <v>9</v>
      </c>
      <c r="AO7" s="28" t="s">
        <v>2</v>
      </c>
      <c r="AP7" s="28" t="s">
        <v>9</v>
      </c>
    </row>
    <row r="8" spans="1:42">
      <c r="A8" s="59"/>
      <c r="B8" s="60"/>
      <c r="C8" s="61"/>
      <c r="D8" s="60"/>
      <c r="E8" s="60"/>
      <c r="F8" s="59"/>
      <c r="G8" s="62"/>
      <c r="H8" s="63"/>
      <c r="I8" s="64"/>
      <c r="J8" s="63"/>
      <c r="K8" s="64"/>
      <c r="L8" s="63"/>
      <c r="M8" s="64"/>
      <c r="N8" s="63"/>
      <c r="O8" s="64"/>
      <c r="P8" s="65"/>
      <c r="Q8" s="63"/>
      <c r="R8" s="64"/>
      <c r="S8" s="63"/>
      <c r="T8" s="64"/>
      <c r="U8" s="63"/>
      <c r="V8" s="64"/>
      <c r="W8" s="63"/>
      <c r="X8" s="64"/>
      <c r="Y8" s="66"/>
      <c r="Z8" s="63"/>
      <c r="AA8" s="64"/>
      <c r="AB8" s="63"/>
      <c r="AC8" s="64"/>
      <c r="AD8" s="63"/>
      <c r="AE8" s="64"/>
      <c r="AF8" s="63"/>
      <c r="AG8" s="64"/>
      <c r="AH8" s="66"/>
      <c r="AI8" s="63"/>
      <c r="AJ8" s="64"/>
      <c r="AK8" s="63"/>
      <c r="AL8" s="64"/>
      <c r="AM8" s="63"/>
      <c r="AN8" s="64"/>
      <c r="AO8" s="63"/>
      <c r="AP8" s="64"/>
    </row>
    <row r="9" spans="1:42">
      <c r="A9" s="75" t="s">
        <v>146</v>
      </c>
      <c r="B9" s="49">
        <v>401</v>
      </c>
      <c r="C9" s="50">
        <v>40711</v>
      </c>
      <c r="D9" s="51">
        <v>2120</v>
      </c>
      <c r="E9" s="51" t="s">
        <v>91</v>
      </c>
      <c r="F9" s="40" t="s">
        <v>183</v>
      </c>
      <c r="G9" s="58" t="s">
        <v>24</v>
      </c>
      <c r="H9" s="41">
        <v>0</v>
      </c>
      <c r="I9" s="42">
        <v>0</v>
      </c>
      <c r="J9" s="41">
        <v>0</v>
      </c>
      <c r="K9" s="42">
        <v>0</v>
      </c>
      <c r="L9" s="41" t="s">
        <v>38</v>
      </c>
      <c r="M9" s="42" t="s">
        <v>38</v>
      </c>
      <c r="N9" s="41" t="s">
        <v>38</v>
      </c>
      <c r="O9" s="42" t="s">
        <v>38</v>
      </c>
      <c r="P9" s="43"/>
      <c r="Q9" s="41">
        <v>0</v>
      </c>
      <c r="R9" s="42">
        <v>0</v>
      </c>
      <c r="S9" s="41">
        <v>0</v>
      </c>
      <c r="T9" s="42">
        <v>0</v>
      </c>
      <c r="U9" s="41" t="s">
        <v>38</v>
      </c>
      <c r="V9" s="42" t="s">
        <v>38</v>
      </c>
      <c r="W9" s="41" t="s">
        <v>38</v>
      </c>
      <c r="X9" s="42" t="s">
        <v>38</v>
      </c>
      <c r="Y9" s="43"/>
      <c r="Z9" s="52">
        <v>0</v>
      </c>
      <c r="AA9" s="53">
        <v>0</v>
      </c>
      <c r="AB9" s="52">
        <v>0</v>
      </c>
      <c r="AC9" s="53">
        <v>0</v>
      </c>
      <c r="AD9" s="52" t="s">
        <v>38</v>
      </c>
      <c r="AE9" s="53" t="s">
        <v>38</v>
      </c>
      <c r="AF9" s="52" t="s">
        <v>38</v>
      </c>
      <c r="AG9" s="53" t="s">
        <v>38</v>
      </c>
      <c r="AH9" s="54"/>
      <c r="AI9" s="52">
        <v>0</v>
      </c>
      <c r="AJ9" s="53">
        <v>0</v>
      </c>
      <c r="AK9" s="52">
        <v>0</v>
      </c>
      <c r="AL9" s="53">
        <v>0</v>
      </c>
      <c r="AM9" s="52" t="s">
        <v>38</v>
      </c>
      <c r="AN9" s="53" t="s">
        <v>38</v>
      </c>
      <c r="AO9" s="52" t="s">
        <v>38</v>
      </c>
      <c r="AP9" s="53" t="s">
        <v>38</v>
      </c>
    </row>
    <row r="10" spans="1:42">
      <c r="A10" s="75" t="s">
        <v>169</v>
      </c>
      <c r="B10" s="49">
        <v>222</v>
      </c>
      <c r="C10" s="50">
        <v>40641</v>
      </c>
      <c r="D10" s="51">
        <v>7003</v>
      </c>
      <c r="E10" s="51" t="s">
        <v>18</v>
      </c>
      <c r="F10" s="40" t="s">
        <v>23</v>
      </c>
      <c r="G10" s="58" t="s">
        <v>24</v>
      </c>
      <c r="H10" s="41">
        <v>0</v>
      </c>
      <c r="I10" s="42">
        <v>0</v>
      </c>
      <c r="J10" s="41">
        <v>0</v>
      </c>
      <c r="K10" s="42">
        <v>0</v>
      </c>
      <c r="L10" s="41">
        <v>0</v>
      </c>
      <c r="M10" s="42">
        <v>0</v>
      </c>
      <c r="N10" s="41">
        <v>0</v>
      </c>
      <c r="O10" s="42">
        <v>0</v>
      </c>
      <c r="P10" s="43"/>
      <c r="Q10" s="41">
        <v>0</v>
      </c>
      <c r="R10" s="42">
        <v>0</v>
      </c>
      <c r="S10" s="41">
        <v>0</v>
      </c>
      <c r="T10" s="42">
        <v>0</v>
      </c>
      <c r="U10" s="41">
        <v>0</v>
      </c>
      <c r="V10" s="42">
        <v>0</v>
      </c>
      <c r="W10" s="41">
        <v>0</v>
      </c>
      <c r="X10" s="42">
        <v>0</v>
      </c>
      <c r="Y10" s="43"/>
      <c r="Z10" s="52">
        <v>0</v>
      </c>
      <c r="AA10" s="53">
        <v>0</v>
      </c>
      <c r="AB10" s="52">
        <v>0</v>
      </c>
      <c r="AC10" s="53">
        <v>0</v>
      </c>
      <c r="AD10" s="52">
        <v>0</v>
      </c>
      <c r="AE10" s="53">
        <v>0</v>
      </c>
      <c r="AF10" s="52">
        <v>0</v>
      </c>
      <c r="AG10" s="53">
        <v>0</v>
      </c>
      <c r="AH10" s="54"/>
      <c r="AI10" s="52">
        <v>0</v>
      </c>
      <c r="AJ10" s="53">
        <v>0</v>
      </c>
      <c r="AK10" s="52">
        <v>0</v>
      </c>
      <c r="AL10" s="53">
        <v>0</v>
      </c>
      <c r="AM10" s="52">
        <v>0</v>
      </c>
      <c r="AN10" s="53">
        <v>0</v>
      </c>
      <c r="AO10" s="52">
        <v>0</v>
      </c>
      <c r="AP10" s="53">
        <v>0</v>
      </c>
    </row>
    <row r="11" spans="1:42" ht="12.75" customHeight="1">
      <c r="A11" s="75" t="s">
        <v>162</v>
      </c>
      <c r="B11" s="49">
        <v>398</v>
      </c>
      <c r="C11" s="50">
        <v>40682</v>
      </c>
      <c r="D11" s="51">
        <v>1141</v>
      </c>
      <c r="E11" s="51" t="s">
        <v>119</v>
      </c>
      <c r="F11" s="40" t="s">
        <v>243</v>
      </c>
      <c r="G11" s="58" t="s">
        <v>24</v>
      </c>
      <c r="H11" s="41">
        <v>0</v>
      </c>
      <c r="I11" s="42">
        <v>0</v>
      </c>
      <c r="J11" s="41">
        <v>0</v>
      </c>
      <c r="K11" s="42">
        <v>0</v>
      </c>
      <c r="L11" s="41">
        <v>-2.8</v>
      </c>
      <c r="M11" s="42" t="s">
        <v>38</v>
      </c>
      <c r="N11" s="41">
        <v>-2.8</v>
      </c>
      <c r="O11" s="42" t="s">
        <v>38</v>
      </c>
      <c r="P11" s="43"/>
      <c r="Q11" s="41">
        <v>0</v>
      </c>
      <c r="R11" s="42">
        <v>0</v>
      </c>
      <c r="S11" s="41">
        <v>0</v>
      </c>
      <c r="T11" s="42">
        <v>0</v>
      </c>
      <c r="U11" s="41">
        <v>-3.3</v>
      </c>
      <c r="V11" s="42" t="s">
        <v>38</v>
      </c>
      <c r="W11" s="41">
        <v>-3.3</v>
      </c>
      <c r="X11" s="42" t="s">
        <v>38</v>
      </c>
      <c r="Y11" s="43"/>
      <c r="Z11" s="52">
        <v>0</v>
      </c>
      <c r="AA11" s="53">
        <v>0</v>
      </c>
      <c r="AB11" s="52">
        <v>0</v>
      </c>
      <c r="AC11" s="53">
        <v>0</v>
      </c>
      <c r="AD11" s="52">
        <v>-3.7</v>
      </c>
      <c r="AE11" s="53" t="s">
        <v>38</v>
      </c>
      <c r="AF11" s="52">
        <v>-3.7</v>
      </c>
      <c r="AG11" s="53" t="s">
        <v>38</v>
      </c>
      <c r="AH11" s="54"/>
      <c r="AI11" s="52">
        <v>0</v>
      </c>
      <c r="AJ11" s="53">
        <v>0</v>
      </c>
      <c r="AK11" s="52">
        <v>0</v>
      </c>
      <c r="AL11" s="53">
        <v>0</v>
      </c>
      <c r="AM11" s="52">
        <v>-3.7</v>
      </c>
      <c r="AN11" s="53" t="s">
        <v>38</v>
      </c>
      <c r="AO11" s="52">
        <v>-3.7</v>
      </c>
      <c r="AP11" s="53" t="s">
        <v>38</v>
      </c>
    </row>
    <row r="12" spans="1:42">
      <c r="A12" s="75" t="s">
        <v>175</v>
      </c>
      <c r="B12" s="49">
        <v>110</v>
      </c>
      <c r="C12" s="50">
        <v>40613</v>
      </c>
      <c r="D12" s="51">
        <v>592</v>
      </c>
      <c r="E12" s="51" t="s">
        <v>60</v>
      </c>
      <c r="F12" s="40" t="s">
        <v>86</v>
      </c>
      <c r="G12" s="58" t="s">
        <v>24</v>
      </c>
      <c r="H12" s="41">
        <v>0</v>
      </c>
      <c r="I12" s="42">
        <v>0</v>
      </c>
      <c r="J12" s="41">
        <v>0</v>
      </c>
      <c r="K12" s="42">
        <v>0</v>
      </c>
      <c r="L12" s="41">
        <v>0</v>
      </c>
      <c r="M12" s="42" t="s">
        <v>38</v>
      </c>
      <c r="N12" s="41">
        <v>0</v>
      </c>
      <c r="O12" s="42" t="s">
        <v>38</v>
      </c>
      <c r="P12" s="43"/>
      <c r="Q12" s="41">
        <v>0</v>
      </c>
      <c r="R12" s="42">
        <v>0</v>
      </c>
      <c r="S12" s="41">
        <v>0</v>
      </c>
      <c r="T12" s="42">
        <v>0</v>
      </c>
      <c r="U12" s="41">
        <v>0</v>
      </c>
      <c r="V12" s="42" t="s">
        <v>38</v>
      </c>
      <c r="W12" s="41">
        <v>0</v>
      </c>
      <c r="X12" s="42" t="s">
        <v>38</v>
      </c>
      <c r="Y12" s="43"/>
      <c r="Z12" s="52">
        <v>0</v>
      </c>
      <c r="AA12" s="53">
        <v>0</v>
      </c>
      <c r="AB12" s="52">
        <v>0</v>
      </c>
      <c r="AC12" s="53">
        <v>0</v>
      </c>
      <c r="AD12" s="52" t="s">
        <v>38</v>
      </c>
      <c r="AE12" s="53" t="s">
        <v>38</v>
      </c>
      <c r="AF12" s="52" t="s">
        <v>38</v>
      </c>
      <c r="AG12" s="53" t="s">
        <v>38</v>
      </c>
      <c r="AH12" s="54"/>
      <c r="AI12" s="52">
        <v>0</v>
      </c>
      <c r="AJ12" s="53">
        <v>0</v>
      </c>
      <c r="AK12" s="52">
        <v>0</v>
      </c>
      <c r="AL12" s="53">
        <v>0</v>
      </c>
      <c r="AM12" s="52" t="s">
        <v>38</v>
      </c>
      <c r="AN12" s="53" t="s">
        <v>38</v>
      </c>
      <c r="AO12" s="52" t="s">
        <v>38</v>
      </c>
      <c r="AP12" s="53" t="s">
        <v>38</v>
      </c>
    </row>
    <row r="13" spans="1:42">
      <c r="A13" s="75" t="s">
        <v>223</v>
      </c>
      <c r="B13" s="49">
        <v>413</v>
      </c>
      <c r="C13" s="50">
        <v>40711</v>
      </c>
      <c r="D13" s="51">
        <v>287</v>
      </c>
      <c r="E13" s="51" t="s">
        <v>79</v>
      </c>
      <c r="F13" s="40" t="s">
        <v>201</v>
      </c>
      <c r="G13" s="58" t="s">
        <v>24</v>
      </c>
      <c r="H13" s="41">
        <v>0</v>
      </c>
      <c r="I13" s="42">
        <v>0</v>
      </c>
      <c r="J13" s="41">
        <v>0</v>
      </c>
      <c r="K13" s="42">
        <v>0</v>
      </c>
      <c r="L13" s="41" t="s">
        <v>38</v>
      </c>
      <c r="M13" s="42" t="s">
        <v>38</v>
      </c>
      <c r="N13" s="41" t="s">
        <v>38</v>
      </c>
      <c r="O13" s="42" t="s">
        <v>38</v>
      </c>
      <c r="P13" s="43"/>
      <c r="Q13" s="41">
        <v>0</v>
      </c>
      <c r="R13" s="42">
        <v>0</v>
      </c>
      <c r="S13" s="41">
        <v>0</v>
      </c>
      <c r="T13" s="42">
        <v>0</v>
      </c>
      <c r="U13" s="41" t="s">
        <v>38</v>
      </c>
      <c r="V13" s="42" t="s">
        <v>38</v>
      </c>
      <c r="W13" s="41" t="s">
        <v>38</v>
      </c>
      <c r="X13" s="42" t="s">
        <v>38</v>
      </c>
      <c r="Y13" s="43"/>
      <c r="Z13" s="52">
        <v>0</v>
      </c>
      <c r="AA13" s="53">
        <v>0</v>
      </c>
      <c r="AB13" s="52">
        <v>0</v>
      </c>
      <c r="AC13" s="53">
        <v>0</v>
      </c>
      <c r="AD13" s="52" t="s">
        <v>38</v>
      </c>
      <c r="AE13" s="53" t="s">
        <v>38</v>
      </c>
      <c r="AF13" s="52" t="s">
        <v>38</v>
      </c>
      <c r="AG13" s="53" t="s">
        <v>38</v>
      </c>
      <c r="AH13" s="54"/>
      <c r="AI13" s="52">
        <v>0</v>
      </c>
      <c r="AJ13" s="53">
        <v>0</v>
      </c>
      <c r="AK13" s="52">
        <v>0</v>
      </c>
      <c r="AL13" s="53">
        <v>0</v>
      </c>
      <c r="AM13" s="52" t="s">
        <v>38</v>
      </c>
      <c r="AN13" s="53" t="s">
        <v>38</v>
      </c>
      <c r="AO13" s="52" t="s">
        <v>38</v>
      </c>
      <c r="AP13" s="53" t="s">
        <v>38</v>
      </c>
    </row>
    <row r="14" spans="1:42" ht="25.5">
      <c r="A14" s="75" t="s">
        <v>175</v>
      </c>
      <c r="B14" s="49">
        <v>359</v>
      </c>
      <c r="C14" s="50">
        <v>40682</v>
      </c>
      <c r="D14" s="51">
        <v>381</v>
      </c>
      <c r="E14" s="51" t="s">
        <v>66</v>
      </c>
      <c r="F14" s="40" t="s">
        <v>127</v>
      </c>
      <c r="G14" s="58" t="s">
        <v>24</v>
      </c>
      <c r="H14" s="41">
        <v>0</v>
      </c>
      <c r="I14" s="42">
        <v>0</v>
      </c>
      <c r="J14" s="41">
        <v>0</v>
      </c>
      <c r="K14" s="42">
        <v>0</v>
      </c>
      <c r="L14" s="41">
        <v>0</v>
      </c>
      <c r="M14" s="42" t="s">
        <v>38</v>
      </c>
      <c r="N14" s="41">
        <v>0</v>
      </c>
      <c r="O14" s="42" t="s">
        <v>38</v>
      </c>
      <c r="P14" s="43"/>
      <c r="Q14" s="41">
        <v>0</v>
      </c>
      <c r="R14" s="42">
        <v>0</v>
      </c>
      <c r="S14" s="41">
        <v>0</v>
      </c>
      <c r="T14" s="42">
        <v>0</v>
      </c>
      <c r="U14" s="41">
        <v>0</v>
      </c>
      <c r="V14" s="42" t="s">
        <v>38</v>
      </c>
      <c r="W14" s="41">
        <v>0</v>
      </c>
      <c r="X14" s="42" t="s">
        <v>38</v>
      </c>
      <c r="Y14" s="43"/>
      <c r="Z14" s="52">
        <v>0</v>
      </c>
      <c r="AA14" s="53">
        <v>0</v>
      </c>
      <c r="AB14" s="52">
        <v>0</v>
      </c>
      <c r="AC14" s="53">
        <v>0</v>
      </c>
      <c r="AD14" s="52" t="s">
        <v>38</v>
      </c>
      <c r="AE14" s="53" t="s">
        <v>38</v>
      </c>
      <c r="AF14" s="52" t="s">
        <v>38</v>
      </c>
      <c r="AG14" s="53" t="s">
        <v>38</v>
      </c>
      <c r="AH14" s="54"/>
      <c r="AI14" s="52">
        <v>0</v>
      </c>
      <c r="AJ14" s="53">
        <v>0</v>
      </c>
      <c r="AK14" s="52">
        <v>0</v>
      </c>
      <c r="AL14" s="53">
        <v>0</v>
      </c>
      <c r="AM14" s="52" t="s">
        <v>38</v>
      </c>
      <c r="AN14" s="53" t="s">
        <v>38</v>
      </c>
      <c r="AO14" s="52" t="s">
        <v>38</v>
      </c>
      <c r="AP14" s="53" t="s">
        <v>38</v>
      </c>
    </row>
    <row r="15" spans="1:42">
      <c r="A15" s="75" t="s">
        <v>163</v>
      </c>
      <c r="B15" s="49">
        <v>393</v>
      </c>
      <c r="C15" s="50">
        <v>40682</v>
      </c>
      <c r="D15" s="51">
        <v>1163</v>
      </c>
      <c r="E15" s="51" t="s">
        <v>70</v>
      </c>
      <c r="F15" s="40" t="s">
        <v>121</v>
      </c>
      <c r="G15" s="58" t="s">
        <v>24</v>
      </c>
      <c r="H15" s="41"/>
      <c r="I15" s="42"/>
      <c r="J15" s="41"/>
      <c r="K15" s="42"/>
      <c r="L15" s="41"/>
      <c r="M15" s="42"/>
      <c r="N15" s="41"/>
      <c r="O15" s="42"/>
      <c r="P15" s="43"/>
      <c r="Q15" s="41"/>
      <c r="R15" s="42"/>
      <c r="S15" s="41"/>
      <c r="T15" s="42"/>
      <c r="U15" s="41"/>
      <c r="V15" s="42"/>
      <c r="W15" s="41"/>
      <c r="X15" s="42"/>
      <c r="Y15" s="43"/>
      <c r="Z15" s="52"/>
      <c r="AA15" s="53"/>
      <c r="AB15" s="52"/>
      <c r="AC15" s="53"/>
      <c r="AD15" s="52"/>
      <c r="AE15" s="53"/>
      <c r="AF15" s="52"/>
      <c r="AG15" s="53"/>
      <c r="AH15" s="54"/>
      <c r="AI15" s="52"/>
      <c r="AJ15" s="53"/>
      <c r="AK15" s="52"/>
      <c r="AL15" s="53"/>
      <c r="AM15" s="52"/>
      <c r="AN15" s="53"/>
      <c r="AO15" s="52"/>
      <c r="AP15" s="53"/>
    </row>
    <row r="16" spans="1:42">
      <c r="A16" s="75" t="s">
        <v>175</v>
      </c>
      <c r="B16" s="49">
        <v>312</v>
      </c>
      <c r="C16" s="50">
        <v>40662</v>
      </c>
      <c r="D16" s="51">
        <v>381</v>
      </c>
      <c r="E16" s="51" t="s">
        <v>66</v>
      </c>
      <c r="F16" s="40" t="s">
        <v>103</v>
      </c>
      <c r="G16" s="58" t="s">
        <v>24</v>
      </c>
      <c r="H16" s="41">
        <v>0</v>
      </c>
      <c r="I16" s="42">
        <v>0</v>
      </c>
      <c r="J16" s="41">
        <v>0</v>
      </c>
      <c r="K16" s="42">
        <v>0</v>
      </c>
      <c r="L16" s="41">
        <v>0</v>
      </c>
      <c r="M16" s="42" t="s">
        <v>38</v>
      </c>
      <c r="N16" s="41">
        <v>0</v>
      </c>
      <c r="O16" s="42" t="s">
        <v>38</v>
      </c>
      <c r="P16" s="43"/>
      <c r="Q16" s="41">
        <v>0</v>
      </c>
      <c r="R16" s="42">
        <v>0</v>
      </c>
      <c r="S16" s="41">
        <v>0</v>
      </c>
      <c r="T16" s="42">
        <v>0</v>
      </c>
      <c r="U16" s="41">
        <v>0</v>
      </c>
      <c r="V16" s="42" t="s">
        <v>38</v>
      </c>
      <c r="W16" s="41">
        <v>0</v>
      </c>
      <c r="X16" s="42" t="s">
        <v>38</v>
      </c>
      <c r="Y16" s="43"/>
      <c r="Z16" s="52">
        <v>0</v>
      </c>
      <c r="AA16" s="53">
        <v>0</v>
      </c>
      <c r="AB16" s="52">
        <v>0</v>
      </c>
      <c r="AC16" s="53">
        <v>0</v>
      </c>
      <c r="AD16" s="52" t="s">
        <v>38</v>
      </c>
      <c r="AE16" s="53" t="s">
        <v>38</v>
      </c>
      <c r="AF16" s="52" t="s">
        <v>38</v>
      </c>
      <c r="AG16" s="53" t="s">
        <v>38</v>
      </c>
      <c r="AH16" s="54"/>
      <c r="AI16" s="52">
        <v>0</v>
      </c>
      <c r="AJ16" s="53">
        <v>0</v>
      </c>
      <c r="AK16" s="52">
        <v>0</v>
      </c>
      <c r="AL16" s="53">
        <v>0</v>
      </c>
      <c r="AM16" s="52" t="s">
        <v>38</v>
      </c>
      <c r="AN16" s="53" t="s">
        <v>38</v>
      </c>
      <c r="AO16" s="52" t="s">
        <v>38</v>
      </c>
      <c r="AP16" s="53" t="s">
        <v>38</v>
      </c>
    </row>
    <row r="17" spans="1:42">
      <c r="A17" s="75" t="s">
        <v>174</v>
      </c>
      <c r="B17" s="49">
        <v>390</v>
      </c>
      <c r="C17" s="50">
        <v>40682</v>
      </c>
      <c r="D17" s="51">
        <v>478</v>
      </c>
      <c r="E17" s="51" t="s">
        <v>59</v>
      </c>
      <c r="F17" s="40" t="s">
        <v>84</v>
      </c>
      <c r="G17" s="58" t="s">
        <v>24</v>
      </c>
      <c r="H17" s="41">
        <v>0</v>
      </c>
      <c r="I17" s="42">
        <v>0</v>
      </c>
      <c r="J17" s="41">
        <v>0</v>
      </c>
      <c r="K17" s="42">
        <v>0</v>
      </c>
      <c r="L17" s="41" t="s">
        <v>85</v>
      </c>
      <c r="M17" s="42" t="s">
        <v>85</v>
      </c>
      <c r="N17" s="41" t="s">
        <v>85</v>
      </c>
      <c r="O17" s="42" t="s">
        <v>85</v>
      </c>
      <c r="P17" s="43"/>
      <c r="Q17" s="41">
        <v>0</v>
      </c>
      <c r="R17" s="42">
        <v>0</v>
      </c>
      <c r="S17" s="41">
        <v>0</v>
      </c>
      <c r="T17" s="42">
        <v>0</v>
      </c>
      <c r="U17" s="41" t="s">
        <v>85</v>
      </c>
      <c r="V17" s="42" t="s">
        <v>85</v>
      </c>
      <c r="W17" s="41" t="s">
        <v>85</v>
      </c>
      <c r="X17" s="42" t="s">
        <v>85</v>
      </c>
      <c r="Y17" s="43"/>
      <c r="Z17" s="52">
        <v>0</v>
      </c>
      <c r="AA17" s="53">
        <v>0</v>
      </c>
      <c r="AB17" s="52">
        <v>0</v>
      </c>
      <c r="AC17" s="53">
        <v>0</v>
      </c>
      <c r="AD17" s="52" t="s">
        <v>85</v>
      </c>
      <c r="AE17" s="53" t="s">
        <v>85</v>
      </c>
      <c r="AF17" s="52" t="s">
        <v>85</v>
      </c>
      <c r="AG17" s="53" t="s">
        <v>85</v>
      </c>
      <c r="AH17" s="54"/>
      <c r="AI17" s="52">
        <v>0</v>
      </c>
      <c r="AJ17" s="53">
        <v>0</v>
      </c>
      <c r="AK17" s="52">
        <v>0</v>
      </c>
      <c r="AL17" s="53">
        <v>0</v>
      </c>
      <c r="AM17" s="52" t="s">
        <v>85</v>
      </c>
      <c r="AN17" s="53" t="s">
        <v>85</v>
      </c>
      <c r="AO17" s="52" t="s">
        <v>85</v>
      </c>
      <c r="AP17" s="53" t="s">
        <v>85</v>
      </c>
    </row>
    <row r="18" spans="1:42" s="103" customFormat="1">
      <c r="A18" s="75" t="s">
        <v>175</v>
      </c>
      <c r="B18" s="49">
        <v>394</v>
      </c>
      <c r="C18" s="50">
        <v>40723</v>
      </c>
      <c r="D18" s="51">
        <v>381</v>
      </c>
      <c r="E18" s="51" t="s">
        <v>66</v>
      </c>
      <c r="F18" s="40" t="s">
        <v>229</v>
      </c>
      <c r="G18" s="58" t="s">
        <v>24</v>
      </c>
      <c r="H18" s="41">
        <v>0</v>
      </c>
      <c r="I18" s="42">
        <v>0</v>
      </c>
      <c r="J18" s="41">
        <v>0</v>
      </c>
      <c r="K18" s="42">
        <v>0</v>
      </c>
      <c r="L18" s="41">
        <v>0</v>
      </c>
      <c r="M18" s="42">
        <v>0</v>
      </c>
      <c r="N18" s="41">
        <v>0</v>
      </c>
      <c r="O18" s="42">
        <v>0</v>
      </c>
      <c r="P18" s="43"/>
      <c r="Q18" s="41">
        <v>0</v>
      </c>
      <c r="R18" s="42">
        <v>0</v>
      </c>
      <c r="S18" s="41">
        <v>0</v>
      </c>
      <c r="T18" s="42">
        <v>0</v>
      </c>
      <c r="U18" s="41">
        <v>0</v>
      </c>
      <c r="V18" s="42">
        <v>0</v>
      </c>
      <c r="W18" s="41">
        <v>0</v>
      </c>
      <c r="X18" s="42">
        <v>0</v>
      </c>
      <c r="Y18" s="43"/>
      <c r="Z18" s="41">
        <v>0</v>
      </c>
      <c r="AA18" s="42">
        <v>0</v>
      </c>
      <c r="AB18" s="41">
        <v>0</v>
      </c>
      <c r="AC18" s="42">
        <v>0</v>
      </c>
      <c r="AD18" s="41">
        <v>0</v>
      </c>
      <c r="AE18" s="42">
        <v>0</v>
      </c>
      <c r="AF18" s="41">
        <v>0</v>
      </c>
      <c r="AG18" s="42">
        <v>0</v>
      </c>
      <c r="AH18" s="54"/>
      <c r="AI18" s="41">
        <v>0</v>
      </c>
      <c r="AJ18" s="42">
        <v>0</v>
      </c>
      <c r="AK18" s="41">
        <v>0</v>
      </c>
      <c r="AL18" s="42">
        <v>0</v>
      </c>
      <c r="AM18" s="41">
        <v>0</v>
      </c>
      <c r="AN18" s="42">
        <v>0</v>
      </c>
      <c r="AO18" s="41">
        <v>0</v>
      </c>
      <c r="AP18" s="42">
        <v>0</v>
      </c>
    </row>
    <row r="19" spans="1:42">
      <c r="A19" s="75" t="s">
        <v>222</v>
      </c>
      <c r="B19" s="49">
        <v>318</v>
      </c>
      <c r="C19" s="50">
        <v>40654</v>
      </c>
      <c r="D19" s="51">
        <v>281</v>
      </c>
      <c r="E19" s="51" t="s">
        <v>50</v>
      </c>
      <c r="F19" s="40" t="s">
        <v>228</v>
      </c>
      <c r="G19" s="58" t="s">
        <v>24</v>
      </c>
      <c r="H19" s="41">
        <v>0</v>
      </c>
      <c r="I19" s="42">
        <v>0</v>
      </c>
      <c r="J19" s="41">
        <v>0</v>
      </c>
      <c r="K19" s="42">
        <v>0</v>
      </c>
      <c r="L19" s="41" t="s">
        <v>72</v>
      </c>
      <c r="M19" s="42" t="s">
        <v>72</v>
      </c>
      <c r="N19" s="41" t="s">
        <v>72</v>
      </c>
      <c r="O19" s="42" t="s">
        <v>72</v>
      </c>
      <c r="P19" s="43"/>
      <c r="Q19" s="41">
        <v>0</v>
      </c>
      <c r="R19" s="42">
        <v>0</v>
      </c>
      <c r="S19" s="41">
        <v>0</v>
      </c>
      <c r="T19" s="42">
        <v>0</v>
      </c>
      <c r="U19" s="41" t="s">
        <v>72</v>
      </c>
      <c r="V19" s="42" t="s">
        <v>72</v>
      </c>
      <c r="W19" s="41" t="s">
        <v>72</v>
      </c>
      <c r="X19" s="42" t="s">
        <v>72</v>
      </c>
      <c r="Y19" s="43"/>
      <c r="Z19" s="52">
        <v>0</v>
      </c>
      <c r="AA19" s="53">
        <v>0</v>
      </c>
      <c r="AB19" s="52">
        <v>0</v>
      </c>
      <c r="AC19" s="53">
        <v>0</v>
      </c>
      <c r="AD19" s="52" t="s">
        <v>72</v>
      </c>
      <c r="AE19" s="53" t="s">
        <v>72</v>
      </c>
      <c r="AF19" s="52" t="s">
        <v>72</v>
      </c>
      <c r="AG19" s="53" t="s">
        <v>72</v>
      </c>
      <c r="AH19" s="54"/>
      <c r="AI19" s="52">
        <v>0</v>
      </c>
      <c r="AJ19" s="53">
        <v>0</v>
      </c>
      <c r="AK19" s="52">
        <v>0</v>
      </c>
      <c r="AL19" s="53">
        <v>0</v>
      </c>
      <c r="AM19" s="52" t="s">
        <v>72</v>
      </c>
      <c r="AN19" s="53" t="s">
        <v>72</v>
      </c>
      <c r="AO19" s="52" t="s">
        <v>72</v>
      </c>
      <c r="AP19" s="53" t="s">
        <v>72</v>
      </c>
    </row>
    <row r="20" spans="1:42">
      <c r="A20" s="75" t="s">
        <v>148</v>
      </c>
      <c r="B20" s="49">
        <v>438</v>
      </c>
      <c r="C20" s="50">
        <v>40718</v>
      </c>
      <c r="D20" s="51">
        <v>2142</v>
      </c>
      <c r="E20" s="51" t="s">
        <v>92</v>
      </c>
      <c r="F20" s="40" t="s">
        <v>231</v>
      </c>
      <c r="G20" s="58" t="s">
        <v>24</v>
      </c>
      <c r="H20" s="41">
        <v>0</v>
      </c>
      <c r="I20" s="42">
        <v>0</v>
      </c>
      <c r="J20" s="41">
        <v>0</v>
      </c>
      <c r="K20" s="42">
        <v>0</v>
      </c>
      <c r="L20" s="41">
        <v>-205.4</v>
      </c>
      <c r="M20" s="42">
        <v>-205.4</v>
      </c>
      <c r="N20" s="41">
        <v>-205.4</v>
      </c>
      <c r="O20" s="42">
        <v>-205.4</v>
      </c>
      <c r="P20" s="43"/>
      <c r="Q20" s="41">
        <v>0</v>
      </c>
      <c r="R20" s="42">
        <v>0</v>
      </c>
      <c r="S20" s="41">
        <v>0</v>
      </c>
      <c r="T20" s="42">
        <v>0</v>
      </c>
      <c r="U20" s="41">
        <v>-218</v>
      </c>
      <c r="V20" s="42">
        <v>-218</v>
      </c>
      <c r="W20" s="41">
        <v>-218</v>
      </c>
      <c r="X20" s="42">
        <v>-218</v>
      </c>
      <c r="Y20" s="43"/>
      <c r="Z20" s="52">
        <v>0</v>
      </c>
      <c r="AA20" s="53">
        <v>0</v>
      </c>
      <c r="AB20" s="52">
        <v>0</v>
      </c>
      <c r="AC20" s="53">
        <v>0</v>
      </c>
      <c r="AD20" s="52">
        <v>-249.1</v>
      </c>
      <c r="AE20" s="53">
        <v>-249.1</v>
      </c>
      <c r="AF20" s="52">
        <v>-249.1</v>
      </c>
      <c r="AG20" s="53">
        <v>-249.1</v>
      </c>
      <c r="AH20" s="54"/>
      <c r="AI20" s="52">
        <v>0</v>
      </c>
      <c r="AJ20" s="53">
        <v>0</v>
      </c>
      <c r="AK20" s="52">
        <v>0</v>
      </c>
      <c r="AL20" s="53">
        <v>0</v>
      </c>
      <c r="AM20" s="52">
        <v>-290.39999999999998</v>
      </c>
      <c r="AN20" s="53">
        <v>-290.39999999999998</v>
      </c>
      <c r="AO20" s="52">
        <v>-290.39999999999998</v>
      </c>
      <c r="AP20" s="53">
        <v>-290.39999999999998</v>
      </c>
    </row>
    <row r="21" spans="1:42" s="68" customFormat="1">
      <c r="A21" s="75"/>
      <c r="B21" s="49"/>
      <c r="C21" s="50"/>
      <c r="D21" s="51"/>
      <c r="E21" s="51"/>
      <c r="F21" s="40"/>
      <c r="G21" s="58" t="s">
        <v>247</v>
      </c>
      <c r="H21" s="41">
        <f>SUM(H9:H20)</f>
        <v>0</v>
      </c>
      <c r="I21" s="42">
        <f t="shared" ref="I21:O21" si="0">SUM(I9:I20)</f>
        <v>0</v>
      </c>
      <c r="J21" s="41">
        <f t="shared" si="0"/>
        <v>0</v>
      </c>
      <c r="K21" s="42">
        <f t="shared" si="0"/>
        <v>0</v>
      </c>
      <c r="L21" s="41">
        <f t="shared" si="0"/>
        <v>-208.20000000000002</v>
      </c>
      <c r="M21" s="42">
        <f t="shared" si="0"/>
        <v>-205.4</v>
      </c>
      <c r="N21" s="41">
        <f t="shared" si="0"/>
        <v>-208.20000000000002</v>
      </c>
      <c r="O21" s="42">
        <f t="shared" si="0"/>
        <v>-205.4</v>
      </c>
      <c r="P21" s="43"/>
      <c r="Q21" s="41">
        <f>SUM(Q9:Q20)</f>
        <v>0</v>
      </c>
      <c r="R21" s="42">
        <f t="shared" ref="R21" si="1">SUM(R9:R20)</f>
        <v>0</v>
      </c>
      <c r="S21" s="41">
        <f t="shared" ref="S21" si="2">SUM(S9:S20)</f>
        <v>0</v>
      </c>
      <c r="T21" s="42">
        <f t="shared" ref="T21" si="3">SUM(T9:T20)</f>
        <v>0</v>
      </c>
      <c r="U21" s="41">
        <f t="shared" ref="U21" si="4">SUM(U9:U20)</f>
        <v>-221.3</v>
      </c>
      <c r="V21" s="42">
        <f t="shared" ref="V21" si="5">SUM(V9:V20)</f>
        <v>-218</v>
      </c>
      <c r="W21" s="41">
        <f t="shared" ref="W21" si="6">SUM(W9:W20)</f>
        <v>-221.3</v>
      </c>
      <c r="X21" s="42">
        <f t="shared" ref="X21" si="7">SUM(X9:X20)</f>
        <v>-218</v>
      </c>
      <c r="Y21" s="43"/>
      <c r="Z21" s="52">
        <f>SUM(Z9:Z20)</f>
        <v>0</v>
      </c>
      <c r="AA21" s="53">
        <f t="shared" ref="AA21" si="8">SUM(AA9:AA20)</f>
        <v>0</v>
      </c>
      <c r="AB21" s="52">
        <f t="shared" ref="AB21" si="9">SUM(AB9:AB20)</f>
        <v>0</v>
      </c>
      <c r="AC21" s="53">
        <f t="shared" ref="AC21" si="10">SUM(AC9:AC20)</f>
        <v>0</v>
      </c>
      <c r="AD21" s="52">
        <f t="shared" ref="AD21" si="11">SUM(AD9:AD20)</f>
        <v>-252.79999999999998</v>
      </c>
      <c r="AE21" s="53">
        <f t="shared" ref="AE21" si="12">SUM(AE9:AE20)</f>
        <v>-249.1</v>
      </c>
      <c r="AF21" s="52">
        <f t="shared" ref="AF21" si="13">SUM(AF9:AF20)</f>
        <v>-252.79999999999998</v>
      </c>
      <c r="AG21" s="53">
        <f t="shared" ref="AG21" si="14">SUM(AG9:AG20)</f>
        <v>-249.1</v>
      </c>
      <c r="AH21" s="54"/>
      <c r="AI21" s="52">
        <f>SUM(AI9:AI20)</f>
        <v>0</v>
      </c>
      <c r="AJ21" s="53">
        <f t="shared" ref="AJ21" si="15">SUM(AJ9:AJ20)</f>
        <v>0</v>
      </c>
      <c r="AK21" s="52">
        <f t="shared" ref="AK21" si="16">SUM(AK9:AK20)</f>
        <v>0</v>
      </c>
      <c r="AL21" s="53">
        <f t="shared" ref="AL21" si="17">SUM(AL9:AL20)</f>
        <v>0</v>
      </c>
      <c r="AM21" s="52">
        <f t="shared" ref="AM21" si="18">SUM(AM9:AM20)</f>
        <v>-294.09999999999997</v>
      </c>
      <c r="AN21" s="53">
        <f t="shared" ref="AN21" si="19">SUM(AN9:AN20)</f>
        <v>-290.39999999999998</v>
      </c>
      <c r="AO21" s="52">
        <f t="shared" ref="AO21" si="20">SUM(AO9:AO20)</f>
        <v>-294.09999999999997</v>
      </c>
      <c r="AP21" s="53">
        <f t="shared" ref="AP21" si="21">SUM(AP9:AP20)</f>
        <v>-290.39999999999998</v>
      </c>
    </row>
    <row r="22" spans="1:42" s="68" customFormat="1">
      <c r="A22" s="75"/>
      <c r="B22" s="49"/>
      <c r="C22" s="50"/>
      <c r="D22" s="51"/>
      <c r="E22" s="51"/>
      <c r="F22" s="40"/>
      <c r="G22" s="58"/>
      <c r="H22" s="41"/>
      <c r="I22" s="42"/>
      <c r="J22" s="41"/>
      <c r="K22" s="42"/>
      <c r="L22" s="41"/>
      <c r="M22" s="42"/>
      <c r="N22" s="41"/>
      <c r="O22" s="42"/>
      <c r="P22" s="43"/>
      <c r="Q22" s="41"/>
      <c r="R22" s="42"/>
      <c r="S22" s="41"/>
      <c r="T22" s="42"/>
      <c r="U22" s="41"/>
      <c r="V22" s="42"/>
      <c r="W22" s="41"/>
      <c r="X22" s="42"/>
      <c r="Y22" s="43"/>
      <c r="Z22" s="52"/>
      <c r="AA22" s="53"/>
      <c r="AB22" s="52"/>
      <c r="AC22" s="53"/>
      <c r="AD22" s="52"/>
      <c r="AE22" s="53"/>
      <c r="AF22" s="52"/>
      <c r="AG22" s="53"/>
      <c r="AH22" s="54"/>
      <c r="AI22" s="52"/>
      <c r="AJ22" s="53"/>
      <c r="AK22" s="52"/>
      <c r="AL22" s="53"/>
      <c r="AM22" s="52"/>
      <c r="AN22" s="53"/>
      <c r="AO22" s="52"/>
      <c r="AP22" s="53"/>
    </row>
    <row r="23" spans="1:42" s="68" customFormat="1">
      <c r="A23" s="75"/>
      <c r="B23" s="49"/>
      <c r="C23" s="50"/>
      <c r="D23" s="51"/>
      <c r="E23" s="51"/>
      <c r="F23" s="40"/>
      <c r="G23" s="58"/>
      <c r="H23" s="41"/>
      <c r="I23" s="42"/>
      <c r="J23" s="41"/>
      <c r="K23" s="42"/>
      <c r="L23" s="41"/>
      <c r="M23" s="42"/>
      <c r="N23" s="41"/>
      <c r="O23" s="42"/>
      <c r="P23" s="43"/>
      <c r="Q23" s="41"/>
      <c r="R23" s="42"/>
      <c r="S23" s="41"/>
      <c r="T23" s="42"/>
      <c r="U23" s="41"/>
      <c r="V23" s="42"/>
      <c r="W23" s="41"/>
      <c r="X23" s="42"/>
      <c r="Y23" s="43"/>
      <c r="Z23" s="52"/>
      <c r="AA23" s="53"/>
      <c r="AB23" s="52"/>
      <c r="AC23" s="53"/>
      <c r="AD23" s="52"/>
      <c r="AE23" s="53"/>
      <c r="AF23" s="52"/>
      <c r="AG23" s="53"/>
      <c r="AH23" s="54"/>
      <c r="AI23" s="52"/>
      <c r="AJ23" s="53"/>
      <c r="AK23" s="52"/>
      <c r="AL23" s="53"/>
      <c r="AM23" s="52"/>
      <c r="AN23" s="53"/>
      <c r="AO23" s="52"/>
      <c r="AP23" s="53"/>
    </row>
    <row r="24" spans="1:42">
      <c r="A24" s="75" t="s">
        <v>258</v>
      </c>
      <c r="B24" s="49">
        <v>373</v>
      </c>
      <c r="C24" s="50">
        <v>40682</v>
      </c>
      <c r="D24" s="51">
        <v>1293</v>
      </c>
      <c r="E24" s="51" t="s">
        <v>45</v>
      </c>
      <c r="F24" s="40" t="s">
        <v>123</v>
      </c>
      <c r="G24" s="58" t="s">
        <v>110</v>
      </c>
      <c r="H24" s="41" t="s">
        <v>37</v>
      </c>
      <c r="I24" s="42" t="s">
        <v>37</v>
      </c>
      <c r="J24" s="41" t="s">
        <v>37</v>
      </c>
      <c r="K24" s="42" t="s">
        <v>37</v>
      </c>
      <c r="L24" s="41" t="s">
        <v>37</v>
      </c>
      <c r="M24" s="42" t="s">
        <v>37</v>
      </c>
      <c r="N24" s="41" t="s">
        <v>37</v>
      </c>
      <c r="O24" s="42" t="s">
        <v>37</v>
      </c>
      <c r="P24" s="43"/>
      <c r="Q24" s="41" t="s">
        <v>37</v>
      </c>
      <c r="R24" s="42" t="s">
        <v>37</v>
      </c>
      <c r="S24" s="41" t="s">
        <v>37</v>
      </c>
      <c r="T24" s="42" t="s">
        <v>37</v>
      </c>
      <c r="U24" s="41" t="s">
        <v>37</v>
      </c>
      <c r="V24" s="42" t="s">
        <v>37</v>
      </c>
      <c r="W24" s="41" t="s">
        <v>37</v>
      </c>
      <c r="X24" s="42" t="s">
        <v>37</v>
      </c>
      <c r="Y24" s="43"/>
      <c r="Z24" s="52" t="s">
        <v>37</v>
      </c>
      <c r="AA24" s="53" t="s">
        <v>37</v>
      </c>
      <c r="AB24" s="52" t="s">
        <v>37</v>
      </c>
      <c r="AC24" s="53" t="s">
        <v>37</v>
      </c>
      <c r="AD24" s="52" t="s">
        <v>37</v>
      </c>
      <c r="AE24" s="53" t="s">
        <v>37</v>
      </c>
      <c r="AF24" s="52" t="s">
        <v>37</v>
      </c>
      <c r="AG24" s="53" t="s">
        <v>37</v>
      </c>
      <c r="AH24" s="54"/>
      <c r="AI24" s="52" t="s">
        <v>37</v>
      </c>
      <c r="AJ24" s="53" t="s">
        <v>37</v>
      </c>
      <c r="AK24" s="52" t="s">
        <v>37</v>
      </c>
      <c r="AL24" s="53" t="s">
        <v>37</v>
      </c>
      <c r="AM24" s="52" t="s">
        <v>37</v>
      </c>
      <c r="AN24" s="53" t="s">
        <v>37</v>
      </c>
      <c r="AO24" s="52" t="s">
        <v>37</v>
      </c>
      <c r="AP24" s="53" t="s">
        <v>37</v>
      </c>
    </row>
    <row r="25" spans="1:42">
      <c r="A25" s="75" t="s">
        <v>257</v>
      </c>
      <c r="B25" s="49">
        <v>370</v>
      </c>
      <c r="C25" s="50">
        <v>40682</v>
      </c>
      <c r="D25" s="51">
        <v>1009</v>
      </c>
      <c r="E25" s="51" t="s">
        <v>43</v>
      </c>
      <c r="F25" s="40" t="s">
        <v>118</v>
      </c>
      <c r="G25" s="58" t="s">
        <v>110</v>
      </c>
      <c r="H25" s="41" t="s">
        <v>37</v>
      </c>
      <c r="I25" s="42" t="s">
        <v>37</v>
      </c>
      <c r="J25" s="41" t="s">
        <v>37</v>
      </c>
      <c r="K25" s="42" t="s">
        <v>37</v>
      </c>
      <c r="L25" s="41" t="s">
        <v>37</v>
      </c>
      <c r="M25" s="42" t="s">
        <v>37</v>
      </c>
      <c r="N25" s="41" t="s">
        <v>37</v>
      </c>
      <c r="O25" s="42" t="s">
        <v>37</v>
      </c>
      <c r="P25" s="43"/>
      <c r="Q25" s="41" t="s">
        <v>37</v>
      </c>
      <c r="R25" s="42" t="s">
        <v>37</v>
      </c>
      <c r="S25" s="41" t="s">
        <v>37</v>
      </c>
      <c r="T25" s="42" t="s">
        <v>37</v>
      </c>
      <c r="U25" s="41" t="s">
        <v>37</v>
      </c>
      <c r="V25" s="42" t="s">
        <v>37</v>
      </c>
      <c r="W25" s="41" t="s">
        <v>37</v>
      </c>
      <c r="X25" s="42" t="s">
        <v>37</v>
      </c>
      <c r="Y25" s="43"/>
      <c r="Z25" s="52" t="s">
        <v>37</v>
      </c>
      <c r="AA25" s="53" t="s">
        <v>37</v>
      </c>
      <c r="AB25" s="52" t="s">
        <v>37</v>
      </c>
      <c r="AC25" s="53" t="s">
        <v>37</v>
      </c>
      <c r="AD25" s="52" t="s">
        <v>37</v>
      </c>
      <c r="AE25" s="53" t="s">
        <v>37</v>
      </c>
      <c r="AF25" s="52" t="s">
        <v>37</v>
      </c>
      <c r="AG25" s="53" t="s">
        <v>37</v>
      </c>
      <c r="AH25" s="54"/>
      <c r="AI25" s="52" t="s">
        <v>37</v>
      </c>
      <c r="AJ25" s="53" t="s">
        <v>37</v>
      </c>
      <c r="AK25" s="52" t="s">
        <v>37</v>
      </c>
      <c r="AL25" s="53" t="s">
        <v>37</v>
      </c>
      <c r="AM25" s="52" t="s">
        <v>37</v>
      </c>
      <c r="AN25" s="53" t="s">
        <v>37</v>
      </c>
      <c r="AO25" s="52" t="s">
        <v>37</v>
      </c>
      <c r="AP25" s="53" t="s">
        <v>37</v>
      </c>
    </row>
    <row r="26" spans="1:42">
      <c r="A26" s="75" t="s">
        <v>259</v>
      </c>
      <c r="B26" s="49">
        <v>372</v>
      </c>
      <c r="C26" s="50">
        <v>40682</v>
      </c>
      <c r="D26" s="51">
        <v>1307</v>
      </c>
      <c r="E26" s="51" t="s">
        <v>46</v>
      </c>
      <c r="F26" s="40" t="s">
        <v>124</v>
      </c>
      <c r="G26" s="58" t="s">
        <v>110</v>
      </c>
      <c r="H26" s="41" t="s">
        <v>37</v>
      </c>
      <c r="I26" s="42" t="s">
        <v>37</v>
      </c>
      <c r="J26" s="41" t="s">
        <v>37</v>
      </c>
      <c r="K26" s="42" t="s">
        <v>37</v>
      </c>
      <c r="L26" s="41" t="s">
        <v>37</v>
      </c>
      <c r="M26" s="42" t="s">
        <v>37</v>
      </c>
      <c r="N26" s="41" t="s">
        <v>37</v>
      </c>
      <c r="O26" s="42" t="s">
        <v>37</v>
      </c>
      <c r="P26" s="43"/>
      <c r="Q26" s="41" t="s">
        <v>37</v>
      </c>
      <c r="R26" s="42" t="s">
        <v>37</v>
      </c>
      <c r="S26" s="41" t="s">
        <v>37</v>
      </c>
      <c r="T26" s="42" t="s">
        <v>37</v>
      </c>
      <c r="U26" s="41" t="s">
        <v>37</v>
      </c>
      <c r="V26" s="42" t="s">
        <v>37</v>
      </c>
      <c r="W26" s="41" t="s">
        <v>37</v>
      </c>
      <c r="X26" s="42" t="s">
        <v>37</v>
      </c>
      <c r="Y26" s="43"/>
      <c r="Z26" s="52" t="s">
        <v>37</v>
      </c>
      <c r="AA26" s="53" t="s">
        <v>37</v>
      </c>
      <c r="AB26" s="52" t="s">
        <v>37</v>
      </c>
      <c r="AC26" s="53" t="s">
        <v>37</v>
      </c>
      <c r="AD26" s="52" t="s">
        <v>37</v>
      </c>
      <c r="AE26" s="53" t="s">
        <v>37</v>
      </c>
      <c r="AF26" s="52" t="s">
        <v>37</v>
      </c>
      <c r="AG26" s="53" t="s">
        <v>37</v>
      </c>
      <c r="AH26" s="54"/>
      <c r="AI26" s="52" t="s">
        <v>37</v>
      </c>
      <c r="AJ26" s="53" t="s">
        <v>37</v>
      </c>
      <c r="AK26" s="52" t="s">
        <v>37</v>
      </c>
      <c r="AL26" s="53" t="s">
        <v>37</v>
      </c>
      <c r="AM26" s="52" t="s">
        <v>37</v>
      </c>
      <c r="AN26" s="53" t="s">
        <v>37</v>
      </c>
      <c r="AO26" s="52" t="s">
        <v>37</v>
      </c>
      <c r="AP26" s="53" t="s">
        <v>37</v>
      </c>
    </row>
    <row r="27" spans="1:42">
      <c r="A27" s="75" t="s">
        <v>255</v>
      </c>
      <c r="B27" s="49">
        <v>371</v>
      </c>
      <c r="C27" s="50">
        <v>40682</v>
      </c>
      <c r="D27" s="51">
        <v>233</v>
      </c>
      <c r="E27" s="51" t="s">
        <v>39</v>
      </c>
      <c r="F27" s="40" t="s">
        <v>109</v>
      </c>
      <c r="G27" s="58" t="s">
        <v>110</v>
      </c>
      <c r="H27" s="41" t="s">
        <v>37</v>
      </c>
      <c r="I27" s="42" t="s">
        <v>37</v>
      </c>
      <c r="J27" s="41" t="s">
        <v>37</v>
      </c>
      <c r="K27" s="42" t="s">
        <v>37</v>
      </c>
      <c r="L27" s="41" t="s">
        <v>37</v>
      </c>
      <c r="M27" s="42" t="s">
        <v>37</v>
      </c>
      <c r="N27" s="41" t="s">
        <v>37</v>
      </c>
      <c r="O27" s="42" t="s">
        <v>37</v>
      </c>
      <c r="P27" s="43"/>
      <c r="Q27" s="41" t="s">
        <v>37</v>
      </c>
      <c r="R27" s="42" t="s">
        <v>37</v>
      </c>
      <c r="S27" s="41" t="s">
        <v>37</v>
      </c>
      <c r="T27" s="42" t="s">
        <v>37</v>
      </c>
      <c r="U27" s="41" t="s">
        <v>37</v>
      </c>
      <c r="V27" s="42" t="s">
        <v>37</v>
      </c>
      <c r="W27" s="41" t="s">
        <v>37</v>
      </c>
      <c r="X27" s="42" t="s">
        <v>37</v>
      </c>
      <c r="Y27" s="43"/>
      <c r="Z27" s="52" t="s">
        <v>37</v>
      </c>
      <c r="AA27" s="53" t="s">
        <v>37</v>
      </c>
      <c r="AB27" s="52" t="s">
        <v>37</v>
      </c>
      <c r="AC27" s="53" t="s">
        <v>37</v>
      </c>
      <c r="AD27" s="52" t="s">
        <v>37</v>
      </c>
      <c r="AE27" s="53" t="s">
        <v>37</v>
      </c>
      <c r="AF27" s="52" t="s">
        <v>37</v>
      </c>
      <c r="AG27" s="53" t="s">
        <v>37</v>
      </c>
      <c r="AH27" s="54"/>
      <c r="AI27" s="52" t="s">
        <v>37</v>
      </c>
      <c r="AJ27" s="53" t="s">
        <v>37</v>
      </c>
      <c r="AK27" s="52" t="s">
        <v>37</v>
      </c>
      <c r="AL27" s="53" t="s">
        <v>37</v>
      </c>
      <c r="AM27" s="52" t="s">
        <v>37</v>
      </c>
      <c r="AN27" s="53" t="s">
        <v>37</v>
      </c>
      <c r="AO27" s="52" t="s">
        <v>37</v>
      </c>
      <c r="AP27" s="53" t="s">
        <v>37</v>
      </c>
    </row>
    <row r="28" spans="1:42">
      <c r="A28" s="75" t="s">
        <v>256</v>
      </c>
      <c r="B28" s="49">
        <v>369</v>
      </c>
      <c r="C28" s="50">
        <v>40682</v>
      </c>
      <c r="D28" s="51">
        <v>657</v>
      </c>
      <c r="E28" s="51" t="s">
        <v>40</v>
      </c>
      <c r="F28" s="40" t="s">
        <v>115</v>
      </c>
      <c r="G28" s="58" t="s">
        <v>110</v>
      </c>
      <c r="H28" s="41" t="s">
        <v>37</v>
      </c>
      <c r="I28" s="42" t="s">
        <v>37</v>
      </c>
      <c r="J28" s="41" t="s">
        <v>37</v>
      </c>
      <c r="K28" s="42" t="s">
        <v>37</v>
      </c>
      <c r="L28" s="41" t="s">
        <v>37</v>
      </c>
      <c r="M28" s="42" t="s">
        <v>37</v>
      </c>
      <c r="N28" s="41" t="s">
        <v>37</v>
      </c>
      <c r="O28" s="42" t="s">
        <v>37</v>
      </c>
      <c r="P28" s="43"/>
      <c r="Q28" s="41" t="s">
        <v>37</v>
      </c>
      <c r="R28" s="42" t="s">
        <v>37</v>
      </c>
      <c r="S28" s="41" t="s">
        <v>37</v>
      </c>
      <c r="T28" s="42" t="s">
        <v>37</v>
      </c>
      <c r="U28" s="41" t="s">
        <v>37</v>
      </c>
      <c r="V28" s="42" t="s">
        <v>37</v>
      </c>
      <c r="W28" s="41" t="s">
        <v>37</v>
      </c>
      <c r="X28" s="42" t="s">
        <v>37</v>
      </c>
      <c r="Y28" s="43"/>
      <c r="Z28" s="52" t="s">
        <v>37</v>
      </c>
      <c r="AA28" s="53" t="s">
        <v>37</v>
      </c>
      <c r="AB28" s="52" t="s">
        <v>37</v>
      </c>
      <c r="AC28" s="53" t="s">
        <v>37</v>
      </c>
      <c r="AD28" s="52" t="s">
        <v>37</v>
      </c>
      <c r="AE28" s="53" t="s">
        <v>37</v>
      </c>
      <c r="AF28" s="52" t="s">
        <v>37</v>
      </c>
      <c r="AG28" s="53" t="s">
        <v>37</v>
      </c>
      <c r="AH28" s="54"/>
      <c r="AI28" s="52" t="s">
        <v>37</v>
      </c>
      <c r="AJ28" s="53" t="s">
        <v>37</v>
      </c>
      <c r="AK28" s="52" t="s">
        <v>37</v>
      </c>
      <c r="AL28" s="53" t="s">
        <v>37</v>
      </c>
      <c r="AM28" s="52" t="s">
        <v>37</v>
      </c>
      <c r="AN28" s="53" t="s">
        <v>37</v>
      </c>
      <c r="AO28" s="52" t="s">
        <v>37</v>
      </c>
      <c r="AP28" s="53" t="s">
        <v>37</v>
      </c>
    </row>
    <row r="29" spans="1:42">
      <c r="A29" s="75" t="s">
        <v>260</v>
      </c>
      <c r="B29" s="49">
        <v>374</v>
      </c>
      <c r="C29" s="50">
        <v>40682</v>
      </c>
      <c r="D29" s="51">
        <v>4203</v>
      </c>
      <c r="E29" s="51" t="s">
        <v>47</v>
      </c>
      <c r="F29" s="40" t="s">
        <v>126</v>
      </c>
      <c r="G29" s="58" t="s">
        <v>110</v>
      </c>
      <c r="H29" s="41" t="s">
        <v>37</v>
      </c>
      <c r="I29" s="42" t="s">
        <v>37</v>
      </c>
      <c r="J29" s="41" t="s">
        <v>37</v>
      </c>
      <c r="K29" s="42" t="s">
        <v>37</v>
      </c>
      <c r="L29" s="41" t="s">
        <v>37</v>
      </c>
      <c r="M29" s="42" t="s">
        <v>37</v>
      </c>
      <c r="N29" s="41" t="s">
        <v>37</v>
      </c>
      <c r="O29" s="42" t="s">
        <v>37</v>
      </c>
      <c r="P29" s="43"/>
      <c r="Q29" s="41" t="s">
        <v>37</v>
      </c>
      <c r="R29" s="42" t="s">
        <v>37</v>
      </c>
      <c r="S29" s="41" t="s">
        <v>37</v>
      </c>
      <c r="T29" s="42" t="s">
        <v>37</v>
      </c>
      <c r="U29" s="41" t="s">
        <v>37</v>
      </c>
      <c r="V29" s="42" t="s">
        <v>37</v>
      </c>
      <c r="W29" s="41" t="s">
        <v>37</v>
      </c>
      <c r="X29" s="42" t="s">
        <v>37</v>
      </c>
      <c r="Y29" s="43"/>
      <c r="Z29" s="52" t="s">
        <v>37</v>
      </c>
      <c r="AA29" s="53" t="s">
        <v>37</v>
      </c>
      <c r="AB29" s="52" t="s">
        <v>37</v>
      </c>
      <c r="AC29" s="53" t="s">
        <v>37</v>
      </c>
      <c r="AD29" s="52" t="s">
        <v>37</v>
      </c>
      <c r="AE29" s="53" t="s">
        <v>37</v>
      </c>
      <c r="AF29" s="52" t="s">
        <v>37</v>
      </c>
      <c r="AG29" s="53" t="s">
        <v>37</v>
      </c>
      <c r="AH29" s="54"/>
      <c r="AI29" s="52" t="s">
        <v>37</v>
      </c>
      <c r="AJ29" s="53" t="s">
        <v>37</v>
      </c>
      <c r="AK29" s="52" t="s">
        <v>37</v>
      </c>
      <c r="AL29" s="53" t="s">
        <v>37</v>
      </c>
      <c r="AM29" s="52" t="s">
        <v>37</v>
      </c>
      <c r="AN29" s="53" t="s">
        <v>37</v>
      </c>
      <c r="AO29" s="52" t="s">
        <v>37</v>
      </c>
      <c r="AP29" s="53" t="s">
        <v>37</v>
      </c>
    </row>
    <row r="30" spans="1:42" s="68" customFormat="1">
      <c r="A30" s="75"/>
      <c r="B30" s="49"/>
      <c r="C30" s="50"/>
      <c r="D30" s="51"/>
      <c r="E30" s="51"/>
      <c r="F30" s="40"/>
      <c r="G30" s="58" t="s">
        <v>247</v>
      </c>
      <c r="H30" s="41" t="s">
        <v>37</v>
      </c>
      <c r="I30" s="42" t="s">
        <v>37</v>
      </c>
      <c r="J30" s="41" t="s">
        <v>37</v>
      </c>
      <c r="K30" s="42" t="s">
        <v>37</v>
      </c>
      <c r="L30" s="41" t="s">
        <v>37</v>
      </c>
      <c r="M30" s="42" t="s">
        <v>37</v>
      </c>
      <c r="N30" s="41" t="s">
        <v>37</v>
      </c>
      <c r="O30" s="42" t="s">
        <v>37</v>
      </c>
      <c r="P30" s="43"/>
      <c r="Q30" s="41" t="s">
        <v>37</v>
      </c>
      <c r="R30" s="42" t="s">
        <v>37</v>
      </c>
      <c r="S30" s="41" t="s">
        <v>37</v>
      </c>
      <c r="T30" s="42" t="s">
        <v>37</v>
      </c>
      <c r="U30" s="41" t="s">
        <v>37</v>
      </c>
      <c r="V30" s="42" t="s">
        <v>37</v>
      </c>
      <c r="W30" s="41" t="s">
        <v>37</v>
      </c>
      <c r="X30" s="42" t="s">
        <v>37</v>
      </c>
      <c r="Y30" s="43"/>
      <c r="Z30" s="52" t="s">
        <v>37</v>
      </c>
      <c r="AA30" s="53" t="s">
        <v>37</v>
      </c>
      <c r="AB30" s="52" t="s">
        <v>37</v>
      </c>
      <c r="AC30" s="53" t="s">
        <v>37</v>
      </c>
      <c r="AD30" s="52" t="s">
        <v>37</v>
      </c>
      <c r="AE30" s="53" t="s">
        <v>37</v>
      </c>
      <c r="AF30" s="52" t="s">
        <v>37</v>
      </c>
      <c r="AG30" s="53" t="s">
        <v>37</v>
      </c>
      <c r="AH30" s="54"/>
      <c r="AI30" s="52" t="s">
        <v>37</v>
      </c>
      <c r="AJ30" s="53" t="s">
        <v>37</v>
      </c>
      <c r="AK30" s="52" t="s">
        <v>37</v>
      </c>
      <c r="AL30" s="53" t="s">
        <v>37</v>
      </c>
      <c r="AM30" s="52" t="s">
        <v>37</v>
      </c>
      <c r="AN30" s="53" t="s">
        <v>37</v>
      </c>
      <c r="AO30" s="52" t="s">
        <v>37</v>
      </c>
      <c r="AP30" s="53" t="s">
        <v>37</v>
      </c>
    </row>
    <row r="31" spans="1:42" s="68" customFormat="1">
      <c r="A31" s="75"/>
      <c r="B31" s="49"/>
      <c r="C31" s="50"/>
      <c r="D31" s="51"/>
      <c r="E31" s="51"/>
      <c r="F31" s="40"/>
      <c r="G31" s="58"/>
      <c r="H31" s="41"/>
      <c r="I31" s="42"/>
      <c r="J31" s="41"/>
      <c r="K31" s="42"/>
      <c r="L31" s="41"/>
      <c r="M31" s="42"/>
      <c r="N31" s="41"/>
      <c r="O31" s="42"/>
      <c r="P31" s="43"/>
      <c r="Q31" s="41"/>
      <c r="R31" s="42"/>
      <c r="S31" s="41"/>
      <c r="T31" s="42"/>
      <c r="U31" s="41"/>
      <c r="V31" s="42"/>
      <c r="W31" s="41"/>
      <c r="X31" s="42"/>
      <c r="Y31" s="43"/>
      <c r="Z31" s="52"/>
      <c r="AA31" s="53"/>
      <c r="AB31" s="52"/>
      <c r="AC31" s="53"/>
      <c r="AD31" s="52"/>
      <c r="AE31" s="53"/>
      <c r="AF31" s="52"/>
      <c r="AG31" s="53"/>
      <c r="AH31" s="54"/>
      <c r="AI31" s="52"/>
      <c r="AJ31" s="53"/>
      <c r="AK31" s="52"/>
      <c r="AL31" s="53"/>
      <c r="AM31" s="52"/>
      <c r="AN31" s="53"/>
      <c r="AO31" s="52"/>
      <c r="AP31" s="53"/>
    </row>
    <row r="32" spans="1:42" s="68" customFormat="1">
      <c r="A32" s="75"/>
      <c r="B32" s="49"/>
      <c r="C32" s="50"/>
      <c r="D32" s="51"/>
      <c r="E32" s="51"/>
      <c r="F32" s="40"/>
      <c r="G32" s="58"/>
      <c r="H32" s="41"/>
      <c r="I32" s="42"/>
      <c r="J32" s="41"/>
      <c r="K32" s="42"/>
      <c r="L32" s="41"/>
      <c r="M32" s="42"/>
      <c r="N32" s="41"/>
      <c r="O32" s="42"/>
      <c r="P32" s="43"/>
      <c r="Q32" s="41"/>
      <c r="R32" s="42"/>
      <c r="S32" s="41"/>
      <c r="T32" s="42"/>
      <c r="U32" s="41"/>
      <c r="V32" s="42"/>
      <c r="W32" s="41"/>
      <c r="X32" s="42"/>
      <c r="Y32" s="43"/>
      <c r="Z32" s="52"/>
      <c r="AA32" s="53"/>
      <c r="AB32" s="52"/>
      <c r="AC32" s="53"/>
      <c r="AD32" s="52"/>
      <c r="AE32" s="53"/>
      <c r="AF32" s="52"/>
      <c r="AG32" s="53"/>
      <c r="AH32" s="54"/>
      <c r="AI32" s="52"/>
      <c r="AJ32" s="53"/>
      <c r="AK32" s="52"/>
      <c r="AL32" s="53"/>
      <c r="AM32" s="52"/>
      <c r="AN32" s="53"/>
      <c r="AO32" s="52"/>
      <c r="AP32" s="53"/>
    </row>
    <row r="33" spans="1:42">
      <c r="A33" s="75" t="s">
        <v>168</v>
      </c>
      <c r="B33" s="49">
        <v>402</v>
      </c>
      <c r="C33" s="50">
        <v>40711</v>
      </c>
      <c r="D33" s="51">
        <v>5405</v>
      </c>
      <c r="E33" s="51" t="s">
        <v>97</v>
      </c>
      <c r="F33" s="40" t="s">
        <v>205</v>
      </c>
      <c r="G33" s="58" t="s">
        <v>204</v>
      </c>
      <c r="H33" s="41">
        <v>0</v>
      </c>
      <c r="I33" s="42">
        <v>0</v>
      </c>
      <c r="J33" s="41">
        <v>0</v>
      </c>
      <c r="K33" s="42">
        <v>0</v>
      </c>
      <c r="L33" s="41">
        <v>0</v>
      </c>
      <c r="M33" s="42">
        <v>0</v>
      </c>
      <c r="N33" s="41">
        <v>0</v>
      </c>
      <c r="O33" s="42">
        <v>0</v>
      </c>
      <c r="P33" s="43"/>
      <c r="Q33" s="41">
        <v>0</v>
      </c>
      <c r="R33" s="42">
        <v>0</v>
      </c>
      <c r="S33" s="41">
        <v>0</v>
      </c>
      <c r="T33" s="42">
        <v>0</v>
      </c>
      <c r="U33" s="41">
        <v>0</v>
      </c>
      <c r="V33" s="42">
        <v>0</v>
      </c>
      <c r="W33" s="41">
        <v>0</v>
      </c>
      <c r="X33" s="42">
        <v>0</v>
      </c>
      <c r="Y33" s="43"/>
      <c r="Z33" s="52">
        <v>0</v>
      </c>
      <c r="AA33" s="53">
        <v>0</v>
      </c>
      <c r="AB33" s="52">
        <v>0</v>
      </c>
      <c r="AC33" s="53">
        <v>0</v>
      </c>
      <c r="AD33" s="52">
        <v>0</v>
      </c>
      <c r="AE33" s="53">
        <v>0</v>
      </c>
      <c r="AF33" s="52">
        <v>0</v>
      </c>
      <c r="AG33" s="53">
        <v>0</v>
      </c>
      <c r="AH33" s="54"/>
      <c r="AI33" s="52">
        <v>0</v>
      </c>
      <c r="AJ33" s="53">
        <v>0</v>
      </c>
      <c r="AK33" s="52">
        <v>0</v>
      </c>
      <c r="AL33" s="53">
        <v>0</v>
      </c>
      <c r="AM33" s="52">
        <v>0</v>
      </c>
      <c r="AN33" s="53">
        <v>0</v>
      </c>
      <c r="AO33" s="52">
        <v>0</v>
      </c>
      <c r="AP33" s="53">
        <v>0</v>
      </c>
    </row>
    <row r="34" spans="1:42" s="68" customFormat="1">
      <c r="A34" s="75"/>
      <c r="B34" s="49"/>
      <c r="C34" s="50"/>
      <c r="D34" s="51"/>
      <c r="E34" s="51"/>
      <c r="F34" s="40"/>
      <c r="G34" s="58"/>
      <c r="H34" s="41"/>
      <c r="I34" s="42"/>
      <c r="J34" s="41"/>
      <c r="K34" s="42"/>
      <c r="L34" s="41"/>
      <c r="M34" s="42"/>
      <c r="N34" s="41"/>
      <c r="O34" s="42"/>
      <c r="P34" s="43"/>
      <c r="Q34" s="41"/>
      <c r="R34" s="42"/>
      <c r="S34" s="41"/>
      <c r="T34" s="42"/>
      <c r="U34" s="41"/>
      <c r="V34" s="42"/>
      <c r="W34" s="41"/>
      <c r="X34" s="42"/>
      <c r="Y34" s="43"/>
      <c r="Z34" s="52"/>
      <c r="AA34" s="53"/>
      <c r="AB34" s="52"/>
      <c r="AC34" s="53"/>
      <c r="AD34" s="52"/>
      <c r="AE34" s="53"/>
      <c r="AF34" s="52"/>
      <c r="AG34" s="53"/>
      <c r="AH34" s="54"/>
      <c r="AI34" s="52"/>
      <c r="AJ34" s="53"/>
      <c r="AK34" s="52"/>
      <c r="AL34" s="53"/>
      <c r="AM34" s="52"/>
      <c r="AN34" s="53"/>
      <c r="AO34" s="52"/>
      <c r="AP34" s="53"/>
    </row>
    <row r="35" spans="1:42" s="68" customFormat="1">
      <c r="A35" s="75"/>
      <c r="B35" s="49"/>
      <c r="C35" s="50"/>
      <c r="D35" s="51"/>
      <c r="E35" s="51"/>
      <c r="F35" s="40"/>
      <c r="G35" s="58"/>
      <c r="H35" s="41"/>
      <c r="I35" s="42"/>
      <c r="J35" s="41"/>
      <c r="K35" s="42"/>
      <c r="L35" s="41"/>
      <c r="M35" s="42"/>
      <c r="N35" s="41"/>
      <c r="O35" s="42"/>
      <c r="P35" s="43"/>
      <c r="Q35" s="41"/>
      <c r="R35" s="42"/>
      <c r="S35" s="41"/>
      <c r="T35" s="42"/>
      <c r="U35" s="41"/>
      <c r="V35" s="42"/>
      <c r="W35" s="41"/>
      <c r="X35" s="42"/>
      <c r="Y35" s="43"/>
      <c r="Z35" s="52"/>
      <c r="AA35" s="53"/>
      <c r="AB35" s="52"/>
      <c r="AC35" s="53"/>
      <c r="AD35" s="52"/>
      <c r="AE35" s="53"/>
      <c r="AF35" s="52"/>
      <c r="AG35" s="53"/>
      <c r="AH35" s="54"/>
      <c r="AI35" s="52"/>
      <c r="AJ35" s="53"/>
      <c r="AK35" s="52"/>
      <c r="AL35" s="53"/>
      <c r="AM35" s="52"/>
      <c r="AN35" s="53"/>
      <c r="AO35" s="52"/>
      <c r="AP35" s="53"/>
    </row>
    <row r="36" spans="1:42">
      <c r="A36" s="75" t="s">
        <v>158</v>
      </c>
      <c r="B36" s="49">
        <v>224</v>
      </c>
      <c r="C36" s="50">
        <v>40641</v>
      </c>
      <c r="D36" s="51">
        <v>887</v>
      </c>
      <c r="E36" s="51" t="s">
        <v>41</v>
      </c>
      <c r="F36" s="40" t="s">
        <v>134</v>
      </c>
      <c r="G36" s="58" t="s">
        <v>41</v>
      </c>
      <c r="H36" s="41">
        <v>0</v>
      </c>
      <c r="I36" s="42">
        <v>0</v>
      </c>
      <c r="J36" s="41">
        <v>0</v>
      </c>
      <c r="K36" s="42">
        <v>0</v>
      </c>
      <c r="L36" s="41">
        <v>0</v>
      </c>
      <c r="M36" s="42">
        <v>0</v>
      </c>
      <c r="N36" s="41">
        <v>0</v>
      </c>
      <c r="O36" s="42">
        <v>0</v>
      </c>
      <c r="P36" s="43"/>
      <c r="Q36" s="41">
        <v>0</v>
      </c>
      <c r="R36" s="42">
        <v>0</v>
      </c>
      <c r="S36" s="41">
        <v>0</v>
      </c>
      <c r="T36" s="42">
        <v>0</v>
      </c>
      <c r="U36" s="41">
        <v>0</v>
      </c>
      <c r="V36" s="42">
        <v>0</v>
      </c>
      <c r="W36" s="41">
        <v>0</v>
      </c>
      <c r="X36" s="42">
        <v>0</v>
      </c>
      <c r="Y36" s="43"/>
      <c r="Z36" s="52">
        <v>0</v>
      </c>
      <c r="AA36" s="53">
        <v>0</v>
      </c>
      <c r="AB36" s="52">
        <v>0</v>
      </c>
      <c r="AC36" s="53">
        <v>0</v>
      </c>
      <c r="AD36" s="52">
        <v>0</v>
      </c>
      <c r="AE36" s="53">
        <v>0</v>
      </c>
      <c r="AF36" s="52">
        <v>0</v>
      </c>
      <c r="AG36" s="53">
        <v>0</v>
      </c>
      <c r="AH36" s="54"/>
      <c r="AI36" s="52">
        <v>0</v>
      </c>
      <c r="AJ36" s="53">
        <v>0</v>
      </c>
      <c r="AK36" s="52">
        <v>0</v>
      </c>
      <c r="AL36" s="53">
        <v>0</v>
      </c>
      <c r="AM36" s="52">
        <v>0</v>
      </c>
      <c r="AN36" s="53">
        <v>0</v>
      </c>
      <c r="AO36" s="52">
        <v>0</v>
      </c>
      <c r="AP36" s="53">
        <v>0</v>
      </c>
    </row>
    <row r="37" spans="1:42" s="68" customFormat="1">
      <c r="A37" s="75"/>
      <c r="B37" s="49"/>
      <c r="C37" s="50"/>
      <c r="D37" s="51"/>
      <c r="E37" s="51"/>
      <c r="F37" s="40"/>
      <c r="G37" s="58"/>
      <c r="H37" s="41"/>
      <c r="I37" s="42"/>
      <c r="J37" s="41"/>
      <c r="K37" s="42"/>
      <c r="L37" s="41"/>
      <c r="M37" s="42"/>
      <c r="N37" s="41"/>
      <c r="O37" s="42"/>
      <c r="P37" s="43"/>
      <c r="Q37" s="41"/>
      <c r="R37" s="42"/>
      <c r="S37" s="41"/>
      <c r="T37" s="42"/>
      <c r="U37" s="41"/>
      <c r="V37" s="42"/>
      <c r="W37" s="41"/>
      <c r="X37" s="42"/>
      <c r="Y37" s="43"/>
      <c r="Z37" s="52"/>
      <c r="AA37" s="53"/>
      <c r="AB37" s="52"/>
      <c r="AC37" s="53"/>
      <c r="AD37" s="52"/>
      <c r="AE37" s="53"/>
      <c r="AF37" s="52"/>
      <c r="AG37" s="53"/>
      <c r="AH37" s="54"/>
      <c r="AI37" s="52"/>
      <c r="AJ37" s="53"/>
      <c r="AK37" s="52"/>
      <c r="AL37" s="53"/>
      <c r="AM37" s="52"/>
      <c r="AN37" s="53"/>
      <c r="AO37" s="52"/>
      <c r="AP37" s="53"/>
    </row>
    <row r="38" spans="1:42" s="68" customFormat="1">
      <c r="A38" s="75"/>
      <c r="B38" s="49"/>
      <c r="C38" s="50"/>
      <c r="D38" s="51"/>
      <c r="E38" s="51"/>
      <c r="F38" s="40"/>
      <c r="G38" s="58"/>
      <c r="H38" s="41"/>
      <c r="I38" s="42"/>
      <c r="J38" s="41"/>
      <c r="K38" s="42"/>
      <c r="L38" s="41"/>
      <c r="M38" s="42"/>
      <c r="N38" s="41"/>
      <c r="O38" s="42"/>
      <c r="P38" s="43"/>
      <c r="Q38" s="41"/>
      <c r="R38" s="42"/>
      <c r="S38" s="41"/>
      <c r="T38" s="42"/>
      <c r="U38" s="41"/>
      <c r="V38" s="42"/>
      <c r="W38" s="41"/>
      <c r="X38" s="42"/>
      <c r="Y38" s="43"/>
      <c r="Z38" s="52"/>
      <c r="AA38" s="53"/>
      <c r="AB38" s="52"/>
      <c r="AC38" s="53"/>
      <c r="AD38" s="52"/>
      <c r="AE38" s="53"/>
      <c r="AF38" s="52"/>
      <c r="AG38" s="53"/>
      <c r="AH38" s="54"/>
      <c r="AI38" s="52"/>
      <c r="AJ38" s="53"/>
      <c r="AK38" s="52"/>
      <c r="AL38" s="53"/>
      <c r="AM38" s="52"/>
      <c r="AN38" s="53"/>
      <c r="AO38" s="52"/>
      <c r="AP38" s="53"/>
    </row>
    <row r="39" spans="1:42">
      <c r="A39" s="75" t="s">
        <v>151</v>
      </c>
      <c r="B39" s="49">
        <v>440</v>
      </c>
      <c r="C39" s="50">
        <v>40718</v>
      </c>
      <c r="D39" s="51">
        <v>2156</v>
      </c>
      <c r="E39" s="51" t="s">
        <v>90</v>
      </c>
      <c r="F39" s="40" t="s">
        <v>198</v>
      </c>
      <c r="G39" s="58" t="s">
        <v>77</v>
      </c>
      <c r="H39" s="41">
        <v>0</v>
      </c>
      <c r="I39" s="42">
        <v>-4.4000000000000004</v>
      </c>
      <c r="J39" s="41">
        <v>0</v>
      </c>
      <c r="K39" s="42">
        <v>0</v>
      </c>
      <c r="L39" s="41">
        <v>0</v>
      </c>
      <c r="M39" s="42">
        <v>0</v>
      </c>
      <c r="N39" s="41">
        <v>0</v>
      </c>
      <c r="O39" s="42">
        <v>-4.4000000000000004</v>
      </c>
      <c r="P39" s="43"/>
      <c r="Q39" s="41">
        <v>0</v>
      </c>
      <c r="R39" s="42">
        <v>-4.4000000000000004</v>
      </c>
      <c r="S39" s="41">
        <v>0</v>
      </c>
      <c r="T39" s="42">
        <v>0</v>
      </c>
      <c r="U39" s="41">
        <v>0</v>
      </c>
      <c r="V39" s="42">
        <v>0</v>
      </c>
      <c r="W39" s="41">
        <v>0</v>
      </c>
      <c r="X39" s="42">
        <v>-4.4000000000000004</v>
      </c>
      <c r="Y39" s="43"/>
      <c r="Z39" s="52">
        <v>0</v>
      </c>
      <c r="AA39" s="53">
        <v>-4.4000000000000004</v>
      </c>
      <c r="AB39" s="52">
        <v>0</v>
      </c>
      <c r="AC39" s="53">
        <v>0</v>
      </c>
      <c r="AD39" s="52">
        <v>0</v>
      </c>
      <c r="AE39" s="53">
        <v>0</v>
      </c>
      <c r="AF39" s="52">
        <v>0</v>
      </c>
      <c r="AG39" s="53">
        <v>-4.4000000000000004</v>
      </c>
      <c r="AH39" s="54"/>
      <c r="AI39" s="52">
        <v>-1.5</v>
      </c>
      <c r="AJ39" s="53">
        <v>-4.4000000000000004</v>
      </c>
      <c r="AK39" s="52">
        <v>0</v>
      </c>
      <c r="AL39" s="53">
        <v>0</v>
      </c>
      <c r="AM39" s="52">
        <v>0</v>
      </c>
      <c r="AN39" s="53">
        <v>0</v>
      </c>
      <c r="AO39" s="52">
        <v>-1.5</v>
      </c>
      <c r="AP39" s="53">
        <v>-4.4000000000000004</v>
      </c>
    </row>
    <row r="40" spans="1:42">
      <c r="A40" s="75" t="s">
        <v>240</v>
      </c>
      <c r="B40" s="49">
        <v>348</v>
      </c>
      <c r="C40" s="50">
        <v>40662</v>
      </c>
      <c r="D40" s="51">
        <v>879</v>
      </c>
      <c r="E40" s="51" t="s">
        <v>68</v>
      </c>
      <c r="F40" s="40" t="s">
        <v>81</v>
      </c>
      <c r="G40" s="58" t="s">
        <v>77</v>
      </c>
      <c r="H40" s="41">
        <v>0</v>
      </c>
      <c r="I40" s="42">
        <v>0</v>
      </c>
      <c r="J40" s="41">
        <v>0</v>
      </c>
      <c r="K40" s="42">
        <v>0</v>
      </c>
      <c r="L40" s="41">
        <v>0</v>
      </c>
      <c r="M40" s="42">
        <v>0</v>
      </c>
      <c r="N40" s="41">
        <v>0</v>
      </c>
      <c r="O40" s="42">
        <v>0</v>
      </c>
      <c r="P40" s="43"/>
      <c r="Q40" s="41">
        <v>0</v>
      </c>
      <c r="R40" s="42">
        <v>0</v>
      </c>
      <c r="S40" s="41">
        <v>0</v>
      </c>
      <c r="T40" s="42">
        <v>0</v>
      </c>
      <c r="U40" s="41">
        <v>0</v>
      </c>
      <c r="V40" s="42">
        <v>0</v>
      </c>
      <c r="W40" s="41">
        <v>0</v>
      </c>
      <c r="X40" s="42">
        <v>0</v>
      </c>
      <c r="Y40" s="43"/>
      <c r="Z40" s="52">
        <v>0</v>
      </c>
      <c r="AA40" s="53">
        <v>0</v>
      </c>
      <c r="AB40" s="52">
        <v>0</v>
      </c>
      <c r="AC40" s="53">
        <v>0</v>
      </c>
      <c r="AD40" s="52">
        <v>0</v>
      </c>
      <c r="AE40" s="53">
        <v>0</v>
      </c>
      <c r="AF40" s="52">
        <v>0</v>
      </c>
      <c r="AG40" s="53">
        <v>0</v>
      </c>
      <c r="AH40" s="54"/>
      <c r="AI40" s="52">
        <v>0</v>
      </c>
      <c r="AJ40" s="53">
        <v>0</v>
      </c>
      <c r="AK40" s="52">
        <v>0</v>
      </c>
      <c r="AL40" s="53">
        <v>0</v>
      </c>
      <c r="AM40" s="52">
        <v>0</v>
      </c>
      <c r="AN40" s="53">
        <v>0</v>
      </c>
      <c r="AO40" s="52">
        <v>0</v>
      </c>
      <c r="AP40" s="53">
        <v>0</v>
      </c>
    </row>
    <row r="41" spans="1:42">
      <c r="A41" s="75" t="s">
        <v>154</v>
      </c>
      <c r="B41" s="49">
        <v>437</v>
      </c>
      <c r="C41" s="50">
        <v>40711</v>
      </c>
      <c r="D41" s="51">
        <v>143</v>
      </c>
      <c r="E41" s="51" t="s">
        <v>96</v>
      </c>
      <c r="F41" s="40" t="s">
        <v>212</v>
      </c>
      <c r="G41" s="58" t="s">
        <v>77</v>
      </c>
      <c r="H41" s="41">
        <v>-3</v>
      </c>
      <c r="I41" s="42">
        <v>-3</v>
      </c>
      <c r="J41" s="41">
        <v>0</v>
      </c>
      <c r="K41" s="42">
        <v>0</v>
      </c>
      <c r="L41" s="41">
        <v>0</v>
      </c>
      <c r="M41" s="42">
        <v>0</v>
      </c>
      <c r="N41" s="41">
        <v>-3</v>
      </c>
      <c r="O41" s="42">
        <v>-3</v>
      </c>
      <c r="P41" s="43"/>
      <c r="Q41" s="41">
        <v>-3</v>
      </c>
      <c r="R41" s="42">
        <v>-3</v>
      </c>
      <c r="S41" s="41">
        <v>0</v>
      </c>
      <c r="T41" s="42">
        <v>0</v>
      </c>
      <c r="U41" s="41">
        <v>0</v>
      </c>
      <c r="V41" s="42">
        <v>0</v>
      </c>
      <c r="W41" s="41">
        <v>-3</v>
      </c>
      <c r="X41" s="42">
        <v>-3</v>
      </c>
      <c r="Y41" s="43"/>
      <c r="Z41" s="52">
        <v>-3</v>
      </c>
      <c r="AA41" s="53">
        <v>-3</v>
      </c>
      <c r="AB41" s="52">
        <v>0</v>
      </c>
      <c r="AC41" s="53">
        <v>0</v>
      </c>
      <c r="AD41" s="52">
        <v>0</v>
      </c>
      <c r="AE41" s="53">
        <v>0</v>
      </c>
      <c r="AF41" s="52">
        <v>-3</v>
      </c>
      <c r="AG41" s="53">
        <v>-3</v>
      </c>
      <c r="AH41" s="54"/>
      <c r="AI41" s="52">
        <v>-3</v>
      </c>
      <c r="AJ41" s="53">
        <v>-3</v>
      </c>
      <c r="AK41" s="52">
        <v>0</v>
      </c>
      <c r="AL41" s="53">
        <v>0</v>
      </c>
      <c r="AM41" s="52">
        <v>0</v>
      </c>
      <c r="AN41" s="53">
        <v>0</v>
      </c>
      <c r="AO41" s="52">
        <v>-3</v>
      </c>
      <c r="AP41" s="53">
        <v>-3</v>
      </c>
    </row>
    <row r="42" spans="1:42">
      <c r="A42" s="75" t="s">
        <v>154</v>
      </c>
      <c r="B42" s="49">
        <v>37</v>
      </c>
      <c r="C42" s="50">
        <v>40634</v>
      </c>
      <c r="D42" s="51">
        <v>143</v>
      </c>
      <c r="E42" s="51" t="s">
        <v>96</v>
      </c>
      <c r="F42" s="40" t="s">
        <v>221</v>
      </c>
      <c r="G42" s="58" t="s">
        <v>77</v>
      </c>
      <c r="H42" s="41" t="s">
        <v>22</v>
      </c>
      <c r="I42" s="42" t="s">
        <v>22</v>
      </c>
      <c r="J42" s="41">
        <v>0</v>
      </c>
      <c r="K42" s="42">
        <v>0</v>
      </c>
      <c r="L42" s="41">
        <v>0</v>
      </c>
      <c r="M42" s="42">
        <v>0</v>
      </c>
      <c r="N42" s="41" t="s">
        <v>22</v>
      </c>
      <c r="O42" s="42" t="s">
        <v>22</v>
      </c>
      <c r="P42" s="43"/>
      <c r="Q42" s="41" t="s">
        <v>22</v>
      </c>
      <c r="R42" s="42" t="s">
        <v>22</v>
      </c>
      <c r="S42" s="41">
        <v>0</v>
      </c>
      <c r="T42" s="42">
        <v>0</v>
      </c>
      <c r="U42" s="41">
        <v>0</v>
      </c>
      <c r="V42" s="42">
        <v>0</v>
      </c>
      <c r="W42" s="41" t="s">
        <v>22</v>
      </c>
      <c r="X42" s="42" t="s">
        <v>22</v>
      </c>
      <c r="Y42" s="43"/>
      <c r="Z42" s="52" t="s">
        <v>22</v>
      </c>
      <c r="AA42" s="53" t="s">
        <v>22</v>
      </c>
      <c r="AB42" s="52">
        <v>0</v>
      </c>
      <c r="AC42" s="53">
        <v>0</v>
      </c>
      <c r="AD42" s="52">
        <v>0</v>
      </c>
      <c r="AE42" s="53">
        <v>0</v>
      </c>
      <c r="AF42" s="52" t="s">
        <v>22</v>
      </c>
      <c r="AG42" s="53" t="s">
        <v>22</v>
      </c>
      <c r="AH42" s="54"/>
      <c r="AI42" s="52" t="s">
        <v>22</v>
      </c>
      <c r="AJ42" s="53" t="s">
        <v>22</v>
      </c>
      <c r="AK42" s="52">
        <v>0</v>
      </c>
      <c r="AL42" s="53">
        <v>0</v>
      </c>
      <c r="AM42" s="52">
        <v>0</v>
      </c>
      <c r="AN42" s="53">
        <v>0</v>
      </c>
      <c r="AO42" s="52" t="s">
        <v>22</v>
      </c>
      <c r="AP42" s="53" t="s">
        <v>22</v>
      </c>
    </row>
    <row r="43" spans="1:42">
      <c r="A43" s="75" t="s">
        <v>242</v>
      </c>
      <c r="B43" s="49">
        <v>366</v>
      </c>
      <c r="C43" s="50">
        <v>40666</v>
      </c>
      <c r="D43" s="51">
        <v>7185</v>
      </c>
      <c r="E43" s="51" t="s">
        <v>77</v>
      </c>
      <c r="F43" s="40" t="s">
        <v>139</v>
      </c>
      <c r="G43" s="58" t="s">
        <v>77</v>
      </c>
      <c r="H43" s="41">
        <v>-11.7</v>
      </c>
      <c r="I43" s="42">
        <v>-29.1</v>
      </c>
      <c r="J43" s="41">
        <v>0</v>
      </c>
      <c r="K43" s="42">
        <v>0</v>
      </c>
      <c r="L43" s="41">
        <v>0</v>
      </c>
      <c r="M43" s="42">
        <v>0</v>
      </c>
      <c r="N43" s="41">
        <v>-11.7</v>
      </c>
      <c r="O43" s="42">
        <v>-29.1</v>
      </c>
      <c r="P43" s="43"/>
      <c r="Q43" s="41">
        <v>-30</v>
      </c>
      <c r="R43" s="42">
        <v>-30</v>
      </c>
      <c r="S43" s="41">
        <v>0</v>
      </c>
      <c r="T43" s="42">
        <v>0</v>
      </c>
      <c r="U43" s="41">
        <v>0</v>
      </c>
      <c r="V43" s="42">
        <v>0</v>
      </c>
      <c r="W43" s="41">
        <v>-30</v>
      </c>
      <c r="X43" s="42">
        <v>-30</v>
      </c>
      <c r="Y43" s="43"/>
      <c r="Z43" s="52">
        <v>-30.9</v>
      </c>
      <c r="AA43" s="53">
        <v>-30.9</v>
      </c>
      <c r="AB43" s="52">
        <v>0</v>
      </c>
      <c r="AC43" s="53">
        <v>0</v>
      </c>
      <c r="AD43" s="52">
        <v>0</v>
      </c>
      <c r="AE43" s="53">
        <v>0</v>
      </c>
      <c r="AF43" s="52">
        <v>-30.9</v>
      </c>
      <c r="AG43" s="53">
        <v>-30.9</v>
      </c>
      <c r="AH43" s="54"/>
      <c r="AI43" s="52">
        <v>-31.8</v>
      </c>
      <c r="AJ43" s="53">
        <v>-31.8</v>
      </c>
      <c r="AK43" s="52">
        <v>0</v>
      </c>
      <c r="AL43" s="53">
        <v>0</v>
      </c>
      <c r="AM43" s="52">
        <v>0</v>
      </c>
      <c r="AN43" s="53">
        <v>0</v>
      </c>
      <c r="AO43" s="52">
        <v>-31.8</v>
      </c>
      <c r="AP43" s="53">
        <v>-31.8</v>
      </c>
    </row>
    <row r="44" spans="1:42">
      <c r="A44" s="75" t="s">
        <v>242</v>
      </c>
      <c r="B44" s="49">
        <v>152</v>
      </c>
      <c r="C44" s="50">
        <v>40625</v>
      </c>
      <c r="D44" s="51">
        <v>7185</v>
      </c>
      <c r="E44" s="51" t="s">
        <v>77</v>
      </c>
      <c r="F44" s="40" t="s">
        <v>137</v>
      </c>
      <c r="G44" s="58" t="s">
        <v>77</v>
      </c>
      <c r="H44" s="41" t="s">
        <v>138</v>
      </c>
      <c r="I44" s="42" t="s">
        <v>138</v>
      </c>
      <c r="J44" s="41">
        <v>0</v>
      </c>
      <c r="K44" s="42">
        <v>0</v>
      </c>
      <c r="L44" s="41">
        <v>0</v>
      </c>
      <c r="M44" s="42">
        <v>0</v>
      </c>
      <c r="N44" s="41" t="s">
        <v>138</v>
      </c>
      <c r="O44" s="42" t="s">
        <v>138</v>
      </c>
      <c r="P44" s="43"/>
      <c r="Q44" s="41" t="s">
        <v>138</v>
      </c>
      <c r="R44" s="42" t="s">
        <v>138</v>
      </c>
      <c r="S44" s="41">
        <v>0</v>
      </c>
      <c r="T44" s="42">
        <v>0</v>
      </c>
      <c r="U44" s="41">
        <v>0</v>
      </c>
      <c r="V44" s="42">
        <v>0</v>
      </c>
      <c r="W44" s="41" t="s">
        <v>138</v>
      </c>
      <c r="X44" s="42" t="s">
        <v>138</v>
      </c>
      <c r="Y44" s="43"/>
      <c r="Z44" s="52" t="s">
        <v>138</v>
      </c>
      <c r="AA44" s="53" t="s">
        <v>138</v>
      </c>
      <c r="AB44" s="52">
        <v>0</v>
      </c>
      <c r="AC44" s="53">
        <v>0</v>
      </c>
      <c r="AD44" s="52">
        <v>0</v>
      </c>
      <c r="AE44" s="53">
        <v>0</v>
      </c>
      <c r="AF44" s="52" t="s">
        <v>138</v>
      </c>
      <c r="AG44" s="53" t="s">
        <v>138</v>
      </c>
      <c r="AH44" s="54"/>
      <c r="AI44" s="52" t="s">
        <v>138</v>
      </c>
      <c r="AJ44" s="53" t="s">
        <v>138</v>
      </c>
      <c r="AK44" s="52">
        <v>0</v>
      </c>
      <c r="AL44" s="53">
        <v>0</v>
      </c>
      <c r="AM44" s="52">
        <v>0</v>
      </c>
      <c r="AN44" s="53">
        <v>0</v>
      </c>
      <c r="AO44" s="52" t="s">
        <v>138</v>
      </c>
      <c r="AP44" s="53" t="s">
        <v>138</v>
      </c>
    </row>
    <row r="45" spans="1:42">
      <c r="A45" s="75" t="s">
        <v>161</v>
      </c>
      <c r="B45" s="49">
        <v>129</v>
      </c>
      <c r="C45" s="50">
        <v>40613</v>
      </c>
      <c r="D45" s="51">
        <v>965</v>
      </c>
      <c r="E45" s="51" t="s">
        <v>80</v>
      </c>
      <c r="F45" s="40" t="s">
        <v>136</v>
      </c>
      <c r="G45" s="58" t="s">
        <v>77</v>
      </c>
      <c r="H45" s="41">
        <v>0</v>
      </c>
      <c r="I45" s="42">
        <v>0</v>
      </c>
      <c r="J45" s="41">
        <v>0</v>
      </c>
      <c r="K45" s="42">
        <v>0</v>
      </c>
      <c r="L45" s="41">
        <v>0</v>
      </c>
      <c r="M45" s="42">
        <v>0</v>
      </c>
      <c r="N45" s="41">
        <v>0</v>
      </c>
      <c r="O45" s="42">
        <v>0</v>
      </c>
      <c r="P45" s="43"/>
      <c r="Q45" s="41">
        <v>0</v>
      </c>
      <c r="R45" s="42">
        <v>0</v>
      </c>
      <c r="S45" s="41">
        <v>0</v>
      </c>
      <c r="T45" s="42">
        <v>0</v>
      </c>
      <c r="U45" s="41">
        <v>0</v>
      </c>
      <c r="V45" s="42">
        <v>0</v>
      </c>
      <c r="W45" s="41">
        <v>0</v>
      </c>
      <c r="X45" s="42">
        <v>0</v>
      </c>
      <c r="Y45" s="43"/>
      <c r="Z45" s="52">
        <v>0</v>
      </c>
      <c r="AA45" s="53">
        <v>0</v>
      </c>
      <c r="AB45" s="52">
        <v>0</v>
      </c>
      <c r="AC45" s="53">
        <v>0</v>
      </c>
      <c r="AD45" s="52">
        <v>0</v>
      </c>
      <c r="AE45" s="53">
        <v>0</v>
      </c>
      <c r="AF45" s="52">
        <v>0</v>
      </c>
      <c r="AG45" s="53">
        <v>0</v>
      </c>
      <c r="AH45" s="54"/>
      <c r="AI45" s="52">
        <v>0</v>
      </c>
      <c r="AJ45" s="53">
        <v>0</v>
      </c>
      <c r="AK45" s="52">
        <v>0</v>
      </c>
      <c r="AL45" s="53">
        <v>0</v>
      </c>
      <c r="AM45" s="52">
        <v>0</v>
      </c>
      <c r="AN45" s="53">
        <v>0</v>
      </c>
      <c r="AO45" s="52">
        <v>0</v>
      </c>
      <c r="AP45" s="53">
        <v>0</v>
      </c>
    </row>
    <row r="46" spans="1:42">
      <c r="A46" s="75" t="s">
        <v>154</v>
      </c>
      <c r="B46" s="49">
        <v>171</v>
      </c>
      <c r="C46" s="50">
        <v>40627</v>
      </c>
      <c r="D46" s="51">
        <v>143</v>
      </c>
      <c r="E46" s="51" t="s">
        <v>96</v>
      </c>
      <c r="F46" s="40" t="s">
        <v>216</v>
      </c>
      <c r="G46" s="58" t="s">
        <v>77</v>
      </c>
      <c r="H46" s="41">
        <v>0</v>
      </c>
      <c r="I46" s="42">
        <v>-7.5</v>
      </c>
      <c r="J46" s="41">
        <v>0</v>
      </c>
      <c r="K46" s="42">
        <v>0</v>
      </c>
      <c r="L46" s="41">
        <v>0</v>
      </c>
      <c r="M46" s="42">
        <v>0</v>
      </c>
      <c r="N46" s="41">
        <v>0</v>
      </c>
      <c r="O46" s="42">
        <v>-7.5</v>
      </c>
      <c r="P46" s="43"/>
      <c r="Q46" s="41">
        <v>0</v>
      </c>
      <c r="R46" s="42">
        <v>-7.5</v>
      </c>
      <c r="S46" s="41">
        <v>0</v>
      </c>
      <c r="T46" s="42">
        <v>0</v>
      </c>
      <c r="U46" s="41">
        <v>0</v>
      </c>
      <c r="V46" s="42">
        <v>0</v>
      </c>
      <c r="W46" s="41">
        <v>0</v>
      </c>
      <c r="X46" s="42">
        <v>-7.5</v>
      </c>
      <c r="Y46" s="43"/>
      <c r="Z46" s="52">
        <v>-7.6</v>
      </c>
      <c r="AA46" s="53">
        <v>-7.6</v>
      </c>
      <c r="AB46" s="52">
        <v>0</v>
      </c>
      <c r="AC46" s="53">
        <v>0</v>
      </c>
      <c r="AD46" s="52">
        <v>0</v>
      </c>
      <c r="AE46" s="53">
        <v>0</v>
      </c>
      <c r="AF46" s="52">
        <v>-7.6</v>
      </c>
      <c r="AG46" s="53">
        <v>-7.6</v>
      </c>
      <c r="AH46" s="54"/>
      <c r="AI46" s="52">
        <v>-7.8</v>
      </c>
      <c r="AJ46" s="53">
        <v>-7.8</v>
      </c>
      <c r="AK46" s="52">
        <v>0</v>
      </c>
      <c r="AL46" s="53">
        <v>0</v>
      </c>
      <c r="AM46" s="52">
        <v>0</v>
      </c>
      <c r="AN46" s="53">
        <v>0</v>
      </c>
      <c r="AO46" s="52">
        <v>-7.8</v>
      </c>
      <c r="AP46" s="53">
        <v>-7.8</v>
      </c>
    </row>
    <row r="47" spans="1:42">
      <c r="A47" s="75" t="s">
        <v>154</v>
      </c>
      <c r="B47" s="49">
        <v>436</v>
      </c>
      <c r="C47" s="50">
        <v>40711</v>
      </c>
      <c r="D47" s="51">
        <v>143</v>
      </c>
      <c r="E47" s="51" t="s">
        <v>96</v>
      </c>
      <c r="F47" s="40" t="s">
        <v>214</v>
      </c>
      <c r="G47" s="58" t="s">
        <v>77</v>
      </c>
      <c r="H47" s="41">
        <v>0</v>
      </c>
      <c r="I47" s="42">
        <v>0</v>
      </c>
      <c r="J47" s="41">
        <v>0</v>
      </c>
      <c r="K47" s="42">
        <v>0</v>
      </c>
      <c r="L47" s="41">
        <v>0</v>
      </c>
      <c r="M47" s="42">
        <v>0</v>
      </c>
      <c r="N47" s="41">
        <v>0</v>
      </c>
      <c r="O47" s="42">
        <v>0</v>
      </c>
      <c r="P47" s="43"/>
      <c r="Q47" s="41">
        <v>0</v>
      </c>
      <c r="R47" s="42">
        <v>0</v>
      </c>
      <c r="S47" s="41">
        <v>0</v>
      </c>
      <c r="T47" s="42">
        <v>0</v>
      </c>
      <c r="U47" s="41">
        <v>0</v>
      </c>
      <c r="V47" s="42">
        <v>0</v>
      </c>
      <c r="W47" s="41">
        <v>0</v>
      </c>
      <c r="X47" s="42">
        <v>0</v>
      </c>
      <c r="Y47" s="43"/>
      <c r="Z47" s="52">
        <v>0</v>
      </c>
      <c r="AA47" s="53">
        <v>0</v>
      </c>
      <c r="AB47" s="52">
        <v>0</v>
      </c>
      <c r="AC47" s="53">
        <v>0</v>
      </c>
      <c r="AD47" s="52">
        <v>0</v>
      </c>
      <c r="AE47" s="53">
        <v>0</v>
      </c>
      <c r="AF47" s="52">
        <v>0</v>
      </c>
      <c r="AG47" s="53">
        <v>0</v>
      </c>
      <c r="AH47" s="54"/>
      <c r="AI47" s="52">
        <v>0</v>
      </c>
      <c r="AJ47" s="53">
        <v>0</v>
      </c>
      <c r="AK47" s="52">
        <v>0</v>
      </c>
      <c r="AL47" s="53">
        <v>0</v>
      </c>
      <c r="AM47" s="52">
        <v>0</v>
      </c>
      <c r="AN47" s="53">
        <v>0</v>
      </c>
      <c r="AO47" s="52">
        <v>0</v>
      </c>
      <c r="AP47" s="53">
        <v>0</v>
      </c>
    </row>
    <row r="48" spans="1:42">
      <c r="A48" s="75" t="s">
        <v>154</v>
      </c>
      <c r="B48" s="49">
        <v>431</v>
      </c>
      <c r="C48" s="50">
        <v>40711</v>
      </c>
      <c r="D48" s="51">
        <v>143</v>
      </c>
      <c r="E48" s="51" t="s">
        <v>96</v>
      </c>
      <c r="F48" s="40" t="s">
        <v>209</v>
      </c>
      <c r="G48" s="58" t="s">
        <v>77</v>
      </c>
      <c r="H48" s="41">
        <v>-3</v>
      </c>
      <c r="I48" s="42">
        <v>-9</v>
      </c>
      <c r="J48" s="41">
        <v>0</v>
      </c>
      <c r="K48" s="42">
        <v>0</v>
      </c>
      <c r="L48" s="41">
        <v>0</v>
      </c>
      <c r="M48" s="42">
        <v>0</v>
      </c>
      <c r="N48" s="41">
        <v>-3</v>
      </c>
      <c r="O48" s="42">
        <v>-9</v>
      </c>
      <c r="P48" s="43"/>
      <c r="Q48" s="41">
        <v>-9</v>
      </c>
      <c r="R48" s="42">
        <v>-9</v>
      </c>
      <c r="S48" s="41">
        <v>0</v>
      </c>
      <c r="T48" s="42">
        <v>0</v>
      </c>
      <c r="U48" s="41">
        <v>0</v>
      </c>
      <c r="V48" s="42">
        <v>0</v>
      </c>
      <c r="W48" s="41">
        <v>-9</v>
      </c>
      <c r="X48" s="42">
        <v>-9</v>
      </c>
      <c r="Y48" s="43"/>
      <c r="Z48" s="52">
        <v>-9</v>
      </c>
      <c r="AA48" s="53">
        <v>-9</v>
      </c>
      <c r="AB48" s="52">
        <v>0</v>
      </c>
      <c r="AC48" s="53">
        <v>0</v>
      </c>
      <c r="AD48" s="52">
        <v>0</v>
      </c>
      <c r="AE48" s="53">
        <v>0</v>
      </c>
      <c r="AF48" s="52">
        <v>-9</v>
      </c>
      <c r="AG48" s="53">
        <v>-9</v>
      </c>
      <c r="AH48" s="54"/>
      <c r="AI48" s="52">
        <v>-9</v>
      </c>
      <c r="AJ48" s="53">
        <v>-9</v>
      </c>
      <c r="AK48" s="52">
        <v>0</v>
      </c>
      <c r="AL48" s="53">
        <v>0</v>
      </c>
      <c r="AM48" s="52">
        <v>0</v>
      </c>
      <c r="AN48" s="53">
        <v>0</v>
      </c>
      <c r="AO48" s="52">
        <v>-9</v>
      </c>
      <c r="AP48" s="53">
        <v>-9</v>
      </c>
    </row>
    <row r="49" spans="1:42" s="68" customFormat="1">
      <c r="A49" s="75" t="s">
        <v>240</v>
      </c>
      <c r="B49" s="49">
        <v>361</v>
      </c>
      <c r="C49" s="50">
        <v>40665</v>
      </c>
      <c r="D49" s="51">
        <v>879</v>
      </c>
      <c r="E49" s="51" t="s">
        <v>68</v>
      </c>
      <c r="F49" s="40" t="s">
        <v>82</v>
      </c>
      <c r="G49" s="58" t="s">
        <v>77</v>
      </c>
      <c r="H49" s="41">
        <v>0</v>
      </c>
      <c r="I49" s="42">
        <v>-0.1</v>
      </c>
      <c r="J49" s="41">
        <v>0</v>
      </c>
      <c r="K49" s="42">
        <v>0</v>
      </c>
      <c r="L49" s="41">
        <v>0</v>
      </c>
      <c r="M49" s="42">
        <v>0</v>
      </c>
      <c r="N49" s="41">
        <v>0</v>
      </c>
      <c r="O49" s="42">
        <v>-0.1</v>
      </c>
      <c r="P49" s="43"/>
      <c r="Q49" s="41">
        <v>-0.1</v>
      </c>
      <c r="R49" s="42">
        <v>-0.1</v>
      </c>
      <c r="S49" s="41">
        <v>0</v>
      </c>
      <c r="T49" s="42">
        <v>0</v>
      </c>
      <c r="U49" s="41">
        <v>0</v>
      </c>
      <c r="V49" s="42">
        <v>0</v>
      </c>
      <c r="W49" s="41">
        <v>-0.1</v>
      </c>
      <c r="X49" s="42">
        <v>-0.1</v>
      </c>
      <c r="Y49" s="43"/>
      <c r="Z49" s="52">
        <v>-0.1</v>
      </c>
      <c r="AA49" s="53">
        <v>-0.1</v>
      </c>
      <c r="AB49" s="52">
        <v>0</v>
      </c>
      <c r="AC49" s="53">
        <v>0</v>
      </c>
      <c r="AD49" s="52">
        <v>0</v>
      </c>
      <c r="AE49" s="53">
        <v>0</v>
      </c>
      <c r="AF49" s="52">
        <v>-0.1</v>
      </c>
      <c r="AG49" s="53">
        <v>-0.1</v>
      </c>
      <c r="AH49" s="54"/>
      <c r="AI49" s="52">
        <v>-0.1</v>
      </c>
      <c r="AJ49" s="53">
        <v>-0.1</v>
      </c>
      <c r="AK49" s="52">
        <v>0</v>
      </c>
      <c r="AL49" s="53">
        <v>0</v>
      </c>
      <c r="AM49" s="52">
        <v>0</v>
      </c>
      <c r="AN49" s="53">
        <v>0</v>
      </c>
      <c r="AO49" s="52">
        <v>-0.1</v>
      </c>
      <c r="AP49" s="53">
        <v>-0.1</v>
      </c>
    </row>
    <row r="50" spans="1:42" s="68" customFormat="1">
      <c r="A50" s="75" t="s">
        <v>154</v>
      </c>
      <c r="B50" s="49">
        <v>433</v>
      </c>
      <c r="C50" s="50">
        <v>40711</v>
      </c>
      <c r="D50" s="51">
        <v>143</v>
      </c>
      <c r="E50" s="51" t="s">
        <v>96</v>
      </c>
      <c r="F50" s="40" t="s">
        <v>210</v>
      </c>
      <c r="G50" s="58" t="s">
        <v>77</v>
      </c>
      <c r="H50" s="41" t="s">
        <v>22</v>
      </c>
      <c r="I50" s="42" t="s">
        <v>22</v>
      </c>
      <c r="J50" s="41">
        <v>0</v>
      </c>
      <c r="K50" s="42">
        <v>0</v>
      </c>
      <c r="L50" s="41">
        <v>0</v>
      </c>
      <c r="M50" s="42">
        <v>0</v>
      </c>
      <c r="N50" s="41" t="s">
        <v>22</v>
      </c>
      <c r="O50" s="42" t="s">
        <v>22</v>
      </c>
      <c r="P50" s="43"/>
      <c r="Q50" s="41" t="s">
        <v>22</v>
      </c>
      <c r="R50" s="42" t="s">
        <v>22</v>
      </c>
      <c r="S50" s="41">
        <v>0</v>
      </c>
      <c r="T50" s="42">
        <v>0</v>
      </c>
      <c r="U50" s="41">
        <v>0</v>
      </c>
      <c r="V50" s="42">
        <v>0</v>
      </c>
      <c r="W50" s="41" t="s">
        <v>22</v>
      </c>
      <c r="X50" s="42" t="s">
        <v>22</v>
      </c>
      <c r="Y50" s="43"/>
      <c r="Z50" s="52" t="s">
        <v>22</v>
      </c>
      <c r="AA50" s="53" t="s">
        <v>22</v>
      </c>
      <c r="AB50" s="52">
        <v>0</v>
      </c>
      <c r="AC50" s="53">
        <v>0</v>
      </c>
      <c r="AD50" s="52">
        <v>0</v>
      </c>
      <c r="AE50" s="53">
        <v>0</v>
      </c>
      <c r="AF50" s="52" t="s">
        <v>22</v>
      </c>
      <c r="AG50" s="53" t="s">
        <v>22</v>
      </c>
      <c r="AH50" s="54"/>
      <c r="AI50" s="52" t="s">
        <v>22</v>
      </c>
      <c r="AJ50" s="53" t="s">
        <v>22</v>
      </c>
      <c r="AK50" s="52">
        <v>0</v>
      </c>
      <c r="AL50" s="53">
        <v>0</v>
      </c>
      <c r="AM50" s="52">
        <v>0</v>
      </c>
      <c r="AN50" s="53">
        <v>0</v>
      </c>
      <c r="AO50" s="52" t="s">
        <v>22</v>
      </c>
      <c r="AP50" s="53" t="s">
        <v>22</v>
      </c>
    </row>
    <row r="51" spans="1:42" s="68" customFormat="1">
      <c r="A51" s="75" t="s">
        <v>154</v>
      </c>
      <c r="B51" s="49">
        <v>69</v>
      </c>
      <c r="C51" s="50">
        <v>40606</v>
      </c>
      <c r="D51" s="51">
        <v>143</v>
      </c>
      <c r="E51" s="51" t="s">
        <v>96</v>
      </c>
      <c r="F51" s="40" t="s">
        <v>219</v>
      </c>
      <c r="G51" s="58" t="s">
        <v>77</v>
      </c>
      <c r="H51" s="41" t="s">
        <v>22</v>
      </c>
      <c r="I51" s="42" t="s">
        <v>22</v>
      </c>
      <c r="J51" s="41">
        <v>0</v>
      </c>
      <c r="K51" s="42">
        <v>0</v>
      </c>
      <c r="L51" s="41">
        <v>0</v>
      </c>
      <c r="M51" s="42">
        <v>0</v>
      </c>
      <c r="N51" s="41" t="s">
        <v>22</v>
      </c>
      <c r="O51" s="42" t="s">
        <v>22</v>
      </c>
      <c r="P51" s="43"/>
      <c r="Q51" s="41" t="s">
        <v>22</v>
      </c>
      <c r="R51" s="42" t="s">
        <v>22</v>
      </c>
      <c r="S51" s="41">
        <v>0</v>
      </c>
      <c r="T51" s="42">
        <v>0</v>
      </c>
      <c r="U51" s="41">
        <v>0</v>
      </c>
      <c r="V51" s="42">
        <v>0</v>
      </c>
      <c r="W51" s="41" t="s">
        <v>22</v>
      </c>
      <c r="X51" s="42" t="s">
        <v>22</v>
      </c>
      <c r="Y51" s="43"/>
      <c r="Z51" s="52" t="s">
        <v>22</v>
      </c>
      <c r="AA51" s="53" t="s">
        <v>22</v>
      </c>
      <c r="AB51" s="52">
        <v>0</v>
      </c>
      <c r="AC51" s="53">
        <v>0</v>
      </c>
      <c r="AD51" s="52">
        <v>0</v>
      </c>
      <c r="AE51" s="53">
        <v>0</v>
      </c>
      <c r="AF51" s="52" t="s">
        <v>22</v>
      </c>
      <c r="AG51" s="53" t="s">
        <v>22</v>
      </c>
      <c r="AH51" s="54"/>
      <c r="AI51" s="52" t="s">
        <v>22</v>
      </c>
      <c r="AJ51" s="53" t="s">
        <v>22</v>
      </c>
      <c r="AK51" s="52">
        <v>0</v>
      </c>
      <c r="AL51" s="53">
        <v>0</v>
      </c>
      <c r="AM51" s="52">
        <v>0</v>
      </c>
      <c r="AN51" s="53">
        <v>0</v>
      </c>
      <c r="AO51" s="52" t="s">
        <v>22</v>
      </c>
      <c r="AP51" s="53" t="s">
        <v>22</v>
      </c>
    </row>
    <row r="52" spans="1:42" s="68" customFormat="1">
      <c r="A52" s="75" t="s">
        <v>154</v>
      </c>
      <c r="B52" s="49">
        <v>160</v>
      </c>
      <c r="C52" s="50">
        <v>40625</v>
      </c>
      <c r="D52" s="51">
        <v>143</v>
      </c>
      <c r="E52" s="51" t="s">
        <v>96</v>
      </c>
      <c r="F52" s="40" t="s">
        <v>217</v>
      </c>
      <c r="G52" s="58" t="s">
        <v>77</v>
      </c>
      <c r="H52" s="41" t="s">
        <v>22</v>
      </c>
      <c r="I52" s="42" t="s">
        <v>22</v>
      </c>
      <c r="J52" s="41">
        <v>0</v>
      </c>
      <c r="K52" s="42">
        <v>0</v>
      </c>
      <c r="L52" s="41">
        <v>0</v>
      </c>
      <c r="M52" s="42">
        <v>0</v>
      </c>
      <c r="N52" s="41" t="s">
        <v>22</v>
      </c>
      <c r="O52" s="42" t="s">
        <v>22</v>
      </c>
      <c r="P52" s="43"/>
      <c r="Q52" s="41" t="s">
        <v>22</v>
      </c>
      <c r="R52" s="42" t="s">
        <v>22</v>
      </c>
      <c r="S52" s="41">
        <v>0</v>
      </c>
      <c r="T52" s="42">
        <v>0</v>
      </c>
      <c r="U52" s="41">
        <v>0</v>
      </c>
      <c r="V52" s="42">
        <v>0</v>
      </c>
      <c r="W52" s="41" t="s">
        <v>22</v>
      </c>
      <c r="X52" s="42" t="s">
        <v>22</v>
      </c>
      <c r="Y52" s="43"/>
      <c r="Z52" s="52" t="s">
        <v>22</v>
      </c>
      <c r="AA52" s="53" t="s">
        <v>22</v>
      </c>
      <c r="AB52" s="52">
        <v>0</v>
      </c>
      <c r="AC52" s="53">
        <v>0</v>
      </c>
      <c r="AD52" s="52">
        <v>0</v>
      </c>
      <c r="AE52" s="53">
        <v>0</v>
      </c>
      <c r="AF52" s="52" t="s">
        <v>22</v>
      </c>
      <c r="AG52" s="53" t="s">
        <v>22</v>
      </c>
      <c r="AH52" s="54"/>
      <c r="AI52" s="52" t="s">
        <v>22</v>
      </c>
      <c r="AJ52" s="53" t="s">
        <v>22</v>
      </c>
      <c r="AK52" s="52">
        <v>0</v>
      </c>
      <c r="AL52" s="53">
        <v>0</v>
      </c>
      <c r="AM52" s="52">
        <v>0</v>
      </c>
      <c r="AN52" s="53">
        <v>0</v>
      </c>
      <c r="AO52" s="52" t="s">
        <v>22</v>
      </c>
      <c r="AP52" s="53" t="s">
        <v>22</v>
      </c>
    </row>
    <row r="53" spans="1:42" s="68" customFormat="1">
      <c r="A53" s="75" t="s">
        <v>154</v>
      </c>
      <c r="B53" s="49">
        <v>160</v>
      </c>
      <c r="C53" s="50">
        <v>40625</v>
      </c>
      <c r="D53" s="51">
        <v>143</v>
      </c>
      <c r="E53" s="51" t="s">
        <v>96</v>
      </c>
      <c r="F53" s="40" t="s">
        <v>218</v>
      </c>
      <c r="G53" s="58" t="s">
        <v>77</v>
      </c>
      <c r="H53" s="41">
        <v>0</v>
      </c>
      <c r="I53" s="42" t="s">
        <v>22</v>
      </c>
      <c r="J53" s="41">
        <v>0</v>
      </c>
      <c r="K53" s="42">
        <v>0</v>
      </c>
      <c r="L53" s="41">
        <v>0</v>
      </c>
      <c r="M53" s="42">
        <v>0</v>
      </c>
      <c r="N53" s="41">
        <v>0</v>
      </c>
      <c r="O53" s="42" t="s">
        <v>22</v>
      </c>
      <c r="P53" s="43"/>
      <c r="Q53" s="41" t="s">
        <v>22</v>
      </c>
      <c r="R53" s="42" t="s">
        <v>22</v>
      </c>
      <c r="S53" s="41">
        <v>0</v>
      </c>
      <c r="T53" s="42">
        <v>0</v>
      </c>
      <c r="U53" s="41">
        <v>0</v>
      </c>
      <c r="V53" s="42">
        <v>0</v>
      </c>
      <c r="W53" s="41" t="s">
        <v>22</v>
      </c>
      <c r="X53" s="42" t="s">
        <v>22</v>
      </c>
      <c r="Y53" s="43"/>
      <c r="Z53" s="52" t="s">
        <v>22</v>
      </c>
      <c r="AA53" s="53" t="s">
        <v>22</v>
      </c>
      <c r="AB53" s="52">
        <v>0</v>
      </c>
      <c r="AC53" s="53">
        <v>0</v>
      </c>
      <c r="AD53" s="52">
        <v>0</v>
      </c>
      <c r="AE53" s="53">
        <v>0</v>
      </c>
      <c r="AF53" s="52" t="s">
        <v>22</v>
      </c>
      <c r="AG53" s="53" t="s">
        <v>22</v>
      </c>
      <c r="AH53" s="54"/>
      <c r="AI53" s="52" t="s">
        <v>22</v>
      </c>
      <c r="AJ53" s="53" t="s">
        <v>22</v>
      </c>
      <c r="AK53" s="52">
        <v>0</v>
      </c>
      <c r="AL53" s="53">
        <v>0</v>
      </c>
      <c r="AM53" s="52">
        <v>0</v>
      </c>
      <c r="AN53" s="53">
        <v>0</v>
      </c>
      <c r="AO53" s="52" t="s">
        <v>22</v>
      </c>
      <c r="AP53" s="53" t="s">
        <v>22</v>
      </c>
    </row>
    <row r="54" spans="1:42" s="68" customFormat="1">
      <c r="A54" s="75" t="s">
        <v>154</v>
      </c>
      <c r="B54" s="49">
        <v>435</v>
      </c>
      <c r="C54" s="50">
        <v>40711</v>
      </c>
      <c r="D54" s="51">
        <v>143</v>
      </c>
      <c r="E54" s="51" t="s">
        <v>96</v>
      </c>
      <c r="F54" s="40" t="s">
        <v>211</v>
      </c>
      <c r="G54" s="58" t="s">
        <v>77</v>
      </c>
      <c r="H54" s="41">
        <v>0</v>
      </c>
      <c r="I54" s="42">
        <v>0</v>
      </c>
      <c r="J54" s="41">
        <v>0</v>
      </c>
      <c r="K54" s="42">
        <v>0</v>
      </c>
      <c r="L54" s="41">
        <v>0</v>
      </c>
      <c r="M54" s="42">
        <v>0</v>
      </c>
      <c r="N54" s="41">
        <v>0</v>
      </c>
      <c r="O54" s="42">
        <v>0</v>
      </c>
      <c r="P54" s="43"/>
      <c r="Q54" s="41">
        <v>-0.8</v>
      </c>
      <c r="R54" s="42">
        <v>0</v>
      </c>
      <c r="S54" s="41">
        <v>0</v>
      </c>
      <c r="T54" s="42">
        <v>0</v>
      </c>
      <c r="U54" s="41">
        <v>0</v>
      </c>
      <c r="V54" s="42">
        <v>0</v>
      </c>
      <c r="W54" s="41">
        <v>-0.8</v>
      </c>
      <c r="X54" s="42">
        <v>0</v>
      </c>
      <c r="Y54" s="43"/>
      <c r="Z54" s="52">
        <v>-0.8</v>
      </c>
      <c r="AA54" s="53">
        <v>0</v>
      </c>
      <c r="AB54" s="52">
        <v>0</v>
      </c>
      <c r="AC54" s="53">
        <v>0</v>
      </c>
      <c r="AD54" s="52">
        <v>0</v>
      </c>
      <c r="AE54" s="53">
        <v>0</v>
      </c>
      <c r="AF54" s="52">
        <v>-0.8</v>
      </c>
      <c r="AG54" s="53">
        <v>0</v>
      </c>
      <c r="AH54" s="54"/>
      <c r="AI54" s="52">
        <v>-0.8</v>
      </c>
      <c r="AJ54" s="53">
        <v>0</v>
      </c>
      <c r="AK54" s="52">
        <v>0</v>
      </c>
      <c r="AL54" s="53">
        <v>0</v>
      </c>
      <c r="AM54" s="52">
        <v>0</v>
      </c>
      <c r="AN54" s="53">
        <v>0</v>
      </c>
      <c r="AO54" s="52">
        <v>-0.8</v>
      </c>
      <c r="AP54" s="53">
        <v>0</v>
      </c>
    </row>
    <row r="55" spans="1:42" s="68" customFormat="1">
      <c r="A55" s="75"/>
      <c r="B55" s="49"/>
      <c r="C55" s="50"/>
      <c r="D55" s="51"/>
      <c r="E55" s="51"/>
      <c r="F55" s="40"/>
      <c r="G55" s="58" t="s">
        <v>247</v>
      </c>
      <c r="H55" s="41">
        <f>SUM(H39:H54)</f>
        <v>-17.7</v>
      </c>
      <c r="I55" s="42">
        <f t="shared" ref="I55:O55" si="22">SUM(I39:I54)</f>
        <v>-53.1</v>
      </c>
      <c r="J55" s="41">
        <f t="shared" si="22"/>
        <v>0</v>
      </c>
      <c r="K55" s="42">
        <f t="shared" si="22"/>
        <v>0</v>
      </c>
      <c r="L55" s="41">
        <f t="shared" si="22"/>
        <v>0</v>
      </c>
      <c r="M55" s="42">
        <f t="shared" si="22"/>
        <v>0</v>
      </c>
      <c r="N55" s="41">
        <f t="shared" si="22"/>
        <v>-17.7</v>
      </c>
      <c r="O55" s="42">
        <f t="shared" si="22"/>
        <v>-53.1</v>
      </c>
      <c r="P55" s="43"/>
      <c r="Q55" s="41">
        <f>SUM(Q39:Q54)</f>
        <v>-42.9</v>
      </c>
      <c r="R55" s="42">
        <f t="shared" ref="R55" si="23">SUM(R39:R54)</f>
        <v>-54</v>
      </c>
      <c r="S55" s="41">
        <f t="shared" ref="S55" si="24">SUM(S39:S54)</f>
        <v>0</v>
      </c>
      <c r="T55" s="42">
        <f t="shared" ref="T55" si="25">SUM(T39:T54)</f>
        <v>0</v>
      </c>
      <c r="U55" s="41">
        <f t="shared" ref="U55" si="26">SUM(U39:U54)</f>
        <v>0</v>
      </c>
      <c r="V55" s="42">
        <f t="shared" ref="V55" si="27">SUM(V39:V54)</f>
        <v>0</v>
      </c>
      <c r="W55" s="41">
        <f t="shared" ref="W55" si="28">SUM(W39:W54)</f>
        <v>-42.9</v>
      </c>
      <c r="X55" s="42">
        <f t="shared" ref="X55" si="29">SUM(X39:X54)</f>
        <v>-54</v>
      </c>
      <c r="Y55" s="43"/>
      <c r="Z55" s="52">
        <f>SUM(Z39:Z54)</f>
        <v>-51.4</v>
      </c>
      <c r="AA55" s="53">
        <f t="shared" ref="AA55" si="30">SUM(AA39:AA54)</f>
        <v>-55</v>
      </c>
      <c r="AB55" s="52">
        <f t="shared" ref="AB55" si="31">SUM(AB39:AB54)</f>
        <v>0</v>
      </c>
      <c r="AC55" s="53">
        <f t="shared" ref="AC55" si="32">SUM(AC39:AC54)</f>
        <v>0</v>
      </c>
      <c r="AD55" s="52">
        <f t="shared" ref="AD55" si="33">SUM(AD39:AD54)</f>
        <v>0</v>
      </c>
      <c r="AE55" s="53">
        <f t="shared" ref="AE55" si="34">SUM(AE39:AE54)</f>
        <v>0</v>
      </c>
      <c r="AF55" s="52">
        <f t="shared" ref="AF55" si="35">SUM(AF39:AF54)</f>
        <v>-51.4</v>
      </c>
      <c r="AG55" s="53">
        <f t="shared" ref="AG55" si="36">SUM(AG39:AG54)</f>
        <v>-55</v>
      </c>
      <c r="AH55" s="54"/>
      <c r="AI55" s="52">
        <f>SUM(AI39:AI54)</f>
        <v>-53.999999999999993</v>
      </c>
      <c r="AJ55" s="53">
        <f t="shared" ref="AJ55" si="37">SUM(AJ39:AJ54)</f>
        <v>-56.1</v>
      </c>
      <c r="AK55" s="52">
        <f t="shared" ref="AK55" si="38">SUM(AK39:AK54)</f>
        <v>0</v>
      </c>
      <c r="AL55" s="53">
        <f t="shared" ref="AL55" si="39">SUM(AL39:AL54)</f>
        <v>0</v>
      </c>
      <c r="AM55" s="52">
        <f t="shared" ref="AM55" si="40">SUM(AM39:AM54)</f>
        <v>0</v>
      </c>
      <c r="AN55" s="53">
        <f t="shared" ref="AN55" si="41">SUM(AN39:AN54)</f>
        <v>0</v>
      </c>
      <c r="AO55" s="52">
        <f t="shared" ref="AO55" si="42">SUM(AO39:AO54)</f>
        <v>-53.999999999999993</v>
      </c>
      <c r="AP55" s="53">
        <f t="shared" ref="AP55" si="43">SUM(AP39:AP54)</f>
        <v>-56.1</v>
      </c>
    </row>
    <row r="56" spans="1:42" s="68" customFormat="1">
      <c r="A56" s="75"/>
      <c r="B56" s="49"/>
      <c r="C56" s="50"/>
      <c r="D56" s="51"/>
      <c r="E56" s="51"/>
      <c r="F56" s="40"/>
      <c r="G56" s="58"/>
      <c r="H56" s="41"/>
      <c r="I56" s="42"/>
      <c r="J56" s="41"/>
      <c r="K56" s="42"/>
      <c r="L56" s="41"/>
      <c r="M56" s="42"/>
      <c r="N56" s="41"/>
      <c r="O56" s="42"/>
      <c r="P56" s="43"/>
      <c r="Q56" s="41"/>
      <c r="R56" s="42"/>
      <c r="S56" s="41"/>
      <c r="T56" s="42"/>
      <c r="U56" s="41"/>
      <c r="V56" s="42"/>
      <c r="W56" s="41"/>
      <c r="X56" s="42"/>
      <c r="Y56" s="43"/>
      <c r="Z56" s="52"/>
      <c r="AA56" s="53"/>
      <c r="AB56" s="52"/>
      <c r="AC56" s="53"/>
      <c r="AD56" s="52"/>
      <c r="AE56" s="53"/>
      <c r="AF56" s="52"/>
      <c r="AG56" s="53"/>
      <c r="AH56" s="54"/>
      <c r="AI56" s="52"/>
      <c r="AJ56" s="53"/>
      <c r="AK56" s="52"/>
      <c r="AL56" s="53"/>
      <c r="AM56" s="52"/>
      <c r="AN56" s="53"/>
      <c r="AO56" s="52"/>
      <c r="AP56" s="53"/>
    </row>
    <row r="57" spans="1:42" s="68" customFormat="1">
      <c r="A57" s="75"/>
      <c r="B57" s="49"/>
      <c r="C57" s="50"/>
      <c r="D57" s="51"/>
      <c r="E57" s="51"/>
      <c r="F57" s="40"/>
      <c r="G57" s="58"/>
      <c r="H57" s="41"/>
      <c r="I57" s="42"/>
      <c r="J57" s="41"/>
      <c r="K57" s="42"/>
      <c r="L57" s="41"/>
      <c r="M57" s="42"/>
      <c r="N57" s="41"/>
      <c r="O57" s="42"/>
      <c r="P57" s="43"/>
      <c r="Q57" s="41"/>
      <c r="R57" s="42"/>
      <c r="S57" s="41"/>
      <c r="T57" s="42"/>
      <c r="U57" s="41"/>
      <c r="V57" s="42"/>
      <c r="W57" s="41"/>
      <c r="X57" s="42"/>
      <c r="Y57" s="43"/>
      <c r="Z57" s="52"/>
      <c r="AA57" s="53"/>
      <c r="AB57" s="52"/>
      <c r="AC57" s="53"/>
      <c r="AD57" s="52"/>
      <c r="AE57" s="53"/>
      <c r="AF57" s="52"/>
      <c r="AG57" s="53"/>
      <c r="AH57" s="54"/>
      <c r="AI57" s="52"/>
      <c r="AJ57" s="53"/>
      <c r="AK57" s="52"/>
      <c r="AL57" s="53"/>
      <c r="AM57" s="52"/>
      <c r="AN57" s="53"/>
      <c r="AO57" s="52"/>
      <c r="AP57" s="53"/>
    </row>
    <row r="58" spans="1:42" ht="25.5">
      <c r="A58" s="75" t="s">
        <v>151</v>
      </c>
      <c r="B58" s="49">
        <v>115</v>
      </c>
      <c r="C58" s="50">
        <v>40613</v>
      </c>
      <c r="D58" s="51">
        <v>2156</v>
      </c>
      <c r="E58" s="51" t="s">
        <v>90</v>
      </c>
      <c r="F58" s="40" t="s">
        <v>76</v>
      </c>
      <c r="G58" s="58" t="s">
        <v>75</v>
      </c>
      <c r="H58" s="41" t="s">
        <v>142</v>
      </c>
      <c r="I58" s="42"/>
      <c r="J58" s="41"/>
      <c r="K58" s="42"/>
      <c r="L58" s="41"/>
      <c r="M58" s="42"/>
      <c r="N58" s="41"/>
      <c r="O58" s="42"/>
      <c r="P58" s="43"/>
      <c r="Q58" s="41"/>
      <c r="R58" s="42"/>
      <c r="S58" s="41"/>
      <c r="T58" s="42"/>
      <c r="U58" s="41"/>
      <c r="V58" s="42"/>
      <c r="W58" s="41"/>
      <c r="X58" s="42"/>
      <c r="Y58" s="43"/>
      <c r="Z58" s="52"/>
      <c r="AA58" s="53"/>
      <c r="AB58" s="52"/>
      <c r="AC58" s="53"/>
      <c r="AD58" s="52"/>
      <c r="AE58" s="53"/>
      <c r="AF58" s="52"/>
      <c r="AG58" s="53"/>
      <c r="AH58" s="54"/>
      <c r="AI58" s="52"/>
      <c r="AJ58" s="53"/>
      <c r="AK58" s="52"/>
      <c r="AL58" s="53"/>
      <c r="AM58" s="52"/>
      <c r="AN58" s="53"/>
      <c r="AO58" s="52"/>
      <c r="AP58" s="53"/>
    </row>
    <row r="59" spans="1:42">
      <c r="A59" s="75" t="s">
        <v>224</v>
      </c>
      <c r="B59" s="49">
        <v>115</v>
      </c>
      <c r="C59" s="50">
        <v>40613</v>
      </c>
      <c r="D59" s="51">
        <v>639</v>
      </c>
      <c r="E59" s="51" t="s">
        <v>18</v>
      </c>
      <c r="F59" s="40" t="s">
        <v>76</v>
      </c>
      <c r="G59" s="58" t="s">
        <v>75</v>
      </c>
      <c r="H59" s="41">
        <v>0</v>
      </c>
      <c r="I59" s="42">
        <v>-33.9</v>
      </c>
      <c r="J59" s="41">
        <v>0</v>
      </c>
      <c r="K59" s="42">
        <v>33.9</v>
      </c>
      <c r="L59" s="41">
        <v>0</v>
      </c>
      <c r="M59" s="42">
        <v>0</v>
      </c>
      <c r="N59" s="41">
        <v>0</v>
      </c>
      <c r="O59" s="42">
        <v>0</v>
      </c>
      <c r="P59" s="43"/>
      <c r="Q59" s="41">
        <v>0</v>
      </c>
      <c r="R59" s="42">
        <v>-33.9</v>
      </c>
      <c r="S59" s="41">
        <v>0</v>
      </c>
      <c r="T59" s="42">
        <v>33.9</v>
      </c>
      <c r="U59" s="41">
        <v>0</v>
      </c>
      <c r="V59" s="42">
        <v>0</v>
      </c>
      <c r="W59" s="41">
        <v>0</v>
      </c>
      <c r="X59" s="42">
        <v>0</v>
      </c>
      <c r="Y59" s="43"/>
      <c r="Z59" s="52">
        <v>-11.5</v>
      </c>
      <c r="AA59" s="53">
        <v>-33.9</v>
      </c>
      <c r="AB59" s="52">
        <v>11.5</v>
      </c>
      <c r="AC59" s="53">
        <v>33.9</v>
      </c>
      <c r="AD59" s="52">
        <v>0</v>
      </c>
      <c r="AE59" s="53">
        <v>0</v>
      </c>
      <c r="AF59" s="52">
        <v>0</v>
      </c>
      <c r="AG59" s="53">
        <v>0</v>
      </c>
      <c r="AH59" s="54"/>
      <c r="AI59" s="52">
        <v>-33.9</v>
      </c>
      <c r="AJ59" s="53">
        <v>-33.9</v>
      </c>
      <c r="AK59" s="52">
        <v>33.9</v>
      </c>
      <c r="AL59" s="53">
        <v>33.9</v>
      </c>
      <c r="AM59" s="52">
        <v>0</v>
      </c>
      <c r="AN59" s="53">
        <v>0</v>
      </c>
      <c r="AO59" s="52">
        <v>0</v>
      </c>
      <c r="AP59" s="53">
        <v>0</v>
      </c>
    </row>
    <row r="60" spans="1:42" s="68" customFormat="1">
      <c r="A60" s="75"/>
      <c r="B60" s="49"/>
      <c r="C60" s="50"/>
      <c r="D60" s="51"/>
      <c r="E60" s="51"/>
      <c r="F60" s="40"/>
      <c r="G60" s="58" t="s">
        <v>247</v>
      </c>
      <c r="H60" s="41">
        <f>H59</f>
        <v>0</v>
      </c>
      <c r="I60" s="42">
        <f t="shared" ref="I60:O60" si="44">I59</f>
        <v>-33.9</v>
      </c>
      <c r="J60" s="41">
        <f t="shared" si="44"/>
        <v>0</v>
      </c>
      <c r="K60" s="42">
        <f t="shared" si="44"/>
        <v>33.9</v>
      </c>
      <c r="L60" s="41">
        <f t="shared" si="44"/>
        <v>0</v>
      </c>
      <c r="M60" s="42">
        <f t="shared" si="44"/>
        <v>0</v>
      </c>
      <c r="N60" s="41">
        <f t="shared" si="44"/>
        <v>0</v>
      </c>
      <c r="O60" s="42">
        <f t="shared" si="44"/>
        <v>0</v>
      </c>
      <c r="P60" s="43"/>
      <c r="Q60" s="41">
        <f>Q59</f>
        <v>0</v>
      </c>
      <c r="R60" s="42">
        <f t="shared" ref="R60" si="45">R59</f>
        <v>-33.9</v>
      </c>
      <c r="S60" s="41">
        <f t="shared" ref="S60" si="46">S59</f>
        <v>0</v>
      </c>
      <c r="T60" s="42">
        <f t="shared" ref="T60" si="47">T59</f>
        <v>33.9</v>
      </c>
      <c r="U60" s="41">
        <f t="shared" ref="U60" si="48">U59</f>
        <v>0</v>
      </c>
      <c r="V60" s="42">
        <f t="shared" ref="V60" si="49">V59</f>
        <v>0</v>
      </c>
      <c r="W60" s="41">
        <f t="shared" ref="W60" si="50">W59</f>
        <v>0</v>
      </c>
      <c r="X60" s="42">
        <f t="shared" ref="X60" si="51">X59</f>
        <v>0</v>
      </c>
      <c r="Y60" s="43"/>
      <c r="Z60" s="52">
        <f>Z59</f>
        <v>-11.5</v>
      </c>
      <c r="AA60" s="53">
        <f t="shared" ref="AA60" si="52">AA59</f>
        <v>-33.9</v>
      </c>
      <c r="AB60" s="52">
        <f t="shared" ref="AB60" si="53">AB59</f>
        <v>11.5</v>
      </c>
      <c r="AC60" s="53">
        <f t="shared" ref="AC60" si="54">AC59</f>
        <v>33.9</v>
      </c>
      <c r="AD60" s="52">
        <f t="shared" ref="AD60" si="55">AD59</f>
        <v>0</v>
      </c>
      <c r="AE60" s="53">
        <f t="shared" ref="AE60" si="56">AE59</f>
        <v>0</v>
      </c>
      <c r="AF60" s="52">
        <f t="shared" ref="AF60" si="57">AF59</f>
        <v>0</v>
      </c>
      <c r="AG60" s="53">
        <f t="shared" ref="AG60" si="58">AG59</f>
        <v>0</v>
      </c>
      <c r="AH60" s="54"/>
      <c r="AI60" s="52">
        <f>AI59</f>
        <v>-33.9</v>
      </c>
      <c r="AJ60" s="53">
        <f t="shared" ref="AJ60" si="59">AJ59</f>
        <v>-33.9</v>
      </c>
      <c r="AK60" s="52">
        <f t="shared" ref="AK60" si="60">AK59</f>
        <v>33.9</v>
      </c>
      <c r="AL60" s="53">
        <f t="shared" ref="AL60" si="61">AL59</f>
        <v>33.9</v>
      </c>
      <c r="AM60" s="52">
        <f t="shared" ref="AM60" si="62">AM59</f>
        <v>0</v>
      </c>
      <c r="AN60" s="53">
        <f t="shared" ref="AN60" si="63">AN59</f>
        <v>0</v>
      </c>
      <c r="AO60" s="52">
        <f t="shared" ref="AO60" si="64">AO59</f>
        <v>0</v>
      </c>
      <c r="AP60" s="53">
        <f t="shared" ref="AP60" si="65">AP59</f>
        <v>0</v>
      </c>
    </row>
    <row r="61" spans="1:42" s="68" customFormat="1">
      <c r="A61" s="75"/>
      <c r="B61" s="49"/>
      <c r="C61" s="50"/>
      <c r="D61" s="51"/>
      <c r="E61" s="51"/>
      <c r="F61" s="40"/>
      <c r="G61" s="58"/>
      <c r="H61" s="41"/>
      <c r="I61" s="42"/>
      <c r="J61" s="41"/>
      <c r="K61" s="42"/>
      <c r="L61" s="41"/>
      <c r="M61" s="42"/>
      <c r="N61" s="41"/>
      <c r="O61" s="42"/>
      <c r="P61" s="43"/>
      <c r="Q61" s="41"/>
      <c r="R61" s="42"/>
      <c r="S61" s="41"/>
      <c r="T61" s="42"/>
      <c r="U61" s="41"/>
      <c r="V61" s="42"/>
      <c r="W61" s="41"/>
      <c r="X61" s="42"/>
      <c r="Y61" s="43"/>
      <c r="Z61" s="52"/>
      <c r="AA61" s="53"/>
      <c r="AB61" s="52"/>
      <c r="AC61" s="53"/>
      <c r="AD61" s="52"/>
      <c r="AE61" s="53"/>
      <c r="AF61" s="52"/>
      <c r="AG61" s="53"/>
      <c r="AH61" s="54"/>
      <c r="AI61" s="52"/>
      <c r="AJ61" s="53"/>
      <c r="AK61" s="52"/>
      <c r="AL61" s="53"/>
      <c r="AM61" s="52"/>
      <c r="AN61" s="53"/>
      <c r="AO61" s="52"/>
      <c r="AP61" s="53"/>
    </row>
    <row r="62" spans="1:42" s="68" customFormat="1">
      <c r="A62" s="75"/>
      <c r="B62" s="49"/>
      <c r="C62" s="50"/>
      <c r="D62" s="51"/>
      <c r="E62" s="51"/>
      <c r="F62" s="40"/>
      <c r="G62" s="58"/>
      <c r="H62" s="41"/>
      <c r="I62" s="42"/>
      <c r="J62" s="41"/>
      <c r="K62" s="42"/>
      <c r="L62" s="41"/>
      <c r="M62" s="42"/>
      <c r="N62" s="41"/>
      <c r="O62" s="42"/>
      <c r="P62" s="43"/>
      <c r="Q62" s="41"/>
      <c r="R62" s="42"/>
      <c r="S62" s="41"/>
      <c r="T62" s="42"/>
      <c r="U62" s="41"/>
      <c r="V62" s="42"/>
      <c r="W62" s="41"/>
      <c r="X62" s="42"/>
      <c r="Y62" s="43"/>
      <c r="Z62" s="52"/>
      <c r="AA62" s="53"/>
      <c r="AB62" s="52"/>
      <c r="AC62" s="53"/>
      <c r="AD62" s="52"/>
      <c r="AE62" s="53"/>
      <c r="AF62" s="52"/>
      <c r="AG62" s="53"/>
      <c r="AH62" s="54"/>
      <c r="AI62" s="52"/>
      <c r="AJ62" s="53"/>
      <c r="AK62" s="52"/>
      <c r="AL62" s="53"/>
      <c r="AM62" s="52"/>
      <c r="AN62" s="53"/>
      <c r="AO62" s="52"/>
      <c r="AP62" s="53"/>
    </row>
    <row r="63" spans="1:42">
      <c r="A63" s="75" t="s">
        <v>151</v>
      </c>
      <c r="B63" s="49">
        <v>415</v>
      </c>
      <c r="C63" s="50">
        <v>40711</v>
      </c>
      <c r="D63" s="51">
        <v>2156</v>
      </c>
      <c r="E63" s="51" t="s">
        <v>90</v>
      </c>
      <c r="F63" s="40" t="s">
        <v>200</v>
      </c>
      <c r="G63" s="58" t="s">
        <v>199</v>
      </c>
      <c r="H63" s="41">
        <v>-0.1</v>
      </c>
      <c r="I63" s="42">
        <v>-0.1</v>
      </c>
      <c r="J63" s="41">
        <v>0.1</v>
      </c>
      <c r="K63" s="42">
        <v>0.1</v>
      </c>
      <c r="L63" s="41">
        <v>0</v>
      </c>
      <c r="M63" s="42">
        <v>0</v>
      </c>
      <c r="N63" s="41">
        <v>0</v>
      </c>
      <c r="O63" s="42">
        <v>0</v>
      </c>
      <c r="P63" s="43"/>
      <c r="Q63" s="41">
        <v>-0.1</v>
      </c>
      <c r="R63" s="42">
        <v>-0.1</v>
      </c>
      <c r="S63" s="41">
        <v>0.1</v>
      </c>
      <c r="T63" s="42">
        <v>0.1</v>
      </c>
      <c r="U63" s="41">
        <v>0</v>
      </c>
      <c r="V63" s="42">
        <v>0</v>
      </c>
      <c r="W63" s="41">
        <v>0</v>
      </c>
      <c r="X63" s="42">
        <v>0</v>
      </c>
      <c r="Y63" s="43"/>
      <c r="Z63" s="52">
        <v>-0.1</v>
      </c>
      <c r="AA63" s="53">
        <v>-0.1</v>
      </c>
      <c r="AB63" s="52">
        <v>0.1</v>
      </c>
      <c r="AC63" s="53">
        <v>0.1</v>
      </c>
      <c r="AD63" s="52">
        <v>0</v>
      </c>
      <c r="AE63" s="53">
        <v>0</v>
      </c>
      <c r="AF63" s="52">
        <v>0</v>
      </c>
      <c r="AG63" s="53">
        <v>0</v>
      </c>
      <c r="AH63" s="54"/>
      <c r="AI63" s="52">
        <v>-0.1</v>
      </c>
      <c r="AJ63" s="53">
        <v>-0.1</v>
      </c>
      <c r="AK63" s="52">
        <v>0.1</v>
      </c>
      <c r="AL63" s="53">
        <v>0.1</v>
      </c>
      <c r="AM63" s="52">
        <v>0</v>
      </c>
      <c r="AN63" s="53">
        <v>0</v>
      </c>
      <c r="AO63" s="52">
        <v>0</v>
      </c>
      <c r="AP63" s="53">
        <v>0</v>
      </c>
    </row>
    <row r="64" spans="1:42" s="68" customFormat="1">
      <c r="A64" s="75"/>
      <c r="B64" s="49"/>
      <c r="C64" s="50"/>
      <c r="D64" s="51"/>
      <c r="E64" s="51"/>
      <c r="F64" s="40"/>
      <c r="G64" s="58"/>
      <c r="H64" s="41"/>
      <c r="I64" s="42"/>
      <c r="J64" s="41"/>
      <c r="K64" s="42"/>
      <c r="L64" s="41"/>
      <c r="M64" s="42"/>
      <c r="N64" s="41"/>
      <c r="O64" s="42"/>
      <c r="P64" s="43"/>
      <c r="Q64" s="41"/>
      <c r="R64" s="42"/>
      <c r="S64" s="41"/>
      <c r="T64" s="42"/>
      <c r="U64" s="41"/>
      <c r="V64" s="42"/>
      <c r="W64" s="41"/>
      <c r="X64" s="42"/>
      <c r="Y64" s="43"/>
      <c r="Z64" s="52"/>
      <c r="AA64" s="53"/>
      <c r="AB64" s="52"/>
      <c r="AC64" s="53"/>
      <c r="AD64" s="52"/>
      <c r="AE64" s="53"/>
      <c r="AF64" s="52"/>
      <c r="AG64" s="53"/>
      <c r="AH64" s="54"/>
      <c r="AI64" s="52"/>
      <c r="AJ64" s="53"/>
      <c r="AK64" s="52"/>
      <c r="AL64" s="53"/>
      <c r="AM64" s="52"/>
      <c r="AN64" s="53"/>
      <c r="AO64" s="52"/>
      <c r="AP64" s="53"/>
    </row>
    <row r="65" spans="1:42" s="68" customFormat="1">
      <c r="A65" s="75"/>
      <c r="B65" s="49"/>
      <c r="C65" s="50"/>
      <c r="D65" s="51"/>
      <c r="E65" s="51"/>
      <c r="F65" s="40"/>
      <c r="G65" s="58"/>
      <c r="H65" s="41"/>
      <c r="I65" s="42"/>
      <c r="J65" s="41"/>
      <c r="K65" s="42"/>
      <c r="L65" s="41"/>
      <c r="M65" s="42"/>
      <c r="N65" s="41"/>
      <c r="O65" s="42"/>
      <c r="P65" s="43"/>
      <c r="Q65" s="41"/>
      <c r="R65" s="42"/>
      <c r="S65" s="41"/>
      <c r="T65" s="42"/>
      <c r="U65" s="41"/>
      <c r="V65" s="42"/>
      <c r="W65" s="41"/>
      <c r="X65" s="42"/>
      <c r="Y65" s="43"/>
      <c r="Z65" s="52"/>
      <c r="AA65" s="53"/>
      <c r="AB65" s="52"/>
      <c r="AC65" s="53"/>
      <c r="AD65" s="52"/>
      <c r="AE65" s="53"/>
      <c r="AF65" s="52"/>
      <c r="AG65" s="53"/>
      <c r="AH65" s="54"/>
      <c r="AI65" s="52"/>
      <c r="AJ65" s="53"/>
      <c r="AK65" s="52"/>
      <c r="AL65" s="53"/>
      <c r="AM65" s="52"/>
      <c r="AN65" s="53"/>
      <c r="AO65" s="52"/>
      <c r="AP65" s="53"/>
    </row>
    <row r="66" spans="1:42" s="68" customFormat="1">
      <c r="A66" s="75"/>
      <c r="B66" s="49"/>
      <c r="C66" s="50"/>
      <c r="D66" s="51"/>
      <c r="E66" s="51"/>
      <c r="F66" s="40"/>
      <c r="G66" s="58"/>
      <c r="H66" s="41"/>
      <c r="I66" s="42"/>
      <c r="J66" s="41"/>
      <c r="K66" s="42"/>
      <c r="L66" s="41"/>
      <c r="M66" s="42"/>
      <c r="N66" s="41"/>
      <c r="O66" s="42"/>
      <c r="P66" s="43"/>
      <c r="Q66" s="41"/>
      <c r="R66" s="42"/>
      <c r="S66" s="41"/>
      <c r="T66" s="42"/>
      <c r="U66" s="41"/>
      <c r="V66" s="42"/>
      <c r="W66" s="41"/>
      <c r="X66" s="42"/>
      <c r="Y66" s="43"/>
      <c r="Z66" s="52"/>
      <c r="AA66" s="53"/>
      <c r="AB66" s="52"/>
      <c r="AC66" s="53"/>
      <c r="AD66" s="52"/>
      <c r="AE66" s="53"/>
      <c r="AF66" s="52"/>
      <c r="AG66" s="53"/>
      <c r="AH66" s="54"/>
      <c r="AI66" s="52"/>
      <c r="AJ66" s="53"/>
      <c r="AK66" s="52"/>
      <c r="AL66" s="53"/>
      <c r="AM66" s="52"/>
      <c r="AN66" s="53"/>
      <c r="AO66" s="52"/>
      <c r="AP66" s="53"/>
    </row>
    <row r="67" spans="1:42" ht="12.75" customHeight="1">
      <c r="A67" s="75" t="s">
        <v>150</v>
      </c>
      <c r="B67" s="49">
        <v>425</v>
      </c>
      <c r="C67" s="50">
        <v>40711</v>
      </c>
      <c r="D67" s="51">
        <v>2150</v>
      </c>
      <c r="E67" s="51" t="s">
        <v>94</v>
      </c>
      <c r="F67" s="40" t="s">
        <v>194</v>
      </c>
      <c r="G67" s="58" t="s">
        <v>190</v>
      </c>
      <c r="H67" s="41">
        <v>0</v>
      </c>
      <c r="I67" s="42">
        <v>0</v>
      </c>
      <c r="J67" s="41">
        <v>0</v>
      </c>
      <c r="K67" s="42">
        <v>0</v>
      </c>
      <c r="L67" s="41" t="s">
        <v>72</v>
      </c>
      <c r="M67" s="42" t="s">
        <v>72</v>
      </c>
      <c r="N67" s="41" t="s">
        <v>72</v>
      </c>
      <c r="O67" s="42" t="s">
        <v>72</v>
      </c>
      <c r="P67" s="43"/>
      <c r="Q67" s="41">
        <v>0</v>
      </c>
      <c r="R67" s="42">
        <v>0</v>
      </c>
      <c r="S67" s="41">
        <v>0</v>
      </c>
      <c r="T67" s="42">
        <v>0</v>
      </c>
      <c r="U67" s="41" t="s">
        <v>72</v>
      </c>
      <c r="V67" s="42" t="s">
        <v>72</v>
      </c>
      <c r="W67" s="41" t="s">
        <v>72</v>
      </c>
      <c r="X67" s="42" t="s">
        <v>72</v>
      </c>
      <c r="Y67" s="43"/>
      <c r="Z67" s="52">
        <v>0</v>
      </c>
      <c r="AA67" s="53">
        <v>0</v>
      </c>
      <c r="AB67" s="52">
        <v>0</v>
      </c>
      <c r="AC67" s="53">
        <v>0</v>
      </c>
      <c r="AD67" s="52" t="s">
        <v>72</v>
      </c>
      <c r="AE67" s="53" t="s">
        <v>72</v>
      </c>
      <c r="AF67" s="52" t="s">
        <v>72</v>
      </c>
      <c r="AG67" s="53" t="s">
        <v>72</v>
      </c>
      <c r="AH67" s="54"/>
      <c r="AI67" s="52">
        <v>0</v>
      </c>
      <c r="AJ67" s="53">
        <v>0</v>
      </c>
      <c r="AK67" s="52">
        <v>0</v>
      </c>
      <c r="AL67" s="53">
        <v>0</v>
      </c>
      <c r="AM67" s="52" t="s">
        <v>72</v>
      </c>
      <c r="AN67" s="53" t="s">
        <v>72</v>
      </c>
      <c r="AO67" s="52" t="s">
        <v>72</v>
      </c>
      <c r="AP67" s="53" t="s">
        <v>72</v>
      </c>
    </row>
    <row r="68" spans="1:42" ht="12.75" customHeight="1">
      <c r="A68" s="75" t="s">
        <v>150</v>
      </c>
      <c r="B68" s="49">
        <v>425</v>
      </c>
      <c r="C68" s="50">
        <v>40711</v>
      </c>
      <c r="D68" s="51">
        <v>2150</v>
      </c>
      <c r="E68" s="51" t="s">
        <v>94</v>
      </c>
      <c r="F68" s="40" t="s">
        <v>196</v>
      </c>
      <c r="G68" s="58" t="s">
        <v>190</v>
      </c>
      <c r="H68" s="41">
        <v>0</v>
      </c>
      <c r="I68" s="42">
        <v>0</v>
      </c>
      <c r="J68" s="41">
        <v>0</v>
      </c>
      <c r="K68" s="42">
        <v>0</v>
      </c>
      <c r="L68" s="41" t="s">
        <v>72</v>
      </c>
      <c r="M68" s="42" t="s">
        <v>72</v>
      </c>
      <c r="N68" s="41" t="s">
        <v>72</v>
      </c>
      <c r="O68" s="42" t="s">
        <v>72</v>
      </c>
      <c r="P68" s="43"/>
      <c r="Q68" s="41">
        <v>0</v>
      </c>
      <c r="R68" s="42">
        <v>0</v>
      </c>
      <c r="S68" s="41">
        <v>0</v>
      </c>
      <c r="T68" s="42">
        <v>0</v>
      </c>
      <c r="U68" s="41" t="s">
        <v>72</v>
      </c>
      <c r="V68" s="42" t="s">
        <v>72</v>
      </c>
      <c r="W68" s="41" t="s">
        <v>72</v>
      </c>
      <c r="X68" s="42" t="s">
        <v>72</v>
      </c>
      <c r="Y68" s="43"/>
      <c r="Z68" s="52">
        <v>0</v>
      </c>
      <c r="AA68" s="53">
        <v>0</v>
      </c>
      <c r="AB68" s="52">
        <v>0</v>
      </c>
      <c r="AC68" s="53">
        <v>0</v>
      </c>
      <c r="AD68" s="52" t="s">
        <v>72</v>
      </c>
      <c r="AE68" s="53" t="s">
        <v>72</v>
      </c>
      <c r="AF68" s="52" t="s">
        <v>72</v>
      </c>
      <c r="AG68" s="53" t="s">
        <v>72</v>
      </c>
      <c r="AH68" s="54"/>
      <c r="AI68" s="52">
        <v>0</v>
      </c>
      <c r="AJ68" s="53">
        <v>0</v>
      </c>
      <c r="AK68" s="52">
        <v>0</v>
      </c>
      <c r="AL68" s="53">
        <v>0</v>
      </c>
      <c r="AM68" s="52" t="s">
        <v>72</v>
      </c>
      <c r="AN68" s="53" t="s">
        <v>72</v>
      </c>
      <c r="AO68" s="52" t="s">
        <v>72</v>
      </c>
      <c r="AP68" s="53" t="s">
        <v>72</v>
      </c>
    </row>
    <row r="69" spans="1:42" ht="12.75" customHeight="1">
      <c r="A69" s="75" t="s">
        <v>150</v>
      </c>
      <c r="B69" s="49">
        <v>425</v>
      </c>
      <c r="C69" s="50">
        <v>40711</v>
      </c>
      <c r="D69" s="51">
        <v>2150</v>
      </c>
      <c r="E69" s="51" t="s">
        <v>94</v>
      </c>
      <c r="F69" s="40" t="s">
        <v>192</v>
      </c>
      <c r="G69" s="58" t="s">
        <v>190</v>
      </c>
      <c r="H69" s="41">
        <v>0</v>
      </c>
      <c r="I69" s="42">
        <v>0</v>
      </c>
      <c r="J69" s="41">
        <v>0</v>
      </c>
      <c r="K69" s="42">
        <v>0</v>
      </c>
      <c r="L69" s="41">
        <v>67.7</v>
      </c>
      <c r="M69" s="42">
        <v>67.7</v>
      </c>
      <c r="N69" s="41">
        <v>67.7</v>
      </c>
      <c r="O69" s="42">
        <v>67.7</v>
      </c>
      <c r="P69" s="43"/>
      <c r="Q69" s="41">
        <v>0</v>
      </c>
      <c r="R69" s="42">
        <v>0</v>
      </c>
      <c r="S69" s="41">
        <v>0</v>
      </c>
      <c r="T69" s="42">
        <v>0</v>
      </c>
      <c r="U69" s="41">
        <v>68.599999999999994</v>
      </c>
      <c r="V69" s="42">
        <v>68.599999999999994</v>
      </c>
      <c r="W69" s="41">
        <v>68.599999999999994</v>
      </c>
      <c r="X69" s="42">
        <v>68.599999999999994</v>
      </c>
      <c r="Y69" s="43"/>
      <c r="Z69" s="52">
        <v>0</v>
      </c>
      <c r="AA69" s="53">
        <v>0</v>
      </c>
      <c r="AB69" s="52">
        <v>0</v>
      </c>
      <c r="AC69" s="53">
        <v>0</v>
      </c>
      <c r="AD69" s="52">
        <v>69.7</v>
      </c>
      <c r="AE69" s="53">
        <v>69.7</v>
      </c>
      <c r="AF69" s="52">
        <v>69.7</v>
      </c>
      <c r="AG69" s="53">
        <v>69.7</v>
      </c>
      <c r="AH69" s="54"/>
      <c r="AI69" s="52">
        <v>0</v>
      </c>
      <c r="AJ69" s="53">
        <v>0</v>
      </c>
      <c r="AK69" s="52">
        <v>0</v>
      </c>
      <c r="AL69" s="53">
        <v>0</v>
      </c>
      <c r="AM69" s="52">
        <v>70.8</v>
      </c>
      <c r="AN69" s="53">
        <v>70.8</v>
      </c>
      <c r="AO69" s="52">
        <v>70.8</v>
      </c>
      <c r="AP69" s="53">
        <v>70.8</v>
      </c>
    </row>
    <row r="70" spans="1:42" ht="12.75" customHeight="1">
      <c r="A70" s="75" t="s">
        <v>150</v>
      </c>
      <c r="B70" s="49">
        <v>425</v>
      </c>
      <c r="C70" s="50">
        <v>40711</v>
      </c>
      <c r="D70" s="51">
        <v>2150</v>
      </c>
      <c r="E70" s="51" t="s">
        <v>94</v>
      </c>
      <c r="F70" s="40" t="s">
        <v>195</v>
      </c>
      <c r="G70" s="58" t="s">
        <v>190</v>
      </c>
      <c r="H70" s="41">
        <v>0</v>
      </c>
      <c r="I70" s="42">
        <v>0</v>
      </c>
      <c r="J70" s="41">
        <v>0</v>
      </c>
      <c r="K70" s="42">
        <v>0</v>
      </c>
      <c r="L70" s="41" t="s">
        <v>72</v>
      </c>
      <c r="M70" s="42" t="s">
        <v>72</v>
      </c>
      <c r="N70" s="41" t="s">
        <v>72</v>
      </c>
      <c r="O70" s="42" t="s">
        <v>72</v>
      </c>
      <c r="P70" s="43"/>
      <c r="Q70" s="41">
        <v>0</v>
      </c>
      <c r="R70" s="42">
        <v>0</v>
      </c>
      <c r="S70" s="41">
        <v>0</v>
      </c>
      <c r="T70" s="42">
        <v>0</v>
      </c>
      <c r="U70" s="41" t="s">
        <v>72</v>
      </c>
      <c r="V70" s="42" t="s">
        <v>72</v>
      </c>
      <c r="W70" s="41" t="s">
        <v>72</v>
      </c>
      <c r="X70" s="42" t="s">
        <v>72</v>
      </c>
      <c r="Y70" s="43"/>
      <c r="Z70" s="52">
        <v>0</v>
      </c>
      <c r="AA70" s="53">
        <v>0</v>
      </c>
      <c r="AB70" s="52">
        <v>0</v>
      </c>
      <c r="AC70" s="53">
        <v>0</v>
      </c>
      <c r="AD70" s="52" t="s">
        <v>72</v>
      </c>
      <c r="AE70" s="53" t="s">
        <v>72</v>
      </c>
      <c r="AF70" s="52" t="s">
        <v>72</v>
      </c>
      <c r="AG70" s="53" t="s">
        <v>72</v>
      </c>
      <c r="AH70" s="54"/>
      <c r="AI70" s="52">
        <v>0</v>
      </c>
      <c r="AJ70" s="53">
        <v>0</v>
      </c>
      <c r="AK70" s="52">
        <v>0</v>
      </c>
      <c r="AL70" s="53">
        <v>0</v>
      </c>
      <c r="AM70" s="52" t="s">
        <v>72</v>
      </c>
      <c r="AN70" s="53" t="s">
        <v>72</v>
      </c>
      <c r="AO70" s="52" t="s">
        <v>72</v>
      </c>
      <c r="AP70" s="53" t="s">
        <v>72</v>
      </c>
    </row>
    <row r="71" spans="1:42" ht="12.75" customHeight="1">
      <c r="A71" s="75" t="s">
        <v>150</v>
      </c>
      <c r="B71" s="49">
        <v>425</v>
      </c>
      <c r="C71" s="50">
        <v>40711</v>
      </c>
      <c r="D71" s="51">
        <v>2150</v>
      </c>
      <c r="E71" s="51" t="s">
        <v>94</v>
      </c>
      <c r="F71" s="40" t="s">
        <v>193</v>
      </c>
      <c r="G71" s="58" t="s">
        <v>190</v>
      </c>
      <c r="H71" s="41">
        <v>0</v>
      </c>
      <c r="I71" s="42">
        <v>0</v>
      </c>
      <c r="J71" s="41">
        <v>0</v>
      </c>
      <c r="K71" s="42">
        <v>0</v>
      </c>
      <c r="L71" s="41" t="s">
        <v>72</v>
      </c>
      <c r="M71" s="42" t="s">
        <v>72</v>
      </c>
      <c r="N71" s="41" t="s">
        <v>72</v>
      </c>
      <c r="O71" s="42" t="s">
        <v>72</v>
      </c>
      <c r="P71" s="43"/>
      <c r="Q71" s="41">
        <v>0</v>
      </c>
      <c r="R71" s="42">
        <v>0</v>
      </c>
      <c r="S71" s="41">
        <v>0</v>
      </c>
      <c r="T71" s="42">
        <v>0</v>
      </c>
      <c r="U71" s="41" t="s">
        <v>72</v>
      </c>
      <c r="V71" s="42" t="s">
        <v>72</v>
      </c>
      <c r="W71" s="41" t="s">
        <v>72</v>
      </c>
      <c r="X71" s="42" t="s">
        <v>72</v>
      </c>
      <c r="Y71" s="43"/>
      <c r="Z71" s="52">
        <v>0</v>
      </c>
      <c r="AA71" s="53">
        <v>0</v>
      </c>
      <c r="AB71" s="52">
        <v>0</v>
      </c>
      <c r="AC71" s="53">
        <v>0</v>
      </c>
      <c r="AD71" s="52" t="s">
        <v>72</v>
      </c>
      <c r="AE71" s="53" t="s">
        <v>72</v>
      </c>
      <c r="AF71" s="52" t="s">
        <v>72</v>
      </c>
      <c r="AG71" s="53" t="s">
        <v>72</v>
      </c>
      <c r="AH71" s="54"/>
      <c r="AI71" s="52">
        <v>0</v>
      </c>
      <c r="AJ71" s="53">
        <v>0</v>
      </c>
      <c r="AK71" s="52">
        <v>0</v>
      </c>
      <c r="AL71" s="53">
        <v>0</v>
      </c>
      <c r="AM71" s="52" t="s">
        <v>72</v>
      </c>
      <c r="AN71" s="53" t="s">
        <v>72</v>
      </c>
      <c r="AO71" s="52" t="s">
        <v>72</v>
      </c>
      <c r="AP71" s="53" t="s">
        <v>72</v>
      </c>
    </row>
    <row r="72" spans="1:42" ht="12.75" customHeight="1">
      <c r="A72" s="75" t="s">
        <v>150</v>
      </c>
      <c r="B72" s="49">
        <v>425</v>
      </c>
      <c r="C72" s="50">
        <v>40711</v>
      </c>
      <c r="D72" s="51">
        <v>2150</v>
      </c>
      <c r="E72" s="51" t="s">
        <v>94</v>
      </c>
      <c r="F72" s="40" t="s">
        <v>188</v>
      </c>
      <c r="G72" s="58" t="s">
        <v>190</v>
      </c>
      <c r="H72" s="41">
        <v>0</v>
      </c>
      <c r="I72" s="42">
        <v>0</v>
      </c>
      <c r="J72" s="41">
        <v>0</v>
      </c>
      <c r="K72" s="42">
        <v>0</v>
      </c>
      <c r="L72" s="41" t="s">
        <v>85</v>
      </c>
      <c r="M72" s="42" t="s">
        <v>85</v>
      </c>
      <c r="N72" s="41" t="s">
        <v>85</v>
      </c>
      <c r="O72" s="42" t="s">
        <v>85</v>
      </c>
      <c r="P72" s="43"/>
      <c r="Q72" s="41">
        <v>0</v>
      </c>
      <c r="R72" s="42">
        <v>0</v>
      </c>
      <c r="S72" s="41">
        <v>0</v>
      </c>
      <c r="T72" s="42">
        <v>0</v>
      </c>
      <c r="U72" s="41" t="s">
        <v>85</v>
      </c>
      <c r="V72" s="42" t="s">
        <v>85</v>
      </c>
      <c r="W72" s="41" t="s">
        <v>85</v>
      </c>
      <c r="X72" s="42" t="s">
        <v>85</v>
      </c>
      <c r="Y72" s="43"/>
      <c r="Z72" s="52">
        <v>0</v>
      </c>
      <c r="AA72" s="53">
        <v>0</v>
      </c>
      <c r="AB72" s="52">
        <v>0</v>
      </c>
      <c r="AC72" s="53">
        <v>0</v>
      </c>
      <c r="AD72" s="52" t="s">
        <v>85</v>
      </c>
      <c r="AE72" s="53" t="s">
        <v>85</v>
      </c>
      <c r="AF72" s="52" t="s">
        <v>85</v>
      </c>
      <c r="AG72" s="53" t="s">
        <v>85</v>
      </c>
      <c r="AH72" s="54"/>
      <c r="AI72" s="52">
        <v>0</v>
      </c>
      <c r="AJ72" s="53">
        <v>0</v>
      </c>
      <c r="AK72" s="52">
        <v>0</v>
      </c>
      <c r="AL72" s="53">
        <v>0</v>
      </c>
      <c r="AM72" s="52" t="s">
        <v>85</v>
      </c>
      <c r="AN72" s="53" t="s">
        <v>85</v>
      </c>
      <c r="AO72" s="52" t="s">
        <v>85</v>
      </c>
      <c r="AP72" s="53" t="s">
        <v>85</v>
      </c>
    </row>
    <row r="73" spans="1:42" s="68" customFormat="1" ht="12.75" customHeight="1">
      <c r="A73" s="75"/>
      <c r="B73" s="49"/>
      <c r="C73" s="50"/>
      <c r="D73" s="51"/>
      <c r="E73" s="51"/>
      <c r="F73" s="40"/>
      <c r="G73" s="58" t="s">
        <v>247</v>
      </c>
      <c r="H73" s="41">
        <f>SUM(H67:H72)</f>
        <v>0</v>
      </c>
      <c r="I73" s="42">
        <f t="shared" ref="I73:O73" si="66">SUM(I67:I72)</f>
        <v>0</v>
      </c>
      <c r="J73" s="41">
        <f t="shared" si="66"/>
        <v>0</v>
      </c>
      <c r="K73" s="42">
        <f t="shared" si="66"/>
        <v>0</v>
      </c>
      <c r="L73" s="41">
        <f t="shared" si="66"/>
        <v>67.7</v>
      </c>
      <c r="M73" s="42">
        <f t="shared" si="66"/>
        <v>67.7</v>
      </c>
      <c r="N73" s="41">
        <f t="shared" si="66"/>
        <v>67.7</v>
      </c>
      <c r="O73" s="42">
        <f t="shared" si="66"/>
        <v>67.7</v>
      </c>
      <c r="P73" s="43"/>
      <c r="Q73" s="41">
        <f>SUM(Q67:Q72)</f>
        <v>0</v>
      </c>
      <c r="R73" s="42">
        <f t="shared" ref="R73" si="67">SUM(R67:R72)</f>
        <v>0</v>
      </c>
      <c r="S73" s="41">
        <f t="shared" ref="S73" si="68">SUM(S67:S72)</f>
        <v>0</v>
      </c>
      <c r="T73" s="42">
        <f t="shared" ref="T73" si="69">SUM(T67:T72)</f>
        <v>0</v>
      </c>
      <c r="U73" s="41">
        <f t="shared" ref="U73" si="70">SUM(U67:U72)</f>
        <v>68.599999999999994</v>
      </c>
      <c r="V73" s="42">
        <f t="shared" ref="V73" si="71">SUM(V67:V72)</f>
        <v>68.599999999999994</v>
      </c>
      <c r="W73" s="41">
        <f t="shared" ref="W73" si="72">SUM(W67:W72)</f>
        <v>68.599999999999994</v>
      </c>
      <c r="X73" s="42">
        <f t="shared" ref="X73" si="73">SUM(X67:X72)</f>
        <v>68.599999999999994</v>
      </c>
      <c r="Y73" s="43"/>
      <c r="Z73" s="52">
        <f>SUM(Z67:Z72)</f>
        <v>0</v>
      </c>
      <c r="AA73" s="53">
        <f t="shared" ref="AA73" si="74">SUM(AA67:AA72)</f>
        <v>0</v>
      </c>
      <c r="AB73" s="52">
        <f t="shared" ref="AB73" si="75">SUM(AB67:AB72)</f>
        <v>0</v>
      </c>
      <c r="AC73" s="53">
        <f t="shared" ref="AC73" si="76">SUM(AC67:AC72)</f>
        <v>0</v>
      </c>
      <c r="AD73" s="52">
        <f t="shared" ref="AD73" si="77">SUM(AD67:AD72)</f>
        <v>69.7</v>
      </c>
      <c r="AE73" s="53">
        <f t="shared" ref="AE73" si="78">SUM(AE67:AE72)</f>
        <v>69.7</v>
      </c>
      <c r="AF73" s="52">
        <f t="shared" ref="AF73" si="79">SUM(AF67:AF72)</f>
        <v>69.7</v>
      </c>
      <c r="AG73" s="53">
        <f t="shared" ref="AG73" si="80">SUM(AG67:AG72)</f>
        <v>69.7</v>
      </c>
      <c r="AH73" s="54"/>
      <c r="AI73" s="52">
        <f>SUM(AI67:AI72)</f>
        <v>0</v>
      </c>
      <c r="AJ73" s="53">
        <f t="shared" ref="AJ73" si="81">SUM(AJ67:AJ72)</f>
        <v>0</v>
      </c>
      <c r="AK73" s="52">
        <f t="shared" ref="AK73" si="82">SUM(AK67:AK72)</f>
        <v>0</v>
      </c>
      <c r="AL73" s="53">
        <f t="shared" ref="AL73" si="83">SUM(AL67:AL72)</f>
        <v>0</v>
      </c>
      <c r="AM73" s="52">
        <f t="shared" ref="AM73" si="84">SUM(AM67:AM72)</f>
        <v>70.8</v>
      </c>
      <c r="AN73" s="53">
        <f t="shared" ref="AN73" si="85">SUM(AN67:AN72)</f>
        <v>70.8</v>
      </c>
      <c r="AO73" s="52">
        <f t="shared" ref="AO73" si="86">SUM(AO67:AO72)</f>
        <v>70.8</v>
      </c>
      <c r="AP73" s="53">
        <f t="shared" ref="AP73" si="87">SUM(AP67:AP72)</f>
        <v>70.8</v>
      </c>
    </row>
    <row r="74" spans="1:42" s="68" customFormat="1" ht="12.75" customHeight="1">
      <c r="A74" s="75"/>
      <c r="B74" s="49"/>
      <c r="C74" s="50"/>
      <c r="D74" s="51"/>
      <c r="E74" s="51"/>
      <c r="F74" s="40"/>
      <c r="G74" s="58"/>
      <c r="H74" s="41"/>
      <c r="I74" s="42"/>
      <c r="J74" s="41"/>
      <c r="K74" s="42"/>
      <c r="L74" s="41"/>
      <c r="M74" s="42"/>
      <c r="N74" s="41"/>
      <c r="O74" s="42"/>
      <c r="P74" s="43"/>
      <c r="Q74" s="41"/>
      <c r="R74" s="42"/>
      <c r="S74" s="41"/>
      <c r="T74" s="42"/>
      <c r="U74" s="41"/>
      <c r="V74" s="42"/>
      <c r="W74" s="41"/>
      <c r="X74" s="42"/>
      <c r="Y74" s="43"/>
      <c r="Z74" s="52"/>
      <c r="AA74" s="53"/>
      <c r="AB74" s="52"/>
      <c r="AC74" s="53"/>
      <c r="AD74" s="52"/>
      <c r="AE74" s="53"/>
      <c r="AF74" s="52"/>
      <c r="AG74" s="53"/>
      <c r="AH74" s="54"/>
      <c r="AI74" s="52"/>
      <c r="AJ74" s="53"/>
      <c r="AK74" s="52"/>
      <c r="AL74" s="53"/>
      <c r="AM74" s="52"/>
      <c r="AN74" s="53"/>
      <c r="AO74" s="52"/>
      <c r="AP74" s="53"/>
    </row>
    <row r="75" spans="1:42" s="68" customFormat="1" ht="12.75" customHeight="1">
      <c r="A75" s="75" t="s">
        <v>165</v>
      </c>
      <c r="B75" s="49">
        <v>365</v>
      </c>
      <c r="C75" s="50">
        <v>40666</v>
      </c>
      <c r="D75" s="51">
        <v>1231</v>
      </c>
      <c r="E75" s="51" t="s">
        <v>33</v>
      </c>
      <c r="F75" s="40" t="s">
        <v>49</v>
      </c>
      <c r="G75" s="58" t="s">
        <v>248</v>
      </c>
      <c r="H75" s="41">
        <v>-0.1</v>
      </c>
      <c r="I75" s="42">
        <v>-0.1</v>
      </c>
      <c r="J75" s="41">
        <v>0</v>
      </c>
      <c r="K75" s="42">
        <v>0</v>
      </c>
      <c r="L75" s="41">
        <v>0</v>
      </c>
      <c r="M75" s="42">
        <v>0</v>
      </c>
      <c r="N75" s="41">
        <v>-0.1</v>
      </c>
      <c r="O75" s="42">
        <v>-0.1</v>
      </c>
      <c r="P75" s="43"/>
      <c r="Q75" s="41">
        <v>-0.1</v>
      </c>
      <c r="R75" s="42">
        <v>-0.1</v>
      </c>
      <c r="S75" s="41">
        <v>0</v>
      </c>
      <c r="T75" s="42">
        <v>0</v>
      </c>
      <c r="U75" s="41">
        <v>0</v>
      </c>
      <c r="V75" s="42">
        <v>0</v>
      </c>
      <c r="W75" s="41">
        <v>-0.1</v>
      </c>
      <c r="X75" s="42">
        <v>-0.1</v>
      </c>
      <c r="Y75" s="43"/>
      <c r="Z75" s="52">
        <v>-0.1</v>
      </c>
      <c r="AA75" s="53">
        <v>-0.1</v>
      </c>
      <c r="AB75" s="52">
        <v>0</v>
      </c>
      <c r="AC75" s="53">
        <v>0</v>
      </c>
      <c r="AD75" s="52">
        <v>0</v>
      </c>
      <c r="AE75" s="53">
        <v>0</v>
      </c>
      <c r="AF75" s="52">
        <v>-0.1</v>
      </c>
      <c r="AG75" s="53">
        <v>-0.1</v>
      </c>
      <c r="AH75" s="54"/>
      <c r="AI75" s="52">
        <v>-0.1</v>
      </c>
      <c r="AJ75" s="53">
        <v>-0.1</v>
      </c>
      <c r="AK75" s="52">
        <v>0</v>
      </c>
      <c r="AL75" s="53">
        <v>0</v>
      </c>
      <c r="AM75" s="52">
        <v>0</v>
      </c>
      <c r="AN75" s="53">
        <v>0</v>
      </c>
      <c r="AO75" s="52">
        <v>-0.1</v>
      </c>
      <c r="AP75" s="53">
        <v>-0.1</v>
      </c>
    </row>
    <row r="76" spans="1:42" s="68" customFormat="1" ht="12.75" customHeight="1">
      <c r="A76" s="75" t="s">
        <v>155</v>
      </c>
      <c r="B76" s="49">
        <v>383</v>
      </c>
      <c r="C76" s="50">
        <v>40682</v>
      </c>
      <c r="D76" s="51">
        <v>283</v>
      </c>
      <c r="E76" s="51" t="s">
        <v>65</v>
      </c>
      <c r="F76" s="40" t="s">
        <v>111</v>
      </c>
      <c r="G76" s="58" t="s">
        <v>248</v>
      </c>
      <c r="H76" s="41">
        <v>-0.2</v>
      </c>
      <c r="I76" s="42">
        <v>-0.1</v>
      </c>
      <c r="J76" s="41">
        <v>0</v>
      </c>
      <c r="K76" s="42">
        <v>0</v>
      </c>
      <c r="L76" s="41">
        <v>0</v>
      </c>
      <c r="M76" s="42">
        <v>0</v>
      </c>
      <c r="N76" s="41">
        <v>-0.2</v>
      </c>
      <c r="O76" s="42">
        <v>-0.1</v>
      </c>
      <c r="P76" s="43"/>
      <c r="Q76" s="41">
        <v>-0.1</v>
      </c>
      <c r="R76" s="42">
        <v>-0.1</v>
      </c>
      <c r="S76" s="41">
        <v>0</v>
      </c>
      <c r="T76" s="42">
        <v>0</v>
      </c>
      <c r="U76" s="41">
        <v>0</v>
      </c>
      <c r="V76" s="42">
        <v>0</v>
      </c>
      <c r="W76" s="41">
        <v>-0.1</v>
      </c>
      <c r="X76" s="42">
        <v>-0.1</v>
      </c>
      <c r="Y76" s="43"/>
      <c r="Z76" s="52">
        <v>-0.1</v>
      </c>
      <c r="AA76" s="53">
        <v>-0.1</v>
      </c>
      <c r="AB76" s="52">
        <v>0</v>
      </c>
      <c r="AC76" s="53">
        <v>0</v>
      </c>
      <c r="AD76" s="52">
        <v>0</v>
      </c>
      <c r="AE76" s="53">
        <v>0</v>
      </c>
      <c r="AF76" s="52">
        <v>-0.1</v>
      </c>
      <c r="AG76" s="53">
        <v>-0.1</v>
      </c>
      <c r="AH76" s="54"/>
      <c r="AI76" s="52">
        <v>-0.1</v>
      </c>
      <c r="AJ76" s="53">
        <v>-0.1</v>
      </c>
      <c r="AK76" s="52">
        <v>0</v>
      </c>
      <c r="AL76" s="53">
        <v>0</v>
      </c>
      <c r="AM76" s="52">
        <v>0</v>
      </c>
      <c r="AN76" s="53">
        <v>0</v>
      </c>
      <c r="AO76" s="52">
        <v>-0.1</v>
      </c>
      <c r="AP76" s="53">
        <v>-0.1</v>
      </c>
    </row>
    <row r="77" spans="1:42" s="68" customFormat="1" ht="12.75" customHeight="1">
      <c r="A77" s="75" t="s">
        <v>177</v>
      </c>
      <c r="B77" s="49">
        <v>447</v>
      </c>
      <c r="C77" s="50">
        <v>40718</v>
      </c>
      <c r="D77" s="51">
        <v>1087</v>
      </c>
      <c r="E77" s="51" t="s">
        <v>44</v>
      </c>
      <c r="F77" s="40" t="s">
        <v>233</v>
      </c>
      <c r="G77" s="58" t="s">
        <v>248</v>
      </c>
      <c r="H77" s="41">
        <v>2.8</v>
      </c>
      <c r="I77" s="42" t="s">
        <v>37</v>
      </c>
      <c r="J77" s="41">
        <v>0</v>
      </c>
      <c r="K77" s="42">
        <v>0</v>
      </c>
      <c r="L77" s="41">
        <v>0</v>
      </c>
      <c r="M77" s="42">
        <v>0</v>
      </c>
      <c r="N77" s="41">
        <v>2.8</v>
      </c>
      <c r="O77" s="42" t="s">
        <v>37</v>
      </c>
      <c r="P77" s="43"/>
      <c r="Q77" s="41">
        <v>-3</v>
      </c>
      <c r="R77" s="42" t="s">
        <v>37</v>
      </c>
      <c r="S77" s="41">
        <v>0</v>
      </c>
      <c r="T77" s="42">
        <v>0</v>
      </c>
      <c r="U77" s="41">
        <v>0</v>
      </c>
      <c r="V77" s="42">
        <v>0</v>
      </c>
      <c r="W77" s="41">
        <v>-3</v>
      </c>
      <c r="X77" s="42" t="s">
        <v>37</v>
      </c>
      <c r="Y77" s="43"/>
      <c r="Z77" s="52" t="s">
        <v>37</v>
      </c>
      <c r="AA77" s="53" t="s">
        <v>37</v>
      </c>
      <c r="AB77" s="52">
        <v>0</v>
      </c>
      <c r="AC77" s="53">
        <v>0</v>
      </c>
      <c r="AD77" s="52">
        <v>0</v>
      </c>
      <c r="AE77" s="53">
        <v>0</v>
      </c>
      <c r="AF77" s="52" t="s">
        <v>37</v>
      </c>
      <c r="AG77" s="53" t="s">
        <v>37</v>
      </c>
      <c r="AH77" s="54"/>
      <c r="AI77" s="52" t="s">
        <v>37</v>
      </c>
      <c r="AJ77" s="53" t="s">
        <v>37</v>
      </c>
      <c r="AK77" s="52">
        <v>0</v>
      </c>
      <c r="AL77" s="53">
        <v>0</v>
      </c>
      <c r="AM77" s="52">
        <v>0</v>
      </c>
      <c r="AN77" s="53">
        <v>0</v>
      </c>
      <c r="AO77" s="52" t="s">
        <v>37</v>
      </c>
      <c r="AP77" s="53" t="s">
        <v>37</v>
      </c>
    </row>
    <row r="78" spans="1:42" s="68" customFormat="1" ht="12.75" customHeight="1">
      <c r="A78" s="75"/>
      <c r="B78" s="49"/>
      <c r="C78" s="50"/>
      <c r="D78" s="51"/>
      <c r="E78" s="51"/>
      <c r="F78" s="40"/>
      <c r="G78" s="58" t="s">
        <v>247</v>
      </c>
      <c r="H78" s="41">
        <f>SUM(H75:H77)</f>
        <v>2.5</v>
      </c>
      <c r="I78" s="42">
        <f t="shared" ref="I78:O78" si="88">SUM(I75:I77)</f>
        <v>-0.2</v>
      </c>
      <c r="J78" s="41">
        <f t="shared" si="88"/>
        <v>0</v>
      </c>
      <c r="K78" s="42">
        <f t="shared" si="88"/>
        <v>0</v>
      </c>
      <c r="L78" s="41">
        <f t="shared" si="88"/>
        <v>0</v>
      </c>
      <c r="M78" s="42">
        <f t="shared" si="88"/>
        <v>0</v>
      </c>
      <c r="N78" s="41">
        <f t="shared" si="88"/>
        <v>2.5</v>
      </c>
      <c r="O78" s="42">
        <f t="shared" si="88"/>
        <v>-0.2</v>
      </c>
      <c r="P78" s="43"/>
      <c r="Q78" s="41">
        <f>SUM(Q75:Q77)</f>
        <v>-3.2</v>
      </c>
      <c r="R78" s="42">
        <f t="shared" ref="R78" si="89">SUM(R75:R77)</f>
        <v>-0.2</v>
      </c>
      <c r="S78" s="41">
        <f t="shared" ref="S78" si="90">SUM(S75:S77)</f>
        <v>0</v>
      </c>
      <c r="T78" s="42">
        <f t="shared" ref="T78" si="91">SUM(T75:T77)</f>
        <v>0</v>
      </c>
      <c r="U78" s="41">
        <f t="shared" ref="U78" si="92">SUM(U75:U77)</f>
        <v>0</v>
      </c>
      <c r="V78" s="42">
        <f t="shared" ref="V78" si="93">SUM(V75:V77)</f>
        <v>0</v>
      </c>
      <c r="W78" s="41">
        <f t="shared" ref="W78" si="94">SUM(W75:W77)</f>
        <v>-3.2</v>
      </c>
      <c r="X78" s="42">
        <f t="shared" ref="X78" si="95">SUM(X75:X77)</f>
        <v>-0.2</v>
      </c>
      <c r="Y78" s="43"/>
      <c r="Z78" s="52">
        <f>SUM(Z75:Z77)</f>
        <v>-0.2</v>
      </c>
      <c r="AA78" s="53">
        <f t="shared" ref="AA78" si="96">SUM(AA75:AA77)</f>
        <v>-0.2</v>
      </c>
      <c r="AB78" s="52">
        <f t="shared" ref="AB78" si="97">SUM(AB75:AB77)</f>
        <v>0</v>
      </c>
      <c r="AC78" s="53">
        <f t="shared" ref="AC78" si="98">SUM(AC75:AC77)</f>
        <v>0</v>
      </c>
      <c r="AD78" s="52">
        <f t="shared" ref="AD78" si="99">SUM(AD75:AD77)</f>
        <v>0</v>
      </c>
      <c r="AE78" s="53">
        <f t="shared" ref="AE78" si="100">SUM(AE75:AE77)</f>
        <v>0</v>
      </c>
      <c r="AF78" s="52">
        <f t="shared" ref="AF78" si="101">SUM(AF75:AF77)</f>
        <v>-0.2</v>
      </c>
      <c r="AG78" s="53">
        <f t="shared" ref="AG78" si="102">SUM(AG75:AG77)</f>
        <v>-0.2</v>
      </c>
      <c r="AH78" s="54"/>
      <c r="AI78" s="52">
        <f>SUM(AI75:AI77)</f>
        <v>-0.2</v>
      </c>
      <c r="AJ78" s="53">
        <f t="shared" ref="AJ78" si="103">SUM(AJ75:AJ77)</f>
        <v>-0.2</v>
      </c>
      <c r="AK78" s="52">
        <f t="shared" ref="AK78" si="104">SUM(AK75:AK77)</f>
        <v>0</v>
      </c>
      <c r="AL78" s="53">
        <f t="shared" ref="AL78" si="105">SUM(AL75:AL77)</f>
        <v>0</v>
      </c>
      <c r="AM78" s="52">
        <f t="shared" ref="AM78" si="106">SUM(AM75:AM77)</f>
        <v>0</v>
      </c>
      <c r="AN78" s="53">
        <f t="shared" ref="AN78" si="107">SUM(AN75:AN77)</f>
        <v>0</v>
      </c>
      <c r="AO78" s="52">
        <f t="shared" ref="AO78" si="108">SUM(AO75:AO77)</f>
        <v>-0.2</v>
      </c>
      <c r="AP78" s="53">
        <f t="shared" ref="AP78" si="109">SUM(AP75:AP77)</f>
        <v>-0.2</v>
      </c>
    </row>
    <row r="79" spans="1:42" s="68" customFormat="1" ht="12.75" customHeight="1">
      <c r="A79" s="75"/>
      <c r="B79" s="49"/>
      <c r="C79" s="50"/>
      <c r="D79" s="51"/>
      <c r="E79" s="51"/>
      <c r="F79" s="40"/>
      <c r="G79" s="58"/>
      <c r="H79" s="41"/>
      <c r="I79" s="42"/>
      <c r="J79" s="41"/>
      <c r="K79" s="42"/>
      <c r="L79" s="41"/>
      <c r="M79" s="42"/>
      <c r="N79" s="41"/>
      <c r="O79" s="42"/>
      <c r="P79" s="43"/>
      <c r="Q79" s="41"/>
      <c r="R79" s="42"/>
      <c r="S79" s="41"/>
      <c r="T79" s="42"/>
      <c r="U79" s="41"/>
      <c r="V79" s="42"/>
      <c r="W79" s="41"/>
      <c r="X79" s="42"/>
      <c r="Y79" s="43"/>
      <c r="Z79" s="52"/>
      <c r="AA79" s="53"/>
      <c r="AB79" s="52"/>
      <c r="AC79" s="53"/>
      <c r="AD79" s="52"/>
      <c r="AE79" s="53"/>
      <c r="AF79" s="52"/>
      <c r="AG79" s="53"/>
      <c r="AH79" s="54"/>
      <c r="AI79" s="52"/>
      <c r="AJ79" s="53"/>
      <c r="AK79" s="52"/>
      <c r="AL79" s="53"/>
      <c r="AM79" s="52"/>
      <c r="AN79" s="53"/>
      <c r="AO79" s="52"/>
      <c r="AP79" s="53"/>
    </row>
    <row r="80" spans="1:42" s="68" customFormat="1" ht="12.75" customHeight="1">
      <c r="A80" s="75"/>
      <c r="B80" s="49"/>
      <c r="C80" s="50"/>
      <c r="D80" s="51"/>
      <c r="E80" s="51"/>
      <c r="F80" s="40"/>
      <c r="G80" s="58"/>
      <c r="H80" s="41"/>
      <c r="I80" s="42"/>
      <c r="J80" s="41"/>
      <c r="K80" s="42"/>
      <c r="L80" s="41"/>
      <c r="M80" s="42"/>
      <c r="N80" s="41"/>
      <c r="O80" s="42"/>
      <c r="P80" s="43"/>
      <c r="Q80" s="41"/>
      <c r="R80" s="42"/>
      <c r="S80" s="41"/>
      <c r="T80" s="42"/>
      <c r="U80" s="41"/>
      <c r="V80" s="42"/>
      <c r="W80" s="41"/>
      <c r="X80" s="42"/>
      <c r="Y80" s="43"/>
      <c r="Z80" s="52"/>
      <c r="AA80" s="53"/>
      <c r="AB80" s="52"/>
      <c r="AC80" s="53"/>
      <c r="AD80" s="52"/>
      <c r="AE80" s="53"/>
      <c r="AF80" s="52"/>
      <c r="AG80" s="53"/>
      <c r="AH80" s="54"/>
      <c r="AI80" s="52"/>
      <c r="AJ80" s="53"/>
      <c r="AK80" s="52"/>
      <c r="AL80" s="53"/>
      <c r="AM80" s="52"/>
      <c r="AN80" s="53"/>
      <c r="AO80" s="52"/>
      <c r="AP80" s="53"/>
    </row>
    <row r="81" spans="1:42">
      <c r="A81" s="75" t="s">
        <v>146</v>
      </c>
      <c r="B81" s="49">
        <v>404</v>
      </c>
      <c r="C81" s="50">
        <v>40711</v>
      </c>
      <c r="D81" s="51">
        <v>2120</v>
      </c>
      <c r="E81" s="51" t="s">
        <v>91</v>
      </c>
      <c r="F81" s="40" t="s">
        <v>184</v>
      </c>
      <c r="G81" s="58" t="s">
        <v>185</v>
      </c>
      <c r="H81" s="41">
        <v>0</v>
      </c>
      <c r="I81" s="42">
        <v>0</v>
      </c>
      <c r="J81" s="41">
        <v>0</v>
      </c>
      <c r="K81" s="42">
        <v>0</v>
      </c>
      <c r="L81" s="41">
        <v>0</v>
      </c>
      <c r="M81" s="42">
        <v>0</v>
      </c>
      <c r="N81" s="41">
        <v>0</v>
      </c>
      <c r="O81" s="42">
        <v>0</v>
      </c>
      <c r="P81" s="43"/>
      <c r="Q81" s="41">
        <v>0</v>
      </c>
      <c r="R81" s="42">
        <v>0</v>
      </c>
      <c r="S81" s="41">
        <v>0</v>
      </c>
      <c r="T81" s="42">
        <v>0</v>
      </c>
      <c r="U81" s="41">
        <v>0</v>
      </c>
      <c r="V81" s="42">
        <v>0</v>
      </c>
      <c r="W81" s="41">
        <v>0</v>
      </c>
      <c r="X81" s="42">
        <v>0</v>
      </c>
      <c r="Y81" s="43"/>
      <c r="Z81" s="52">
        <v>0</v>
      </c>
      <c r="AA81" s="53">
        <v>0</v>
      </c>
      <c r="AB81" s="52">
        <v>0</v>
      </c>
      <c r="AC81" s="53">
        <v>0</v>
      </c>
      <c r="AD81" s="52">
        <v>0</v>
      </c>
      <c r="AE81" s="53">
        <v>0</v>
      </c>
      <c r="AF81" s="52">
        <v>0</v>
      </c>
      <c r="AG81" s="53">
        <v>0</v>
      </c>
      <c r="AH81" s="54"/>
      <c r="AI81" s="52">
        <v>0</v>
      </c>
      <c r="AJ81" s="53">
        <v>0</v>
      </c>
      <c r="AK81" s="52">
        <v>0</v>
      </c>
      <c r="AL81" s="53">
        <v>0</v>
      </c>
      <c r="AM81" s="52">
        <v>0</v>
      </c>
      <c r="AN81" s="53">
        <v>0</v>
      </c>
      <c r="AO81" s="52">
        <v>0</v>
      </c>
      <c r="AP81" s="53">
        <v>0</v>
      </c>
    </row>
    <row r="82" spans="1:42">
      <c r="A82" s="75" t="s">
        <v>150</v>
      </c>
      <c r="B82" s="49">
        <v>404</v>
      </c>
      <c r="C82" s="50">
        <v>40711</v>
      </c>
      <c r="D82" s="51">
        <v>2150</v>
      </c>
      <c r="E82" s="51" t="s">
        <v>94</v>
      </c>
      <c r="F82" s="40" t="s">
        <v>184</v>
      </c>
      <c r="G82" s="58" t="s">
        <v>185</v>
      </c>
      <c r="H82" s="41">
        <v>0</v>
      </c>
      <c r="I82" s="42">
        <v>0</v>
      </c>
      <c r="J82" s="41">
        <v>0</v>
      </c>
      <c r="K82" s="42">
        <v>0</v>
      </c>
      <c r="L82" s="41">
        <v>0</v>
      </c>
      <c r="M82" s="42">
        <v>0</v>
      </c>
      <c r="N82" s="41">
        <v>0</v>
      </c>
      <c r="O82" s="42">
        <v>0</v>
      </c>
      <c r="P82" s="43"/>
      <c r="Q82" s="41">
        <v>0</v>
      </c>
      <c r="R82" s="42">
        <v>0</v>
      </c>
      <c r="S82" s="41">
        <v>0</v>
      </c>
      <c r="T82" s="42">
        <v>0</v>
      </c>
      <c r="U82" s="41">
        <v>0</v>
      </c>
      <c r="V82" s="42">
        <v>0</v>
      </c>
      <c r="W82" s="41">
        <v>0</v>
      </c>
      <c r="X82" s="42">
        <v>0</v>
      </c>
      <c r="Y82" s="43"/>
      <c r="Z82" s="52">
        <v>0</v>
      </c>
      <c r="AA82" s="53">
        <v>0</v>
      </c>
      <c r="AB82" s="52">
        <v>0</v>
      </c>
      <c r="AC82" s="53">
        <v>0</v>
      </c>
      <c r="AD82" s="52">
        <v>0</v>
      </c>
      <c r="AE82" s="53">
        <v>0</v>
      </c>
      <c r="AF82" s="52">
        <v>0</v>
      </c>
      <c r="AG82" s="53">
        <v>0</v>
      </c>
      <c r="AH82" s="54"/>
      <c r="AI82" s="52">
        <v>0</v>
      </c>
      <c r="AJ82" s="53">
        <v>0</v>
      </c>
      <c r="AK82" s="52">
        <v>0</v>
      </c>
      <c r="AL82" s="53">
        <v>0</v>
      </c>
      <c r="AM82" s="52">
        <v>0</v>
      </c>
      <c r="AN82" s="53">
        <v>0</v>
      </c>
      <c r="AO82" s="52">
        <v>0</v>
      </c>
      <c r="AP82" s="53">
        <v>0</v>
      </c>
    </row>
    <row r="83" spans="1:42" s="68" customFormat="1">
      <c r="A83" s="75"/>
      <c r="B83" s="49"/>
      <c r="C83" s="50"/>
      <c r="D83" s="51"/>
      <c r="E83" s="51"/>
      <c r="F83" s="40"/>
      <c r="G83" s="58" t="s">
        <v>247</v>
      </c>
      <c r="H83" s="41">
        <f>SUM(H81:H82)</f>
        <v>0</v>
      </c>
      <c r="I83" s="42">
        <f t="shared" ref="I83:O83" si="110">SUM(I81:I82)</f>
        <v>0</v>
      </c>
      <c r="J83" s="41">
        <f t="shared" si="110"/>
        <v>0</v>
      </c>
      <c r="K83" s="42">
        <f t="shared" si="110"/>
        <v>0</v>
      </c>
      <c r="L83" s="41">
        <f t="shared" si="110"/>
        <v>0</v>
      </c>
      <c r="M83" s="42">
        <f t="shared" si="110"/>
        <v>0</v>
      </c>
      <c r="N83" s="41">
        <f t="shared" si="110"/>
        <v>0</v>
      </c>
      <c r="O83" s="42">
        <f t="shared" si="110"/>
        <v>0</v>
      </c>
      <c r="P83" s="43"/>
      <c r="Q83" s="41">
        <f>SUM(Q81:Q82)</f>
        <v>0</v>
      </c>
      <c r="R83" s="42">
        <f t="shared" ref="R83" si="111">SUM(R81:R82)</f>
        <v>0</v>
      </c>
      <c r="S83" s="41">
        <f t="shared" ref="S83" si="112">SUM(S81:S82)</f>
        <v>0</v>
      </c>
      <c r="T83" s="42">
        <f t="shared" ref="T83" si="113">SUM(T81:T82)</f>
        <v>0</v>
      </c>
      <c r="U83" s="41">
        <f t="shared" ref="U83" si="114">SUM(U81:U82)</f>
        <v>0</v>
      </c>
      <c r="V83" s="42">
        <f t="shared" ref="V83" si="115">SUM(V81:V82)</f>
        <v>0</v>
      </c>
      <c r="W83" s="41">
        <f t="shared" ref="W83" si="116">SUM(W81:W82)</f>
        <v>0</v>
      </c>
      <c r="X83" s="42">
        <f t="shared" ref="X83" si="117">SUM(X81:X82)</f>
        <v>0</v>
      </c>
      <c r="Y83" s="43"/>
      <c r="Z83" s="52">
        <f>SUM(Z81:Z82)</f>
        <v>0</v>
      </c>
      <c r="AA83" s="53">
        <f t="shared" ref="AA83" si="118">SUM(AA81:AA82)</f>
        <v>0</v>
      </c>
      <c r="AB83" s="52">
        <f t="shared" ref="AB83" si="119">SUM(AB81:AB82)</f>
        <v>0</v>
      </c>
      <c r="AC83" s="53">
        <f t="shared" ref="AC83" si="120">SUM(AC81:AC82)</f>
        <v>0</v>
      </c>
      <c r="AD83" s="52">
        <f t="shared" ref="AD83" si="121">SUM(AD81:AD82)</f>
        <v>0</v>
      </c>
      <c r="AE83" s="53">
        <f t="shared" ref="AE83" si="122">SUM(AE81:AE82)</f>
        <v>0</v>
      </c>
      <c r="AF83" s="52">
        <f t="shared" ref="AF83" si="123">SUM(AF81:AF82)</f>
        <v>0</v>
      </c>
      <c r="AG83" s="53">
        <f t="shared" ref="AG83" si="124">SUM(AG81:AG82)</f>
        <v>0</v>
      </c>
      <c r="AH83" s="54"/>
      <c r="AI83" s="52">
        <f>SUM(AI81:AI82)</f>
        <v>0</v>
      </c>
      <c r="AJ83" s="53">
        <f t="shared" ref="AJ83" si="125">SUM(AJ81:AJ82)</f>
        <v>0</v>
      </c>
      <c r="AK83" s="52">
        <f t="shared" ref="AK83" si="126">SUM(AK81:AK82)</f>
        <v>0</v>
      </c>
      <c r="AL83" s="53">
        <f t="shared" ref="AL83" si="127">SUM(AL81:AL82)</f>
        <v>0</v>
      </c>
      <c r="AM83" s="52">
        <f t="shared" ref="AM83" si="128">SUM(AM81:AM82)</f>
        <v>0</v>
      </c>
      <c r="AN83" s="53">
        <f t="shared" ref="AN83" si="129">SUM(AN81:AN82)</f>
        <v>0</v>
      </c>
      <c r="AO83" s="52">
        <f t="shared" ref="AO83" si="130">SUM(AO81:AO82)</f>
        <v>0</v>
      </c>
      <c r="AP83" s="53">
        <f t="shared" ref="AP83" si="131">SUM(AP81:AP82)</f>
        <v>0</v>
      </c>
    </row>
    <row r="84" spans="1:42" s="68" customFormat="1">
      <c r="A84" s="75"/>
      <c r="B84" s="49"/>
      <c r="C84" s="50"/>
      <c r="D84" s="51"/>
      <c r="E84" s="51"/>
      <c r="F84" s="40"/>
      <c r="G84" s="58"/>
      <c r="H84" s="41"/>
      <c r="I84" s="42"/>
      <c r="J84" s="41"/>
      <c r="K84" s="42"/>
      <c r="L84" s="41"/>
      <c r="M84" s="42"/>
      <c r="N84" s="41"/>
      <c r="O84" s="42"/>
      <c r="P84" s="43"/>
      <c r="Q84" s="41"/>
      <c r="R84" s="42"/>
      <c r="S84" s="41"/>
      <c r="T84" s="42"/>
      <c r="U84" s="41"/>
      <c r="V84" s="42"/>
      <c r="W84" s="41"/>
      <c r="X84" s="42"/>
      <c r="Y84" s="43"/>
      <c r="Z84" s="52"/>
      <c r="AA84" s="53"/>
      <c r="AB84" s="52"/>
      <c r="AC84" s="53"/>
      <c r="AD84" s="52"/>
      <c r="AE84" s="53"/>
      <c r="AF84" s="52"/>
      <c r="AG84" s="53"/>
      <c r="AH84" s="54"/>
      <c r="AI84" s="52"/>
      <c r="AJ84" s="53"/>
      <c r="AK84" s="52"/>
      <c r="AL84" s="53"/>
      <c r="AM84" s="52"/>
      <c r="AN84" s="53"/>
      <c r="AO84" s="52"/>
      <c r="AP84" s="53"/>
    </row>
    <row r="85" spans="1:42" s="68" customFormat="1">
      <c r="A85" s="75"/>
      <c r="B85" s="49"/>
      <c r="C85" s="50"/>
      <c r="D85" s="51"/>
      <c r="E85" s="51"/>
      <c r="F85" s="40"/>
      <c r="G85" s="58"/>
      <c r="H85" s="41"/>
      <c r="I85" s="42"/>
      <c r="J85" s="41"/>
      <c r="K85" s="42"/>
      <c r="L85" s="41"/>
      <c r="M85" s="42"/>
      <c r="N85" s="41"/>
      <c r="O85" s="42"/>
      <c r="P85" s="43"/>
      <c r="Q85" s="41"/>
      <c r="R85" s="42"/>
      <c r="S85" s="41"/>
      <c r="T85" s="42"/>
      <c r="U85" s="41"/>
      <c r="V85" s="42"/>
      <c r="W85" s="41"/>
      <c r="X85" s="42"/>
      <c r="Y85" s="43"/>
      <c r="Z85" s="52"/>
      <c r="AA85" s="53"/>
      <c r="AB85" s="52"/>
      <c r="AC85" s="53"/>
      <c r="AD85" s="52"/>
      <c r="AE85" s="53"/>
      <c r="AF85" s="52"/>
      <c r="AG85" s="53"/>
      <c r="AH85" s="54"/>
      <c r="AI85" s="52"/>
      <c r="AJ85" s="53"/>
      <c r="AK85" s="52"/>
      <c r="AL85" s="53"/>
      <c r="AM85" s="52"/>
      <c r="AN85" s="53"/>
      <c r="AO85" s="52"/>
      <c r="AP85" s="53"/>
    </row>
    <row r="86" spans="1:42">
      <c r="A86" s="75" t="s">
        <v>176</v>
      </c>
      <c r="B86" s="49">
        <v>376</v>
      </c>
      <c r="C86" s="50">
        <v>40682</v>
      </c>
      <c r="D86" s="51">
        <v>431</v>
      </c>
      <c r="E86" s="51" t="s">
        <v>52</v>
      </c>
      <c r="F86" s="40" t="s">
        <v>112</v>
      </c>
      <c r="G86" s="58" t="s">
        <v>113</v>
      </c>
      <c r="H86" s="41">
        <v>0</v>
      </c>
      <c r="I86" s="42">
        <v>0</v>
      </c>
      <c r="J86" s="41" t="s">
        <v>37</v>
      </c>
      <c r="K86" s="42" t="s">
        <v>37</v>
      </c>
      <c r="L86" s="41">
        <v>0</v>
      </c>
      <c r="M86" s="42">
        <v>0</v>
      </c>
      <c r="N86" s="41" t="s">
        <v>37</v>
      </c>
      <c r="O86" s="42" t="s">
        <v>37</v>
      </c>
      <c r="P86" s="43"/>
      <c r="Q86" s="41">
        <v>0</v>
      </c>
      <c r="R86" s="42">
        <v>0</v>
      </c>
      <c r="S86" s="41" t="s">
        <v>37</v>
      </c>
      <c r="T86" s="42" t="s">
        <v>37</v>
      </c>
      <c r="U86" s="41">
        <v>0</v>
      </c>
      <c r="V86" s="42">
        <v>0</v>
      </c>
      <c r="W86" s="41" t="s">
        <v>37</v>
      </c>
      <c r="X86" s="42" t="s">
        <v>37</v>
      </c>
      <c r="Y86" s="43"/>
      <c r="Z86" s="52">
        <v>0</v>
      </c>
      <c r="AA86" s="53">
        <v>0</v>
      </c>
      <c r="AB86" s="52" t="s">
        <v>37</v>
      </c>
      <c r="AC86" s="53" t="s">
        <v>37</v>
      </c>
      <c r="AD86" s="52">
        <v>0</v>
      </c>
      <c r="AE86" s="53">
        <v>0</v>
      </c>
      <c r="AF86" s="52" t="s">
        <v>37</v>
      </c>
      <c r="AG86" s="53" t="s">
        <v>37</v>
      </c>
      <c r="AH86" s="54"/>
      <c r="AI86" s="52">
        <v>0</v>
      </c>
      <c r="AJ86" s="53">
        <v>0</v>
      </c>
      <c r="AK86" s="52" t="s">
        <v>37</v>
      </c>
      <c r="AL86" s="53" t="s">
        <v>37</v>
      </c>
      <c r="AM86" s="52">
        <v>0</v>
      </c>
      <c r="AN86" s="53">
        <v>0</v>
      </c>
      <c r="AO86" s="52" t="s">
        <v>37</v>
      </c>
      <c r="AP86" s="53" t="s">
        <v>37</v>
      </c>
    </row>
    <row r="87" spans="1:42">
      <c r="A87" s="75" t="s">
        <v>164</v>
      </c>
      <c r="B87" s="49">
        <v>375</v>
      </c>
      <c r="C87" s="50">
        <v>40682</v>
      </c>
      <c r="D87" s="51">
        <v>1165</v>
      </c>
      <c r="E87" s="51" t="s">
        <v>71</v>
      </c>
      <c r="F87" s="40" t="s">
        <v>122</v>
      </c>
      <c r="G87" s="58" t="s">
        <v>113</v>
      </c>
      <c r="H87" s="41" t="s">
        <v>37</v>
      </c>
      <c r="I87" s="42" t="s">
        <v>37</v>
      </c>
      <c r="J87" s="41" t="s">
        <v>37</v>
      </c>
      <c r="K87" s="42" t="s">
        <v>37</v>
      </c>
      <c r="L87" s="41">
        <v>0</v>
      </c>
      <c r="M87" s="42">
        <v>0</v>
      </c>
      <c r="N87" s="41" t="s">
        <v>37</v>
      </c>
      <c r="O87" s="42" t="s">
        <v>37</v>
      </c>
      <c r="P87" s="43"/>
      <c r="Q87" s="41" t="s">
        <v>37</v>
      </c>
      <c r="R87" s="42" t="s">
        <v>37</v>
      </c>
      <c r="S87" s="41" t="s">
        <v>37</v>
      </c>
      <c r="T87" s="42" t="s">
        <v>37</v>
      </c>
      <c r="U87" s="41">
        <v>0</v>
      </c>
      <c r="V87" s="42">
        <v>0</v>
      </c>
      <c r="W87" s="41" t="s">
        <v>37</v>
      </c>
      <c r="X87" s="42" t="s">
        <v>37</v>
      </c>
      <c r="Y87" s="43"/>
      <c r="Z87" s="52" t="s">
        <v>37</v>
      </c>
      <c r="AA87" s="53" t="s">
        <v>37</v>
      </c>
      <c r="AB87" s="52" t="s">
        <v>37</v>
      </c>
      <c r="AC87" s="53" t="s">
        <v>37</v>
      </c>
      <c r="AD87" s="52">
        <v>0</v>
      </c>
      <c r="AE87" s="53">
        <v>0</v>
      </c>
      <c r="AF87" s="52" t="s">
        <v>37</v>
      </c>
      <c r="AG87" s="53" t="s">
        <v>37</v>
      </c>
      <c r="AH87" s="54"/>
      <c r="AI87" s="52" t="s">
        <v>37</v>
      </c>
      <c r="AJ87" s="53" t="s">
        <v>37</v>
      </c>
      <c r="AK87" s="52" t="s">
        <v>37</v>
      </c>
      <c r="AL87" s="53" t="s">
        <v>37</v>
      </c>
      <c r="AM87" s="52">
        <v>0</v>
      </c>
      <c r="AN87" s="53">
        <v>0</v>
      </c>
      <c r="AO87" s="52" t="s">
        <v>37</v>
      </c>
      <c r="AP87" s="53" t="s">
        <v>37</v>
      </c>
    </row>
    <row r="88" spans="1:42" ht="12.75" customHeight="1">
      <c r="A88" s="75" t="s">
        <v>145</v>
      </c>
      <c r="B88" s="49">
        <v>416</v>
      </c>
      <c r="C88" s="50">
        <v>40711</v>
      </c>
      <c r="D88" s="51">
        <v>2002</v>
      </c>
      <c r="E88" s="51" t="s">
        <v>89</v>
      </c>
      <c r="F88" s="40" t="s">
        <v>180</v>
      </c>
      <c r="G88" s="58" t="s">
        <v>113</v>
      </c>
      <c r="H88" s="41" t="s">
        <v>22</v>
      </c>
      <c r="I88" s="42">
        <v>0</v>
      </c>
      <c r="J88" s="41" t="s">
        <v>22</v>
      </c>
      <c r="K88" s="42">
        <v>0</v>
      </c>
      <c r="L88" s="41">
        <v>0</v>
      </c>
      <c r="M88" s="42">
        <v>0</v>
      </c>
      <c r="N88" s="41" t="s">
        <v>22</v>
      </c>
      <c r="O88" s="42">
        <v>0</v>
      </c>
      <c r="P88" s="43"/>
      <c r="Q88" s="41">
        <v>0</v>
      </c>
      <c r="R88" s="42">
        <v>0</v>
      </c>
      <c r="S88" s="41">
        <v>0</v>
      </c>
      <c r="T88" s="42">
        <v>0</v>
      </c>
      <c r="U88" s="41">
        <v>0</v>
      </c>
      <c r="V88" s="42">
        <v>0</v>
      </c>
      <c r="W88" s="41">
        <v>0</v>
      </c>
      <c r="X88" s="42">
        <v>0</v>
      </c>
      <c r="Y88" s="43"/>
      <c r="Z88" s="52">
        <v>0</v>
      </c>
      <c r="AA88" s="53">
        <v>0</v>
      </c>
      <c r="AB88" s="52">
        <v>0</v>
      </c>
      <c r="AC88" s="53">
        <v>0</v>
      </c>
      <c r="AD88" s="52">
        <v>0</v>
      </c>
      <c r="AE88" s="53">
        <v>0</v>
      </c>
      <c r="AF88" s="52">
        <v>0</v>
      </c>
      <c r="AG88" s="53">
        <v>0</v>
      </c>
      <c r="AH88" s="54"/>
      <c r="AI88" s="52">
        <v>0</v>
      </c>
      <c r="AJ88" s="53">
        <v>0</v>
      </c>
      <c r="AK88" s="52">
        <v>0</v>
      </c>
      <c r="AL88" s="53">
        <v>0</v>
      </c>
      <c r="AM88" s="52">
        <v>0</v>
      </c>
      <c r="AN88" s="53">
        <v>0</v>
      </c>
      <c r="AO88" s="52">
        <v>0</v>
      </c>
      <c r="AP88" s="53">
        <v>0</v>
      </c>
    </row>
    <row r="89" spans="1:42" ht="12.75" customHeight="1">
      <c r="A89" s="75" t="s">
        <v>152</v>
      </c>
      <c r="B89" s="49">
        <v>445</v>
      </c>
      <c r="C89" s="50">
        <v>40718</v>
      </c>
      <c r="D89" s="51">
        <v>2160</v>
      </c>
      <c r="E89" s="51" t="s">
        <v>95</v>
      </c>
      <c r="F89" s="40" t="s">
        <v>232</v>
      </c>
      <c r="G89" s="58" t="s">
        <v>113</v>
      </c>
      <c r="H89" s="41" t="s">
        <v>72</v>
      </c>
      <c r="I89" s="42" t="s">
        <v>72</v>
      </c>
      <c r="J89" s="41" t="s">
        <v>72</v>
      </c>
      <c r="K89" s="42" t="s">
        <v>72</v>
      </c>
      <c r="L89" s="41" t="s">
        <v>72</v>
      </c>
      <c r="M89" s="42" t="s">
        <v>72</v>
      </c>
      <c r="N89" s="41" t="s">
        <v>72</v>
      </c>
      <c r="O89" s="42" t="s">
        <v>72</v>
      </c>
      <c r="P89" s="43"/>
      <c r="Q89" s="41" t="s">
        <v>72</v>
      </c>
      <c r="R89" s="42" t="s">
        <v>72</v>
      </c>
      <c r="S89" s="41" t="s">
        <v>72</v>
      </c>
      <c r="T89" s="42" t="s">
        <v>72</v>
      </c>
      <c r="U89" s="41" t="s">
        <v>72</v>
      </c>
      <c r="V89" s="42" t="s">
        <v>72</v>
      </c>
      <c r="W89" s="41" t="s">
        <v>72</v>
      </c>
      <c r="X89" s="42" t="s">
        <v>72</v>
      </c>
      <c r="Y89" s="43"/>
      <c r="Z89" s="52" t="s">
        <v>72</v>
      </c>
      <c r="AA89" s="53" t="s">
        <v>72</v>
      </c>
      <c r="AB89" s="52" t="s">
        <v>72</v>
      </c>
      <c r="AC89" s="53" t="s">
        <v>72</v>
      </c>
      <c r="AD89" s="52" t="s">
        <v>72</v>
      </c>
      <c r="AE89" s="53" t="s">
        <v>72</v>
      </c>
      <c r="AF89" s="52" t="s">
        <v>72</v>
      </c>
      <c r="AG89" s="53" t="s">
        <v>72</v>
      </c>
      <c r="AH89" s="54"/>
      <c r="AI89" s="52" t="s">
        <v>72</v>
      </c>
      <c r="AJ89" s="53" t="s">
        <v>72</v>
      </c>
      <c r="AK89" s="52" t="s">
        <v>72</v>
      </c>
      <c r="AL89" s="53" t="s">
        <v>72</v>
      </c>
      <c r="AM89" s="52" t="s">
        <v>72</v>
      </c>
      <c r="AN89" s="53" t="s">
        <v>72</v>
      </c>
      <c r="AO89" s="52" t="s">
        <v>72</v>
      </c>
      <c r="AP89" s="53" t="s">
        <v>72</v>
      </c>
    </row>
    <row r="90" spans="1:42" s="68" customFormat="1">
      <c r="A90" s="75"/>
      <c r="B90" s="49"/>
      <c r="C90" s="50"/>
      <c r="D90" s="51"/>
      <c r="E90" s="51"/>
      <c r="F90" s="40"/>
      <c r="G90" s="58" t="s">
        <v>247</v>
      </c>
      <c r="H90" s="41">
        <f>SUM(H86:H89)</f>
        <v>0</v>
      </c>
      <c r="I90" s="42">
        <f t="shared" ref="I90:O90" si="132">SUM(I86:I89)</f>
        <v>0</v>
      </c>
      <c r="J90" s="41">
        <f t="shared" si="132"/>
        <v>0</v>
      </c>
      <c r="K90" s="42">
        <f t="shared" si="132"/>
        <v>0</v>
      </c>
      <c r="L90" s="41">
        <f t="shared" si="132"/>
        <v>0</v>
      </c>
      <c r="M90" s="42">
        <f t="shared" si="132"/>
        <v>0</v>
      </c>
      <c r="N90" s="41">
        <f t="shared" si="132"/>
        <v>0</v>
      </c>
      <c r="O90" s="42">
        <f t="shared" si="132"/>
        <v>0</v>
      </c>
      <c r="P90" s="43"/>
      <c r="Q90" s="41">
        <f>SUM(Q86:Q89)</f>
        <v>0</v>
      </c>
      <c r="R90" s="42">
        <f t="shared" ref="R90" si="133">SUM(R86:R89)</f>
        <v>0</v>
      </c>
      <c r="S90" s="41">
        <f t="shared" ref="S90" si="134">SUM(S86:S89)</f>
        <v>0</v>
      </c>
      <c r="T90" s="42">
        <f t="shared" ref="T90" si="135">SUM(T86:T89)</f>
        <v>0</v>
      </c>
      <c r="U90" s="41">
        <f t="shared" ref="U90" si="136">SUM(U86:U89)</f>
        <v>0</v>
      </c>
      <c r="V90" s="42">
        <f t="shared" ref="V90" si="137">SUM(V86:V89)</f>
        <v>0</v>
      </c>
      <c r="W90" s="41">
        <f t="shared" ref="W90" si="138">SUM(W86:W89)</f>
        <v>0</v>
      </c>
      <c r="X90" s="42">
        <f t="shared" ref="X90" si="139">SUM(X86:X89)</f>
        <v>0</v>
      </c>
      <c r="Y90" s="43"/>
      <c r="Z90" s="52">
        <f>SUM(Z86:Z89)</f>
        <v>0</v>
      </c>
      <c r="AA90" s="53">
        <f t="shared" ref="AA90" si="140">SUM(AA86:AA89)</f>
        <v>0</v>
      </c>
      <c r="AB90" s="52">
        <f t="shared" ref="AB90" si="141">SUM(AB86:AB89)</f>
        <v>0</v>
      </c>
      <c r="AC90" s="53">
        <f t="shared" ref="AC90" si="142">SUM(AC86:AC89)</f>
        <v>0</v>
      </c>
      <c r="AD90" s="52">
        <f t="shared" ref="AD90" si="143">SUM(AD86:AD89)</f>
        <v>0</v>
      </c>
      <c r="AE90" s="53">
        <f t="shared" ref="AE90" si="144">SUM(AE86:AE89)</f>
        <v>0</v>
      </c>
      <c r="AF90" s="52">
        <f t="shared" ref="AF90" si="145">SUM(AF86:AF89)</f>
        <v>0</v>
      </c>
      <c r="AG90" s="53">
        <f t="shared" ref="AG90" si="146">SUM(AG86:AG89)</f>
        <v>0</v>
      </c>
      <c r="AH90" s="54"/>
      <c r="AI90" s="52">
        <f>SUM(AI86:AI89)</f>
        <v>0</v>
      </c>
      <c r="AJ90" s="53">
        <f t="shared" ref="AJ90" si="147">SUM(AJ86:AJ89)</f>
        <v>0</v>
      </c>
      <c r="AK90" s="52">
        <f t="shared" ref="AK90" si="148">SUM(AK86:AK89)</f>
        <v>0</v>
      </c>
      <c r="AL90" s="53">
        <f t="shared" ref="AL90" si="149">SUM(AL86:AL89)</f>
        <v>0</v>
      </c>
      <c r="AM90" s="52">
        <f t="shared" ref="AM90" si="150">SUM(AM86:AM89)</f>
        <v>0</v>
      </c>
      <c r="AN90" s="53">
        <f t="shared" ref="AN90" si="151">SUM(AN86:AN89)</f>
        <v>0</v>
      </c>
      <c r="AO90" s="52">
        <f t="shared" ref="AO90" si="152">SUM(AO86:AO89)</f>
        <v>0</v>
      </c>
      <c r="AP90" s="53">
        <f t="shared" ref="AP90" si="153">SUM(AP86:AP89)</f>
        <v>0</v>
      </c>
    </row>
    <row r="91" spans="1:42" s="68" customFormat="1">
      <c r="A91" s="75"/>
      <c r="B91" s="49"/>
      <c r="C91" s="50"/>
      <c r="D91" s="51"/>
      <c r="E91" s="51"/>
      <c r="F91" s="40"/>
      <c r="G91" s="58"/>
      <c r="H91" s="41"/>
      <c r="I91" s="42"/>
      <c r="J91" s="41"/>
      <c r="K91" s="42"/>
      <c r="L91" s="41"/>
      <c r="M91" s="42"/>
      <c r="N91" s="41"/>
      <c r="O91" s="42"/>
      <c r="P91" s="43"/>
      <c r="Q91" s="41"/>
      <c r="R91" s="42"/>
      <c r="S91" s="41"/>
      <c r="T91" s="42"/>
      <c r="U91" s="41"/>
      <c r="V91" s="42"/>
      <c r="W91" s="41"/>
      <c r="X91" s="42"/>
      <c r="Y91" s="43"/>
      <c r="Z91" s="52"/>
      <c r="AA91" s="53"/>
      <c r="AB91" s="52"/>
      <c r="AC91" s="53"/>
      <c r="AD91" s="52"/>
      <c r="AE91" s="53"/>
      <c r="AF91" s="52"/>
      <c r="AG91" s="53"/>
      <c r="AH91" s="54"/>
      <c r="AI91" s="52"/>
      <c r="AJ91" s="53"/>
      <c r="AK91" s="52"/>
      <c r="AL91" s="53"/>
      <c r="AM91" s="52"/>
      <c r="AN91" s="53"/>
      <c r="AO91" s="52"/>
      <c r="AP91" s="53"/>
    </row>
    <row r="92" spans="1:42" s="68" customFormat="1">
      <c r="A92" s="75"/>
      <c r="B92" s="49"/>
      <c r="C92" s="50"/>
      <c r="D92" s="51"/>
      <c r="E92" s="51"/>
      <c r="F92" s="40"/>
      <c r="G92" s="58"/>
      <c r="H92" s="41"/>
      <c r="I92" s="42"/>
      <c r="J92" s="41"/>
      <c r="K92" s="42"/>
      <c r="L92" s="41"/>
      <c r="M92" s="42"/>
      <c r="N92" s="41"/>
      <c r="O92" s="42"/>
      <c r="P92" s="43"/>
      <c r="Q92" s="41"/>
      <c r="R92" s="42"/>
      <c r="S92" s="41"/>
      <c r="T92" s="42"/>
      <c r="U92" s="41"/>
      <c r="V92" s="42"/>
      <c r="W92" s="41"/>
      <c r="X92" s="42"/>
      <c r="Y92" s="43"/>
      <c r="Z92" s="52"/>
      <c r="AA92" s="53"/>
      <c r="AB92" s="52"/>
      <c r="AC92" s="53"/>
      <c r="AD92" s="52"/>
      <c r="AE92" s="53"/>
      <c r="AF92" s="52"/>
      <c r="AG92" s="53"/>
      <c r="AH92" s="54"/>
      <c r="AI92" s="52"/>
      <c r="AJ92" s="53"/>
      <c r="AK92" s="52"/>
      <c r="AL92" s="53"/>
      <c r="AM92" s="52"/>
      <c r="AN92" s="53"/>
      <c r="AO92" s="52"/>
      <c r="AP92" s="53"/>
    </row>
    <row r="93" spans="1:42">
      <c r="A93" s="75" t="s">
        <v>149</v>
      </c>
      <c r="B93" s="49">
        <v>245</v>
      </c>
      <c r="C93" s="50">
        <v>40641</v>
      </c>
      <c r="D93" s="51">
        <v>2144</v>
      </c>
      <c r="E93" s="51" t="s">
        <v>93</v>
      </c>
      <c r="F93" s="40" t="s">
        <v>135</v>
      </c>
      <c r="G93" s="58" t="s">
        <v>101</v>
      </c>
      <c r="H93" s="41">
        <v>-1.6</v>
      </c>
      <c r="I93" s="42">
        <v>-1.6</v>
      </c>
      <c r="J93" s="41">
        <v>0</v>
      </c>
      <c r="K93" s="42">
        <v>0</v>
      </c>
      <c r="L93" s="41">
        <v>0</v>
      </c>
      <c r="M93" s="42">
        <v>0</v>
      </c>
      <c r="N93" s="41">
        <v>-1.6</v>
      </c>
      <c r="O93" s="42">
        <v>-1.6</v>
      </c>
      <c r="P93" s="43"/>
      <c r="Q93" s="41">
        <v>-1.6</v>
      </c>
      <c r="R93" s="42">
        <v>-1.6</v>
      </c>
      <c r="S93" s="41">
        <v>0</v>
      </c>
      <c r="T93" s="42">
        <v>0</v>
      </c>
      <c r="U93" s="41">
        <v>0</v>
      </c>
      <c r="V93" s="42">
        <v>0</v>
      </c>
      <c r="W93" s="41">
        <v>-1.6</v>
      </c>
      <c r="X93" s="42">
        <v>-1.6</v>
      </c>
      <c r="Y93" s="43"/>
      <c r="Z93" s="52">
        <v>-1.6</v>
      </c>
      <c r="AA93" s="53">
        <v>-1.6</v>
      </c>
      <c r="AB93" s="52">
        <v>0</v>
      </c>
      <c r="AC93" s="53">
        <v>0</v>
      </c>
      <c r="AD93" s="52">
        <v>0</v>
      </c>
      <c r="AE93" s="53">
        <v>0</v>
      </c>
      <c r="AF93" s="52">
        <v>-1.6</v>
      </c>
      <c r="AG93" s="53">
        <v>-1.6</v>
      </c>
      <c r="AH93" s="54"/>
      <c r="AI93" s="52">
        <v>-1.6</v>
      </c>
      <c r="AJ93" s="53">
        <v>-1.6</v>
      </c>
      <c r="AK93" s="52">
        <v>0</v>
      </c>
      <c r="AL93" s="53">
        <v>0</v>
      </c>
      <c r="AM93" s="52">
        <v>0</v>
      </c>
      <c r="AN93" s="53">
        <v>0</v>
      </c>
      <c r="AO93" s="52">
        <v>-1.6</v>
      </c>
      <c r="AP93" s="53">
        <v>-1.6</v>
      </c>
    </row>
    <row r="94" spans="1:42">
      <c r="A94" s="75" t="s">
        <v>144</v>
      </c>
      <c r="B94" s="49">
        <v>346</v>
      </c>
      <c r="C94" s="50">
        <v>40662</v>
      </c>
      <c r="D94" s="51">
        <v>1816</v>
      </c>
      <c r="E94" s="51" t="s">
        <v>61</v>
      </c>
      <c r="F94" s="40" t="s">
        <v>100</v>
      </c>
      <c r="G94" s="58" t="s">
        <v>101</v>
      </c>
      <c r="H94" s="41" t="s">
        <v>72</v>
      </c>
      <c r="I94" s="42" t="s">
        <v>72</v>
      </c>
      <c r="J94" s="41">
        <v>0</v>
      </c>
      <c r="K94" s="42" t="s">
        <v>72</v>
      </c>
      <c r="L94" s="41">
        <v>0</v>
      </c>
      <c r="M94" s="42">
        <v>0</v>
      </c>
      <c r="N94" s="41" t="s">
        <v>72</v>
      </c>
      <c r="O94" s="42" t="s">
        <v>72</v>
      </c>
      <c r="P94" s="43"/>
      <c r="Q94" s="41" t="s">
        <v>72</v>
      </c>
      <c r="R94" s="42" t="s">
        <v>72</v>
      </c>
      <c r="S94" s="41">
        <v>0</v>
      </c>
      <c r="T94" s="42" t="s">
        <v>72</v>
      </c>
      <c r="U94" s="41">
        <v>0</v>
      </c>
      <c r="V94" s="42">
        <v>0</v>
      </c>
      <c r="W94" s="41" t="s">
        <v>72</v>
      </c>
      <c r="X94" s="42" t="s">
        <v>72</v>
      </c>
      <c r="Y94" s="43"/>
      <c r="Z94" s="52" t="s">
        <v>72</v>
      </c>
      <c r="AA94" s="53" t="s">
        <v>72</v>
      </c>
      <c r="AB94" s="52">
        <v>0</v>
      </c>
      <c r="AC94" s="53" t="s">
        <v>72</v>
      </c>
      <c r="AD94" s="52">
        <v>0</v>
      </c>
      <c r="AE94" s="53">
        <v>0</v>
      </c>
      <c r="AF94" s="52" t="s">
        <v>72</v>
      </c>
      <c r="AG94" s="53" t="s">
        <v>72</v>
      </c>
      <c r="AH94" s="54"/>
      <c r="AI94" s="52" t="s">
        <v>72</v>
      </c>
      <c r="AJ94" s="53" t="s">
        <v>72</v>
      </c>
      <c r="AK94" s="52" t="s">
        <v>72</v>
      </c>
      <c r="AL94" s="53" t="s">
        <v>72</v>
      </c>
      <c r="AM94" s="52">
        <v>0</v>
      </c>
      <c r="AN94" s="53">
        <v>0</v>
      </c>
      <c r="AO94" s="52" t="s">
        <v>72</v>
      </c>
      <c r="AP94" s="53" t="s">
        <v>72</v>
      </c>
    </row>
    <row r="95" spans="1:42">
      <c r="A95" s="75" t="s">
        <v>144</v>
      </c>
      <c r="B95" s="49">
        <v>346</v>
      </c>
      <c r="C95" s="50">
        <v>40662</v>
      </c>
      <c r="D95" s="51">
        <v>1816</v>
      </c>
      <c r="E95" s="51" t="s">
        <v>61</v>
      </c>
      <c r="F95" s="40" t="s">
        <v>102</v>
      </c>
      <c r="G95" s="58" t="s">
        <v>101</v>
      </c>
      <c r="H95" s="41" t="s">
        <v>72</v>
      </c>
      <c r="I95" s="42" t="s">
        <v>72</v>
      </c>
      <c r="J95" s="41">
        <v>0</v>
      </c>
      <c r="K95" s="42" t="s">
        <v>72</v>
      </c>
      <c r="L95" s="41">
        <v>0</v>
      </c>
      <c r="M95" s="42">
        <v>0</v>
      </c>
      <c r="N95" s="41" t="s">
        <v>72</v>
      </c>
      <c r="O95" s="42" t="s">
        <v>72</v>
      </c>
      <c r="P95" s="43"/>
      <c r="Q95" s="41" t="s">
        <v>72</v>
      </c>
      <c r="R95" s="42" t="s">
        <v>72</v>
      </c>
      <c r="S95" s="41">
        <v>0</v>
      </c>
      <c r="T95" s="42" t="s">
        <v>72</v>
      </c>
      <c r="U95" s="41">
        <v>0</v>
      </c>
      <c r="V95" s="42">
        <v>0</v>
      </c>
      <c r="W95" s="41" t="s">
        <v>72</v>
      </c>
      <c r="X95" s="42" t="s">
        <v>72</v>
      </c>
      <c r="Y95" s="43"/>
      <c r="Z95" s="52" t="s">
        <v>72</v>
      </c>
      <c r="AA95" s="53" t="s">
        <v>72</v>
      </c>
      <c r="AB95" s="52">
        <v>0</v>
      </c>
      <c r="AC95" s="53" t="s">
        <v>72</v>
      </c>
      <c r="AD95" s="52">
        <v>0</v>
      </c>
      <c r="AE95" s="53">
        <v>0</v>
      </c>
      <c r="AF95" s="52" t="s">
        <v>72</v>
      </c>
      <c r="AG95" s="53" t="s">
        <v>72</v>
      </c>
      <c r="AH95" s="54"/>
      <c r="AI95" s="52" t="s">
        <v>72</v>
      </c>
      <c r="AJ95" s="53" t="s">
        <v>72</v>
      </c>
      <c r="AK95" s="52" t="s">
        <v>72</v>
      </c>
      <c r="AL95" s="53" t="s">
        <v>72</v>
      </c>
      <c r="AM95" s="52">
        <v>0</v>
      </c>
      <c r="AN95" s="53">
        <v>0</v>
      </c>
      <c r="AO95" s="52" t="s">
        <v>72</v>
      </c>
      <c r="AP95" s="53" t="s">
        <v>72</v>
      </c>
    </row>
    <row r="96" spans="1:42">
      <c r="A96" s="75" t="s">
        <v>241</v>
      </c>
      <c r="B96" s="49">
        <v>449</v>
      </c>
      <c r="C96" s="50">
        <v>40718</v>
      </c>
      <c r="D96" s="51">
        <v>1007</v>
      </c>
      <c r="E96" s="51" t="s">
        <v>42</v>
      </c>
      <c r="F96" s="40" t="s">
        <v>234</v>
      </c>
      <c r="G96" s="58" t="s">
        <v>101</v>
      </c>
      <c r="H96" s="41">
        <v>0</v>
      </c>
      <c r="I96" s="42">
        <v>0</v>
      </c>
      <c r="J96" s="41">
        <v>0</v>
      </c>
      <c r="K96" s="42">
        <v>0</v>
      </c>
      <c r="L96" s="41">
        <v>0</v>
      </c>
      <c r="M96" s="42">
        <v>0</v>
      </c>
      <c r="N96" s="41">
        <v>0</v>
      </c>
      <c r="O96" s="42">
        <v>0</v>
      </c>
      <c r="P96" s="43"/>
      <c r="Q96" s="41">
        <v>0</v>
      </c>
      <c r="R96" s="42">
        <v>0</v>
      </c>
      <c r="S96" s="41">
        <v>0</v>
      </c>
      <c r="T96" s="42">
        <v>0</v>
      </c>
      <c r="U96" s="41">
        <v>0</v>
      </c>
      <c r="V96" s="42">
        <v>0</v>
      </c>
      <c r="W96" s="41">
        <v>0</v>
      </c>
      <c r="X96" s="42">
        <v>0</v>
      </c>
      <c r="Y96" s="43"/>
      <c r="Z96" s="52">
        <v>0</v>
      </c>
      <c r="AA96" s="53">
        <v>0</v>
      </c>
      <c r="AB96" s="52">
        <v>0</v>
      </c>
      <c r="AC96" s="53">
        <v>0</v>
      </c>
      <c r="AD96" s="52">
        <v>0</v>
      </c>
      <c r="AE96" s="53">
        <v>0</v>
      </c>
      <c r="AF96" s="52">
        <v>0</v>
      </c>
      <c r="AG96" s="53">
        <v>0</v>
      </c>
      <c r="AH96" s="54"/>
      <c r="AI96" s="52">
        <v>0</v>
      </c>
      <c r="AJ96" s="53">
        <v>0</v>
      </c>
      <c r="AK96" s="52">
        <v>0</v>
      </c>
      <c r="AL96" s="53">
        <v>0</v>
      </c>
      <c r="AM96" s="52">
        <v>0</v>
      </c>
      <c r="AN96" s="53">
        <v>0</v>
      </c>
      <c r="AO96" s="52">
        <v>0</v>
      </c>
      <c r="AP96" s="53">
        <v>0</v>
      </c>
    </row>
    <row r="97" spans="1:42" s="68" customFormat="1">
      <c r="A97" s="75"/>
      <c r="B97" s="49"/>
      <c r="C97" s="50"/>
      <c r="D97" s="51"/>
      <c r="E97" s="51"/>
      <c r="F97" s="40"/>
      <c r="G97" s="58" t="s">
        <v>247</v>
      </c>
      <c r="H97" s="41">
        <f>SUM(H93:H96)</f>
        <v>-1.6</v>
      </c>
      <c r="I97" s="42">
        <f t="shared" ref="I97:O97" si="154">SUM(I93:I96)</f>
        <v>-1.6</v>
      </c>
      <c r="J97" s="41">
        <f t="shared" si="154"/>
        <v>0</v>
      </c>
      <c r="K97" s="42" t="s">
        <v>72</v>
      </c>
      <c r="L97" s="41">
        <f t="shared" si="154"/>
        <v>0</v>
      </c>
      <c r="M97" s="42">
        <f t="shared" si="154"/>
        <v>0</v>
      </c>
      <c r="N97" s="41">
        <f t="shared" si="154"/>
        <v>-1.6</v>
      </c>
      <c r="O97" s="42">
        <f t="shared" si="154"/>
        <v>-1.6</v>
      </c>
      <c r="P97" s="43"/>
      <c r="Q97" s="41">
        <f>SUM(Q93:Q96)</f>
        <v>-1.6</v>
      </c>
      <c r="R97" s="42">
        <f t="shared" ref="R97" si="155">SUM(R93:R96)</f>
        <v>-1.6</v>
      </c>
      <c r="S97" s="41">
        <f t="shared" ref="S97" si="156">SUM(S93:S96)</f>
        <v>0</v>
      </c>
      <c r="T97" s="42" t="s">
        <v>72</v>
      </c>
      <c r="U97" s="41">
        <f t="shared" ref="U97" si="157">SUM(U93:U96)</f>
        <v>0</v>
      </c>
      <c r="V97" s="42">
        <f t="shared" ref="V97" si="158">SUM(V93:V96)</f>
        <v>0</v>
      </c>
      <c r="W97" s="41">
        <f t="shared" ref="W97" si="159">SUM(W93:W96)</f>
        <v>-1.6</v>
      </c>
      <c r="X97" s="42">
        <f t="shared" ref="X97" si="160">SUM(X93:X96)</f>
        <v>-1.6</v>
      </c>
      <c r="Y97" s="43"/>
      <c r="Z97" s="52">
        <f>SUM(Z93:Z96)</f>
        <v>-1.6</v>
      </c>
      <c r="AA97" s="53">
        <f t="shared" ref="AA97" si="161">SUM(AA93:AA96)</f>
        <v>-1.6</v>
      </c>
      <c r="AB97" s="52">
        <f t="shared" ref="AB97" si="162">SUM(AB93:AB96)</f>
        <v>0</v>
      </c>
      <c r="AC97" s="53" t="s">
        <v>72</v>
      </c>
      <c r="AD97" s="52">
        <f t="shared" ref="AD97" si="163">SUM(AD93:AD96)</f>
        <v>0</v>
      </c>
      <c r="AE97" s="53">
        <f t="shared" ref="AE97" si="164">SUM(AE93:AE96)</f>
        <v>0</v>
      </c>
      <c r="AF97" s="52">
        <f t="shared" ref="AF97" si="165">SUM(AF93:AF96)</f>
        <v>-1.6</v>
      </c>
      <c r="AG97" s="53">
        <f t="shared" ref="AG97" si="166">SUM(AG93:AG96)</f>
        <v>-1.6</v>
      </c>
      <c r="AH97" s="54"/>
      <c r="AI97" s="52">
        <f>SUM(AI93:AI96)</f>
        <v>-1.6</v>
      </c>
      <c r="AJ97" s="53">
        <f t="shared" ref="AJ97" si="167">SUM(AJ93:AJ96)</f>
        <v>-1.6</v>
      </c>
      <c r="AK97" s="52" t="s">
        <v>72</v>
      </c>
      <c r="AL97" s="53" t="s">
        <v>72</v>
      </c>
      <c r="AM97" s="52">
        <f t="shared" ref="AM97" si="168">SUM(AM93:AM96)</f>
        <v>0</v>
      </c>
      <c r="AN97" s="53">
        <f t="shared" ref="AN97" si="169">SUM(AN93:AN96)</f>
        <v>0</v>
      </c>
      <c r="AO97" s="52">
        <f t="shared" ref="AO97" si="170">SUM(AO93:AO96)</f>
        <v>-1.6</v>
      </c>
      <c r="AP97" s="53">
        <f t="shared" ref="AP97" si="171">SUM(AP93:AP96)</f>
        <v>-1.6</v>
      </c>
    </row>
    <row r="98" spans="1:42" s="68" customFormat="1">
      <c r="A98" s="75"/>
      <c r="B98" s="49"/>
      <c r="C98" s="50"/>
      <c r="D98" s="51"/>
      <c r="E98" s="51"/>
      <c r="F98" s="40"/>
      <c r="G98" s="58"/>
      <c r="H98" s="41"/>
      <c r="I98" s="42"/>
      <c r="J98" s="41"/>
      <c r="K98" s="42"/>
      <c r="L98" s="41"/>
      <c r="M98" s="42"/>
      <c r="N98" s="41"/>
      <c r="O98" s="42"/>
      <c r="P98" s="43"/>
      <c r="Q98" s="41"/>
      <c r="R98" s="42"/>
      <c r="S98" s="41"/>
      <c r="T98" s="42"/>
      <c r="U98" s="41"/>
      <c r="V98" s="42"/>
      <c r="W98" s="41"/>
      <c r="X98" s="42"/>
      <c r="Y98" s="43"/>
      <c r="Z98" s="52"/>
      <c r="AA98" s="53"/>
      <c r="AB98" s="52"/>
      <c r="AC98" s="53"/>
      <c r="AD98" s="52"/>
      <c r="AE98" s="53"/>
      <c r="AF98" s="52"/>
      <c r="AG98" s="53"/>
      <c r="AH98" s="54"/>
      <c r="AI98" s="52"/>
      <c r="AJ98" s="53"/>
      <c r="AK98" s="52"/>
      <c r="AL98" s="53"/>
      <c r="AM98" s="52"/>
      <c r="AN98" s="53"/>
      <c r="AO98" s="52"/>
      <c r="AP98" s="53"/>
    </row>
    <row r="99" spans="1:42" s="68" customFormat="1">
      <c r="A99" s="75"/>
      <c r="B99" s="49"/>
      <c r="C99" s="50"/>
      <c r="D99" s="51"/>
      <c r="E99" s="51"/>
      <c r="F99" s="40"/>
      <c r="G99" s="58"/>
      <c r="H99" s="41"/>
      <c r="I99" s="42"/>
      <c r="J99" s="41"/>
      <c r="K99" s="42"/>
      <c r="L99" s="41"/>
      <c r="M99" s="42"/>
      <c r="N99" s="41"/>
      <c r="O99" s="42"/>
      <c r="P99" s="43"/>
      <c r="Q99" s="41"/>
      <c r="R99" s="42"/>
      <c r="S99" s="41"/>
      <c r="T99" s="42"/>
      <c r="U99" s="41"/>
      <c r="V99" s="42"/>
      <c r="W99" s="41"/>
      <c r="X99" s="42"/>
      <c r="Y99" s="43"/>
      <c r="Z99" s="52"/>
      <c r="AA99" s="53"/>
      <c r="AB99" s="52"/>
      <c r="AC99" s="53"/>
      <c r="AD99" s="52"/>
      <c r="AE99" s="53"/>
      <c r="AF99" s="52"/>
      <c r="AG99" s="53"/>
      <c r="AH99" s="54"/>
      <c r="AI99" s="52"/>
      <c r="AJ99" s="53"/>
      <c r="AK99" s="52"/>
      <c r="AL99" s="53"/>
      <c r="AM99" s="52"/>
      <c r="AN99" s="53"/>
      <c r="AO99" s="52"/>
      <c r="AP99" s="53"/>
    </row>
    <row r="100" spans="1:42">
      <c r="A100" s="75" t="s">
        <v>156</v>
      </c>
      <c r="B100" s="49">
        <v>195</v>
      </c>
      <c r="C100" s="50">
        <v>40634</v>
      </c>
      <c r="D100" s="51">
        <v>311</v>
      </c>
      <c r="E100" s="51" t="s">
        <v>51</v>
      </c>
      <c r="F100" s="40" t="s">
        <v>73</v>
      </c>
      <c r="G100" s="58" t="s">
        <v>74</v>
      </c>
      <c r="H100" s="41">
        <v>0</v>
      </c>
      <c r="I100" s="42">
        <v>0</v>
      </c>
      <c r="J100" s="41">
        <v>0</v>
      </c>
      <c r="K100" s="42">
        <v>0</v>
      </c>
      <c r="L100" s="41" t="s">
        <v>38</v>
      </c>
      <c r="M100" s="42" t="s">
        <v>38</v>
      </c>
      <c r="N100" s="41" t="s">
        <v>38</v>
      </c>
      <c r="O100" s="42" t="s">
        <v>38</v>
      </c>
      <c r="P100" s="43"/>
      <c r="Q100" s="41">
        <v>0</v>
      </c>
      <c r="R100" s="42">
        <v>0</v>
      </c>
      <c r="S100" s="41">
        <v>0</v>
      </c>
      <c r="T100" s="42">
        <v>0</v>
      </c>
      <c r="U100" s="41" t="s">
        <v>38</v>
      </c>
      <c r="V100" s="42" t="s">
        <v>38</v>
      </c>
      <c r="W100" s="41" t="s">
        <v>38</v>
      </c>
      <c r="X100" s="42" t="s">
        <v>38</v>
      </c>
      <c r="Y100" s="43"/>
      <c r="Z100" s="52">
        <v>0</v>
      </c>
      <c r="AA100" s="53">
        <v>0</v>
      </c>
      <c r="AB100" s="52">
        <v>0</v>
      </c>
      <c r="AC100" s="53">
        <v>0</v>
      </c>
      <c r="AD100" s="52" t="s">
        <v>38</v>
      </c>
      <c r="AE100" s="53" t="s">
        <v>38</v>
      </c>
      <c r="AF100" s="52" t="s">
        <v>38</v>
      </c>
      <c r="AG100" s="53" t="s">
        <v>38</v>
      </c>
      <c r="AH100" s="54"/>
      <c r="AI100" s="52">
        <v>0</v>
      </c>
      <c r="AJ100" s="53">
        <v>0</v>
      </c>
      <c r="AK100" s="52">
        <v>0</v>
      </c>
      <c r="AL100" s="53">
        <v>0</v>
      </c>
      <c r="AM100" s="52" t="s">
        <v>38</v>
      </c>
      <c r="AN100" s="53" t="s">
        <v>38</v>
      </c>
      <c r="AO100" s="52" t="s">
        <v>38</v>
      </c>
      <c r="AP100" s="53" t="s">
        <v>38</v>
      </c>
    </row>
    <row r="101" spans="1:42" s="68" customFormat="1">
      <c r="A101" s="75"/>
      <c r="B101" s="49"/>
      <c r="C101" s="50"/>
      <c r="D101" s="51"/>
      <c r="E101" s="51"/>
      <c r="F101" s="40"/>
      <c r="G101" s="58"/>
      <c r="H101" s="41"/>
      <c r="I101" s="42"/>
      <c r="J101" s="41"/>
      <c r="K101" s="42"/>
      <c r="L101" s="41"/>
      <c r="M101" s="42"/>
      <c r="N101" s="41"/>
      <c r="O101" s="42"/>
      <c r="P101" s="43"/>
      <c r="Q101" s="41"/>
      <c r="R101" s="42"/>
      <c r="S101" s="41"/>
      <c r="T101" s="42"/>
      <c r="U101" s="41"/>
      <c r="V101" s="42"/>
      <c r="W101" s="41"/>
      <c r="X101" s="42"/>
      <c r="Y101" s="43"/>
      <c r="Z101" s="52"/>
      <c r="AA101" s="53"/>
      <c r="AB101" s="52"/>
      <c r="AC101" s="53"/>
      <c r="AD101" s="52"/>
      <c r="AE101" s="53"/>
      <c r="AF101" s="52"/>
      <c r="AG101" s="53"/>
      <c r="AH101" s="54"/>
      <c r="AI101" s="52"/>
      <c r="AJ101" s="53"/>
      <c r="AK101" s="52"/>
      <c r="AL101" s="53"/>
      <c r="AM101" s="52"/>
      <c r="AN101" s="53"/>
      <c r="AO101" s="52"/>
      <c r="AP101" s="53"/>
    </row>
    <row r="102" spans="1:42" s="68" customFormat="1">
      <c r="A102" s="75"/>
      <c r="B102" s="49"/>
      <c r="C102" s="50"/>
      <c r="D102" s="51"/>
      <c r="E102" s="51"/>
      <c r="F102" s="40"/>
      <c r="G102" s="58"/>
      <c r="H102" s="41"/>
      <c r="I102" s="42"/>
      <c r="J102" s="41"/>
      <c r="K102" s="42"/>
      <c r="L102" s="41"/>
      <c r="M102" s="42"/>
      <c r="N102" s="41"/>
      <c r="O102" s="42"/>
      <c r="P102" s="43"/>
      <c r="Q102" s="41"/>
      <c r="R102" s="42"/>
      <c r="S102" s="41"/>
      <c r="T102" s="42"/>
      <c r="U102" s="41"/>
      <c r="V102" s="42"/>
      <c r="W102" s="41"/>
      <c r="X102" s="42"/>
      <c r="Y102" s="43"/>
      <c r="Z102" s="52"/>
      <c r="AA102" s="53"/>
      <c r="AB102" s="52"/>
      <c r="AC102" s="53"/>
      <c r="AD102" s="52"/>
      <c r="AE102" s="53"/>
      <c r="AF102" s="52"/>
      <c r="AG102" s="53"/>
      <c r="AH102" s="54"/>
      <c r="AI102" s="52"/>
      <c r="AJ102" s="53"/>
      <c r="AK102" s="52"/>
      <c r="AL102" s="53"/>
      <c r="AM102" s="52"/>
      <c r="AN102" s="53"/>
      <c r="AO102" s="52"/>
      <c r="AP102" s="53"/>
    </row>
    <row r="103" spans="1:42">
      <c r="A103" s="75" t="s">
        <v>175</v>
      </c>
      <c r="B103" s="49">
        <v>237</v>
      </c>
      <c r="C103" s="50">
        <v>40641</v>
      </c>
      <c r="D103" s="51">
        <v>7103</v>
      </c>
      <c r="E103" s="51" t="s">
        <v>19</v>
      </c>
      <c r="F103" s="40" t="s">
        <v>27</v>
      </c>
      <c r="G103" s="58" t="s">
        <v>26</v>
      </c>
      <c r="H103" s="41">
        <v>0</v>
      </c>
      <c r="I103" s="42">
        <v>0</v>
      </c>
      <c r="J103" s="41">
        <v>0</v>
      </c>
      <c r="K103" s="42">
        <v>0</v>
      </c>
      <c r="L103" s="41" t="s">
        <v>22</v>
      </c>
      <c r="M103" s="42" t="s">
        <v>22</v>
      </c>
      <c r="N103" s="41" t="s">
        <v>22</v>
      </c>
      <c r="O103" s="42" t="s">
        <v>22</v>
      </c>
      <c r="P103" s="43"/>
      <c r="Q103" s="41">
        <v>0</v>
      </c>
      <c r="R103" s="42">
        <v>0</v>
      </c>
      <c r="S103" s="41">
        <v>0</v>
      </c>
      <c r="T103" s="42">
        <v>0</v>
      </c>
      <c r="U103" s="41" t="s">
        <v>22</v>
      </c>
      <c r="V103" s="42" t="s">
        <v>22</v>
      </c>
      <c r="W103" s="41" t="s">
        <v>22</v>
      </c>
      <c r="X103" s="42" t="s">
        <v>22</v>
      </c>
      <c r="Y103" s="43"/>
      <c r="Z103" s="52">
        <v>0</v>
      </c>
      <c r="AA103" s="53">
        <v>0</v>
      </c>
      <c r="AB103" s="52">
        <v>0</v>
      </c>
      <c r="AC103" s="53">
        <v>0</v>
      </c>
      <c r="AD103" s="52" t="s">
        <v>22</v>
      </c>
      <c r="AE103" s="53" t="s">
        <v>22</v>
      </c>
      <c r="AF103" s="52" t="s">
        <v>22</v>
      </c>
      <c r="AG103" s="53" t="s">
        <v>22</v>
      </c>
      <c r="AH103" s="54"/>
      <c r="AI103" s="52">
        <v>0</v>
      </c>
      <c r="AJ103" s="53">
        <v>0</v>
      </c>
      <c r="AK103" s="52">
        <v>0</v>
      </c>
      <c r="AL103" s="53">
        <v>0</v>
      </c>
      <c r="AM103" s="52" t="s">
        <v>22</v>
      </c>
      <c r="AN103" s="53" t="s">
        <v>22</v>
      </c>
      <c r="AO103" s="52" t="s">
        <v>22</v>
      </c>
      <c r="AP103" s="53" t="s">
        <v>22</v>
      </c>
    </row>
    <row r="104" spans="1:42">
      <c r="A104" s="75" t="s">
        <v>175</v>
      </c>
      <c r="B104" s="49">
        <v>237</v>
      </c>
      <c r="C104" s="50">
        <v>40641</v>
      </c>
      <c r="D104" s="51">
        <v>7103</v>
      </c>
      <c r="E104" s="51" t="s">
        <v>19</v>
      </c>
      <c r="F104" s="40" t="s">
        <v>28</v>
      </c>
      <c r="G104" s="58" t="s">
        <v>26</v>
      </c>
      <c r="H104" s="41">
        <v>0</v>
      </c>
      <c r="I104" s="42">
        <v>0</v>
      </c>
      <c r="J104" s="41">
        <v>0</v>
      </c>
      <c r="K104" s="42">
        <v>0</v>
      </c>
      <c r="L104" s="41">
        <v>-0.5</v>
      </c>
      <c r="M104" s="42">
        <v>-0.5</v>
      </c>
      <c r="N104" s="41">
        <v>-0.5</v>
      </c>
      <c r="O104" s="42">
        <v>-0.5</v>
      </c>
      <c r="P104" s="43"/>
      <c r="Q104" s="41">
        <v>0</v>
      </c>
      <c r="R104" s="42">
        <v>0</v>
      </c>
      <c r="S104" s="41">
        <v>0</v>
      </c>
      <c r="T104" s="42">
        <v>0</v>
      </c>
      <c r="U104" s="41">
        <v>-0.6</v>
      </c>
      <c r="V104" s="42">
        <v>-0.6</v>
      </c>
      <c r="W104" s="41">
        <v>-0.6</v>
      </c>
      <c r="X104" s="42">
        <v>-0.6</v>
      </c>
      <c r="Y104" s="43"/>
      <c r="Z104" s="52">
        <v>0</v>
      </c>
      <c r="AA104" s="53">
        <v>0</v>
      </c>
      <c r="AB104" s="52">
        <v>0</v>
      </c>
      <c r="AC104" s="53">
        <v>0</v>
      </c>
      <c r="AD104" s="52">
        <v>-0.6</v>
      </c>
      <c r="AE104" s="53">
        <v>-0.6</v>
      </c>
      <c r="AF104" s="52">
        <v>-0.6</v>
      </c>
      <c r="AG104" s="53">
        <v>-0.6</v>
      </c>
      <c r="AH104" s="54"/>
      <c r="AI104" s="52">
        <v>0</v>
      </c>
      <c r="AJ104" s="53">
        <v>0</v>
      </c>
      <c r="AK104" s="52">
        <v>0</v>
      </c>
      <c r="AL104" s="53">
        <v>0</v>
      </c>
      <c r="AM104" s="52">
        <v>-0.7</v>
      </c>
      <c r="AN104" s="53">
        <v>-0.7</v>
      </c>
      <c r="AO104" s="52">
        <v>-0.7</v>
      </c>
      <c r="AP104" s="53">
        <v>-0.7</v>
      </c>
    </row>
    <row r="105" spans="1:42" s="68" customFormat="1">
      <c r="A105" s="75"/>
      <c r="B105" s="49"/>
      <c r="C105" s="50"/>
      <c r="D105" s="51"/>
      <c r="E105" s="51"/>
      <c r="F105" s="40"/>
      <c r="G105" s="58" t="s">
        <v>247</v>
      </c>
      <c r="H105" s="41">
        <f>SUM(H103:H104)</f>
        <v>0</v>
      </c>
      <c r="I105" s="42">
        <f t="shared" ref="I105:O105" si="172">SUM(I103:I104)</f>
        <v>0</v>
      </c>
      <c r="J105" s="41">
        <f t="shared" si="172"/>
        <v>0</v>
      </c>
      <c r="K105" s="42">
        <f t="shared" si="172"/>
        <v>0</v>
      </c>
      <c r="L105" s="41">
        <f t="shared" si="172"/>
        <v>-0.5</v>
      </c>
      <c r="M105" s="42">
        <f t="shared" si="172"/>
        <v>-0.5</v>
      </c>
      <c r="N105" s="41">
        <f t="shared" si="172"/>
        <v>-0.5</v>
      </c>
      <c r="O105" s="42">
        <f t="shared" si="172"/>
        <v>-0.5</v>
      </c>
      <c r="P105" s="43"/>
      <c r="Q105" s="41">
        <f>SUM(Q103:Q104)</f>
        <v>0</v>
      </c>
      <c r="R105" s="42">
        <f t="shared" ref="R105" si="173">SUM(R103:R104)</f>
        <v>0</v>
      </c>
      <c r="S105" s="41">
        <f t="shared" ref="S105" si="174">SUM(S103:S104)</f>
        <v>0</v>
      </c>
      <c r="T105" s="42">
        <f t="shared" ref="T105" si="175">SUM(T103:T104)</f>
        <v>0</v>
      </c>
      <c r="U105" s="41">
        <f t="shared" ref="U105" si="176">SUM(U103:U104)</f>
        <v>-0.6</v>
      </c>
      <c r="V105" s="42">
        <f t="shared" ref="V105" si="177">SUM(V103:V104)</f>
        <v>-0.6</v>
      </c>
      <c r="W105" s="41">
        <f t="shared" ref="W105" si="178">SUM(W103:W104)</f>
        <v>-0.6</v>
      </c>
      <c r="X105" s="42">
        <f t="shared" ref="X105" si="179">SUM(X103:X104)</f>
        <v>-0.6</v>
      </c>
      <c r="Y105" s="43"/>
      <c r="Z105" s="52">
        <f>SUM(Z103:Z104)</f>
        <v>0</v>
      </c>
      <c r="AA105" s="53">
        <f t="shared" ref="AA105" si="180">SUM(AA103:AA104)</f>
        <v>0</v>
      </c>
      <c r="AB105" s="52">
        <f t="shared" ref="AB105" si="181">SUM(AB103:AB104)</f>
        <v>0</v>
      </c>
      <c r="AC105" s="53">
        <f t="shared" ref="AC105" si="182">SUM(AC103:AC104)</f>
        <v>0</v>
      </c>
      <c r="AD105" s="52">
        <f t="shared" ref="AD105" si="183">SUM(AD103:AD104)</f>
        <v>-0.6</v>
      </c>
      <c r="AE105" s="53">
        <f t="shared" ref="AE105" si="184">SUM(AE103:AE104)</f>
        <v>-0.6</v>
      </c>
      <c r="AF105" s="52">
        <f t="shared" ref="AF105" si="185">SUM(AF103:AF104)</f>
        <v>-0.6</v>
      </c>
      <c r="AG105" s="53">
        <f t="shared" ref="AG105" si="186">SUM(AG103:AG104)</f>
        <v>-0.6</v>
      </c>
      <c r="AH105" s="54"/>
      <c r="AI105" s="52">
        <f>SUM(AI103:AI104)</f>
        <v>0</v>
      </c>
      <c r="AJ105" s="53">
        <f t="shared" ref="AJ105" si="187">SUM(AJ103:AJ104)</f>
        <v>0</v>
      </c>
      <c r="AK105" s="52">
        <f t="shared" ref="AK105" si="188">SUM(AK103:AK104)</f>
        <v>0</v>
      </c>
      <c r="AL105" s="53">
        <f t="shared" ref="AL105" si="189">SUM(AL103:AL104)</f>
        <v>0</v>
      </c>
      <c r="AM105" s="52">
        <f t="shared" ref="AM105" si="190">SUM(AM103:AM104)</f>
        <v>-0.7</v>
      </c>
      <c r="AN105" s="53">
        <f t="shared" ref="AN105" si="191">SUM(AN103:AN104)</f>
        <v>-0.7</v>
      </c>
      <c r="AO105" s="52">
        <f t="shared" ref="AO105" si="192">SUM(AO103:AO104)</f>
        <v>-0.7</v>
      </c>
      <c r="AP105" s="53">
        <f t="shared" ref="AP105" si="193">SUM(AP103:AP104)</f>
        <v>-0.7</v>
      </c>
    </row>
    <row r="106" spans="1:42" s="68" customFormat="1">
      <c r="A106" s="75"/>
      <c r="B106" s="49"/>
      <c r="C106" s="50"/>
      <c r="D106" s="51"/>
      <c r="E106" s="51"/>
      <c r="F106" s="40"/>
      <c r="G106" s="58"/>
      <c r="H106" s="41"/>
      <c r="I106" s="42"/>
      <c r="J106" s="41"/>
      <c r="K106" s="42"/>
      <c r="L106" s="41"/>
      <c r="M106" s="42"/>
      <c r="N106" s="41"/>
      <c r="O106" s="42"/>
      <c r="P106" s="43"/>
      <c r="Q106" s="41"/>
      <c r="R106" s="42"/>
      <c r="S106" s="41"/>
      <c r="T106" s="42"/>
      <c r="U106" s="41"/>
      <c r="V106" s="42"/>
      <c r="W106" s="41"/>
      <c r="X106" s="42"/>
      <c r="Y106" s="43"/>
      <c r="Z106" s="52"/>
      <c r="AA106" s="53"/>
      <c r="AB106" s="52"/>
      <c r="AC106" s="53"/>
      <c r="AD106" s="52"/>
      <c r="AE106" s="53"/>
      <c r="AF106" s="52"/>
      <c r="AG106" s="53"/>
      <c r="AH106" s="54"/>
      <c r="AI106" s="52"/>
      <c r="AJ106" s="53"/>
      <c r="AK106" s="52"/>
      <c r="AL106" s="53"/>
      <c r="AM106" s="52"/>
      <c r="AN106" s="53"/>
      <c r="AO106" s="52"/>
      <c r="AP106" s="53"/>
    </row>
    <row r="107" spans="1:42">
      <c r="A107" s="75"/>
      <c r="B107" s="49"/>
      <c r="C107" s="50"/>
      <c r="D107" s="51"/>
      <c r="E107" s="51"/>
      <c r="F107" s="40"/>
      <c r="G107" s="58"/>
      <c r="H107" s="41"/>
      <c r="I107" s="42"/>
      <c r="J107" s="41"/>
      <c r="K107" s="42"/>
      <c r="L107" s="41"/>
      <c r="M107" s="42"/>
      <c r="N107" s="41"/>
      <c r="O107" s="42"/>
      <c r="P107" s="43"/>
      <c r="Q107" s="41"/>
      <c r="R107" s="42"/>
      <c r="S107" s="41"/>
      <c r="T107" s="42"/>
      <c r="U107" s="41"/>
      <c r="V107" s="42"/>
      <c r="W107" s="41"/>
      <c r="X107" s="42"/>
      <c r="Y107" s="43"/>
      <c r="Z107" s="52"/>
      <c r="AA107" s="53"/>
      <c r="AB107" s="52"/>
      <c r="AC107" s="53"/>
      <c r="AD107" s="52"/>
      <c r="AE107" s="53"/>
      <c r="AF107" s="52"/>
      <c r="AG107" s="53"/>
      <c r="AH107" s="54"/>
      <c r="AI107" s="52"/>
      <c r="AJ107" s="53"/>
      <c r="AK107" s="52"/>
      <c r="AL107" s="53"/>
      <c r="AM107" s="52"/>
      <c r="AN107" s="53"/>
      <c r="AO107" s="52"/>
      <c r="AP107" s="53"/>
    </row>
    <row r="108" spans="1:42">
      <c r="A108" s="75" t="s">
        <v>178</v>
      </c>
      <c r="B108" s="49">
        <v>409</v>
      </c>
      <c r="C108" s="50">
        <v>40711</v>
      </c>
      <c r="D108" s="51">
        <v>2118</v>
      </c>
      <c r="E108" s="51" t="s">
        <v>55</v>
      </c>
      <c r="F108" s="40" t="s">
        <v>182</v>
      </c>
      <c r="G108" s="58" t="s">
        <v>25</v>
      </c>
      <c r="H108" s="41" t="s">
        <v>37</v>
      </c>
      <c r="I108" s="42" t="s">
        <v>37</v>
      </c>
      <c r="J108" s="41">
        <v>0.6</v>
      </c>
      <c r="K108" s="42">
        <v>0.6</v>
      </c>
      <c r="L108" s="41">
        <v>0</v>
      </c>
      <c r="M108" s="42">
        <v>0</v>
      </c>
      <c r="N108" s="41">
        <v>0.6</v>
      </c>
      <c r="O108" s="42">
        <v>0.6</v>
      </c>
      <c r="P108" s="43"/>
      <c r="Q108" s="41" t="s">
        <v>37</v>
      </c>
      <c r="R108" s="42" t="s">
        <v>37</v>
      </c>
      <c r="S108" s="41">
        <v>0.6</v>
      </c>
      <c r="T108" s="42">
        <v>0.6</v>
      </c>
      <c r="U108" s="41">
        <v>0</v>
      </c>
      <c r="V108" s="42">
        <v>0</v>
      </c>
      <c r="W108" s="41">
        <v>0.6</v>
      </c>
      <c r="X108" s="42">
        <v>0.6</v>
      </c>
      <c r="Y108" s="43"/>
      <c r="Z108" s="52" t="s">
        <v>37</v>
      </c>
      <c r="AA108" s="53" t="s">
        <v>37</v>
      </c>
      <c r="AB108" s="52">
        <v>0.6</v>
      </c>
      <c r="AC108" s="53">
        <v>0.6</v>
      </c>
      <c r="AD108" s="52">
        <v>0</v>
      </c>
      <c r="AE108" s="53">
        <v>0</v>
      </c>
      <c r="AF108" s="52">
        <v>0.6</v>
      </c>
      <c r="AG108" s="53">
        <v>0.6</v>
      </c>
      <c r="AH108" s="54"/>
      <c r="AI108" s="52" t="s">
        <v>37</v>
      </c>
      <c r="AJ108" s="53" t="s">
        <v>37</v>
      </c>
      <c r="AK108" s="52">
        <v>0.6</v>
      </c>
      <c r="AL108" s="53">
        <v>0.6</v>
      </c>
      <c r="AM108" s="52">
        <v>0</v>
      </c>
      <c r="AN108" s="53">
        <v>0</v>
      </c>
      <c r="AO108" s="52">
        <v>0.6</v>
      </c>
      <c r="AP108" s="53">
        <v>0.6</v>
      </c>
    </row>
    <row r="109" spans="1:42">
      <c r="A109" s="75" t="s">
        <v>178</v>
      </c>
      <c r="B109" s="49">
        <v>388</v>
      </c>
      <c r="C109" s="50">
        <v>40682</v>
      </c>
      <c r="D109" s="51">
        <v>1992</v>
      </c>
      <c r="E109" s="51" t="s">
        <v>63</v>
      </c>
      <c r="F109" s="40" t="s">
        <v>107</v>
      </c>
      <c r="G109" s="58" t="s">
        <v>25</v>
      </c>
      <c r="H109" s="41" t="s">
        <v>38</v>
      </c>
      <c r="I109" s="42" t="s">
        <v>38</v>
      </c>
      <c r="J109" s="41" t="s">
        <v>38</v>
      </c>
      <c r="K109" s="42" t="s">
        <v>38</v>
      </c>
      <c r="L109" s="41">
        <v>0</v>
      </c>
      <c r="M109" s="42">
        <v>0</v>
      </c>
      <c r="N109" s="41" t="s">
        <v>38</v>
      </c>
      <c r="O109" s="42" t="s">
        <v>38</v>
      </c>
      <c r="P109" s="43"/>
      <c r="Q109" s="41" t="s">
        <v>38</v>
      </c>
      <c r="R109" s="42" t="s">
        <v>38</v>
      </c>
      <c r="S109" s="41" t="s">
        <v>38</v>
      </c>
      <c r="T109" s="42" t="s">
        <v>38</v>
      </c>
      <c r="U109" s="41">
        <v>0</v>
      </c>
      <c r="V109" s="42">
        <v>0</v>
      </c>
      <c r="W109" s="41" t="s">
        <v>38</v>
      </c>
      <c r="X109" s="42" t="s">
        <v>38</v>
      </c>
      <c r="Y109" s="43"/>
      <c r="Z109" s="52" t="s">
        <v>38</v>
      </c>
      <c r="AA109" s="53" t="s">
        <v>38</v>
      </c>
      <c r="AB109" s="52" t="s">
        <v>38</v>
      </c>
      <c r="AC109" s="53" t="s">
        <v>38</v>
      </c>
      <c r="AD109" s="52">
        <v>0</v>
      </c>
      <c r="AE109" s="53">
        <v>0</v>
      </c>
      <c r="AF109" s="52" t="s">
        <v>38</v>
      </c>
      <c r="AG109" s="53" t="s">
        <v>38</v>
      </c>
      <c r="AH109" s="54"/>
      <c r="AI109" s="52" t="s">
        <v>38</v>
      </c>
      <c r="AJ109" s="53" t="s">
        <v>38</v>
      </c>
      <c r="AK109" s="52" t="s">
        <v>38</v>
      </c>
      <c r="AL109" s="53" t="s">
        <v>38</v>
      </c>
      <c r="AM109" s="52">
        <v>0</v>
      </c>
      <c r="AN109" s="53">
        <v>0</v>
      </c>
      <c r="AO109" s="52" t="s">
        <v>38</v>
      </c>
      <c r="AP109" s="53" t="s">
        <v>38</v>
      </c>
    </row>
    <row r="110" spans="1:42" ht="12.75" customHeight="1">
      <c r="A110" s="75" t="s">
        <v>172</v>
      </c>
      <c r="B110" s="49">
        <v>377</v>
      </c>
      <c r="C110" s="50">
        <v>40682</v>
      </c>
      <c r="D110" s="51">
        <v>410</v>
      </c>
      <c r="E110" s="51" t="s">
        <v>57</v>
      </c>
      <c r="F110" s="40" t="s">
        <v>105</v>
      </c>
      <c r="G110" s="58" t="s">
        <v>25</v>
      </c>
      <c r="H110" s="41">
        <v>0</v>
      </c>
      <c r="I110" s="42">
        <v>0</v>
      </c>
      <c r="J110" s="41">
        <v>0</v>
      </c>
      <c r="K110" s="42">
        <v>0</v>
      </c>
      <c r="L110" s="41">
        <v>0</v>
      </c>
      <c r="M110" s="42">
        <v>0</v>
      </c>
      <c r="N110" s="41">
        <v>0</v>
      </c>
      <c r="O110" s="42">
        <v>0</v>
      </c>
      <c r="P110" s="43"/>
      <c r="Q110" s="41">
        <v>0</v>
      </c>
      <c r="R110" s="42">
        <v>0</v>
      </c>
      <c r="S110" s="41">
        <v>0</v>
      </c>
      <c r="T110" s="42">
        <v>0</v>
      </c>
      <c r="U110" s="41">
        <v>0</v>
      </c>
      <c r="V110" s="42">
        <v>0</v>
      </c>
      <c r="W110" s="41">
        <v>0</v>
      </c>
      <c r="X110" s="42">
        <v>0</v>
      </c>
      <c r="Y110" s="43"/>
      <c r="Z110" s="52">
        <v>0</v>
      </c>
      <c r="AA110" s="53">
        <v>0</v>
      </c>
      <c r="AB110" s="52">
        <v>0</v>
      </c>
      <c r="AC110" s="53">
        <v>0</v>
      </c>
      <c r="AD110" s="52">
        <v>0</v>
      </c>
      <c r="AE110" s="53">
        <v>0</v>
      </c>
      <c r="AF110" s="52">
        <v>0</v>
      </c>
      <c r="AG110" s="53">
        <v>0</v>
      </c>
      <c r="AH110" s="54"/>
      <c r="AI110" s="52">
        <v>0</v>
      </c>
      <c r="AJ110" s="53">
        <v>0</v>
      </c>
      <c r="AK110" s="52">
        <v>0</v>
      </c>
      <c r="AL110" s="53">
        <v>0</v>
      </c>
      <c r="AM110" s="52">
        <v>0</v>
      </c>
      <c r="AN110" s="53">
        <v>0</v>
      </c>
      <c r="AO110" s="52">
        <v>0</v>
      </c>
      <c r="AP110" s="53">
        <v>0</v>
      </c>
    </row>
    <row r="111" spans="1:42" ht="12.75" customHeight="1">
      <c r="A111" s="75" t="s">
        <v>244</v>
      </c>
      <c r="B111" s="49">
        <v>379</v>
      </c>
      <c r="C111" s="50">
        <v>40682</v>
      </c>
      <c r="D111" s="51">
        <v>479</v>
      </c>
      <c r="E111" s="51" t="s">
        <v>67</v>
      </c>
      <c r="F111" s="40" t="s">
        <v>114</v>
      </c>
      <c r="G111" s="58" t="s">
        <v>25</v>
      </c>
      <c r="H111" s="41" t="s">
        <v>37</v>
      </c>
      <c r="I111" s="42" t="s">
        <v>37</v>
      </c>
      <c r="J111" s="41">
        <v>0.1</v>
      </c>
      <c r="K111" s="42">
        <v>0.1</v>
      </c>
      <c r="L111" s="41">
        <v>0</v>
      </c>
      <c r="M111" s="42">
        <v>0</v>
      </c>
      <c r="N111" s="41">
        <v>0.1</v>
      </c>
      <c r="O111" s="42">
        <v>0.1</v>
      </c>
      <c r="P111" s="43"/>
      <c r="Q111" s="41" t="s">
        <v>37</v>
      </c>
      <c r="R111" s="42" t="s">
        <v>37</v>
      </c>
      <c r="S111" s="41">
        <v>0.1</v>
      </c>
      <c r="T111" s="42">
        <v>0.1</v>
      </c>
      <c r="U111" s="41">
        <v>0</v>
      </c>
      <c r="V111" s="42">
        <v>0</v>
      </c>
      <c r="W111" s="41">
        <v>0.1</v>
      </c>
      <c r="X111" s="42">
        <v>0.1</v>
      </c>
      <c r="Y111" s="43"/>
      <c r="Z111" s="52" t="s">
        <v>37</v>
      </c>
      <c r="AA111" s="53" t="s">
        <v>37</v>
      </c>
      <c r="AB111" s="52">
        <v>0.1</v>
      </c>
      <c r="AC111" s="53">
        <v>0.1</v>
      </c>
      <c r="AD111" s="52">
        <v>0</v>
      </c>
      <c r="AE111" s="53">
        <v>0</v>
      </c>
      <c r="AF111" s="52">
        <v>0.1</v>
      </c>
      <c r="AG111" s="53">
        <v>0.1</v>
      </c>
      <c r="AH111" s="54"/>
      <c r="AI111" s="52" t="s">
        <v>37</v>
      </c>
      <c r="AJ111" s="53" t="s">
        <v>37</v>
      </c>
      <c r="AK111" s="52">
        <v>0.1</v>
      </c>
      <c r="AL111" s="53">
        <v>0.1</v>
      </c>
      <c r="AM111" s="52">
        <v>0</v>
      </c>
      <c r="AN111" s="53">
        <v>0</v>
      </c>
      <c r="AO111" s="52">
        <v>0.1</v>
      </c>
      <c r="AP111" s="53">
        <v>0.1</v>
      </c>
    </row>
    <row r="112" spans="1:42">
      <c r="A112" s="75" t="s">
        <v>147</v>
      </c>
      <c r="B112" s="49">
        <v>406</v>
      </c>
      <c r="C112" s="50">
        <v>40711</v>
      </c>
      <c r="D112" s="51">
        <v>2122</v>
      </c>
      <c r="E112" s="51" t="s">
        <v>62</v>
      </c>
      <c r="F112" s="40" t="s">
        <v>181</v>
      </c>
      <c r="G112" s="58" t="s">
        <v>25</v>
      </c>
      <c r="H112" s="41">
        <v>0</v>
      </c>
      <c r="I112" s="42">
        <v>0</v>
      </c>
      <c r="J112" s="41">
        <v>0</v>
      </c>
      <c r="K112" s="42" t="s">
        <v>38</v>
      </c>
      <c r="L112" s="41">
        <v>0</v>
      </c>
      <c r="M112" s="42">
        <v>0</v>
      </c>
      <c r="N112" s="41">
        <v>0</v>
      </c>
      <c r="O112" s="42" t="s">
        <v>38</v>
      </c>
      <c r="P112" s="43"/>
      <c r="Q112" s="41">
        <v>0</v>
      </c>
      <c r="R112" s="42">
        <v>0</v>
      </c>
      <c r="S112" s="41" t="s">
        <v>38</v>
      </c>
      <c r="T112" s="42" t="s">
        <v>38</v>
      </c>
      <c r="U112" s="41">
        <v>0</v>
      </c>
      <c r="V112" s="42">
        <v>0</v>
      </c>
      <c r="W112" s="41" t="s">
        <v>38</v>
      </c>
      <c r="X112" s="42" t="s">
        <v>38</v>
      </c>
      <c r="Y112" s="43"/>
      <c r="Z112" s="52">
        <v>0</v>
      </c>
      <c r="AA112" s="53">
        <v>0</v>
      </c>
      <c r="AB112" s="52" t="s">
        <v>38</v>
      </c>
      <c r="AC112" s="53" t="s">
        <v>38</v>
      </c>
      <c r="AD112" s="52">
        <v>0</v>
      </c>
      <c r="AE112" s="53">
        <v>0</v>
      </c>
      <c r="AF112" s="52" t="s">
        <v>38</v>
      </c>
      <c r="AG112" s="53" t="s">
        <v>38</v>
      </c>
      <c r="AH112" s="54"/>
      <c r="AI112" s="52">
        <v>0</v>
      </c>
      <c r="AJ112" s="53">
        <v>0</v>
      </c>
      <c r="AK112" s="52" t="s">
        <v>38</v>
      </c>
      <c r="AL112" s="53" t="s">
        <v>38</v>
      </c>
      <c r="AM112" s="52">
        <v>0</v>
      </c>
      <c r="AN112" s="53">
        <v>0</v>
      </c>
      <c r="AO112" s="52" t="s">
        <v>38</v>
      </c>
      <c r="AP112" s="53" t="s">
        <v>38</v>
      </c>
    </row>
    <row r="113" spans="1:42" ht="12.75" customHeight="1">
      <c r="A113" s="75" t="s">
        <v>145</v>
      </c>
      <c r="B113" s="49">
        <v>403</v>
      </c>
      <c r="C113" s="50">
        <v>40711</v>
      </c>
      <c r="D113" s="51">
        <v>2002</v>
      </c>
      <c r="E113" s="51" t="s">
        <v>89</v>
      </c>
      <c r="F113" s="40" t="s">
        <v>230</v>
      </c>
      <c r="G113" s="58" t="s">
        <v>25</v>
      </c>
      <c r="H113" s="41">
        <v>0</v>
      </c>
      <c r="I113" s="42">
        <v>0</v>
      </c>
      <c r="J113" s="41">
        <v>0</v>
      </c>
      <c r="K113" s="42">
        <v>0</v>
      </c>
      <c r="L113" s="41">
        <v>0</v>
      </c>
      <c r="M113" s="42">
        <v>0</v>
      </c>
      <c r="N113" s="41">
        <v>0</v>
      </c>
      <c r="O113" s="42">
        <v>0</v>
      </c>
      <c r="P113" s="43"/>
      <c r="Q113" s="41">
        <v>0</v>
      </c>
      <c r="R113" s="42">
        <v>0</v>
      </c>
      <c r="S113" s="41">
        <v>0</v>
      </c>
      <c r="T113" s="42">
        <v>0</v>
      </c>
      <c r="U113" s="41">
        <v>0</v>
      </c>
      <c r="V113" s="42">
        <v>0</v>
      </c>
      <c r="W113" s="41">
        <v>0</v>
      </c>
      <c r="X113" s="42">
        <v>0</v>
      </c>
      <c r="Y113" s="43"/>
      <c r="Z113" s="52">
        <v>0</v>
      </c>
      <c r="AA113" s="53">
        <v>0</v>
      </c>
      <c r="AB113" s="52">
        <v>0</v>
      </c>
      <c r="AC113" s="53">
        <v>0</v>
      </c>
      <c r="AD113" s="52">
        <v>0</v>
      </c>
      <c r="AE113" s="53">
        <v>0</v>
      </c>
      <c r="AF113" s="52">
        <v>0</v>
      </c>
      <c r="AG113" s="53">
        <v>0</v>
      </c>
      <c r="AH113" s="54"/>
      <c r="AI113" s="52">
        <v>0</v>
      </c>
      <c r="AJ113" s="53">
        <v>0</v>
      </c>
      <c r="AK113" s="52">
        <v>0</v>
      </c>
      <c r="AL113" s="53">
        <v>0</v>
      </c>
      <c r="AM113" s="52">
        <v>0</v>
      </c>
      <c r="AN113" s="53">
        <v>0</v>
      </c>
      <c r="AO113" s="52">
        <v>0</v>
      </c>
      <c r="AP113" s="53">
        <v>0</v>
      </c>
    </row>
    <row r="114" spans="1:42" ht="12.75" customHeight="1">
      <c r="A114" s="75" t="s">
        <v>227</v>
      </c>
      <c r="B114" s="49">
        <v>412</v>
      </c>
      <c r="C114" s="50">
        <v>40711</v>
      </c>
      <c r="D114" s="51">
        <v>7215</v>
      </c>
      <c r="E114" s="51" t="s">
        <v>78</v>
      </c>
      <c r="F114" s="40" t="s">
        <v>208</v>
      </c>
      <c r="G114" s="58" t="s">
        <v>25</v>
      </c>
      <c r="H114" s="41">
        <v>0</v>
      </c>
      <c r="I114" s="42">
        <v>0</v>
      </c>
      <c r="J114" s="41">
        <v>0</v>
      </c>
      <c r="K114" s="42">
        <v>0</v>
      </c>
      <c r="L114" s="41">
        <v>0</v>
      </c>
      <c r="M114" s="42">
        <v>0</v>
      </c>
      <c r="N114" s="41">
        <v>0</v>
      </c>
      <c r="O114" s="42">
        <v>0</v>
      </c>
      <c r="P114" s="43"/>
      <c r="Q114" s="41">
        <v>0</v>
      </c>
      <c r="R114" s="42">
        <v>0</v>
      </c>
      <c r="S114" s="41">
        <v>0</v>
      </c>
      <c r="T114" s="42">
        <v>0</v>
      </c>
      <c r="U114" s="41">
        <v>0</v>
      </c>
      <c r="V114" s="42">
        <v>0</v>
      </c>
      <c r="W114" s="41">
        <v>0</v>
      </c>
      <c r="X114" s="42">
        <v>0</v>
      </c>
      <c r="Y114" s="43"/>
      <c r="Z114" s="52">
        <v>0</v>
      </c>
      <c r="AA114" s="53">
        <v>0</v>
      </c>
      <c r="AB114" s="52">
        <v>0</v>
      </c>
      <c r="AC114" s="53">
        <v>0</v>
      </c>
      <c r="AD114" s="52">
        <v>0</v>
      </c>
      <c r="AE114" s="53">
        <v>0</v>
      </c>
      <c r="AF114" s="52">
        <v>0</v>
      </c>
      <c r="AG114" s="53">
        <v>0</v>
      </c>
      <c r="AH114" s="54"/>
      <c r="AI114" s="52">
        <v>0</v>
      </c>
      <c r="AJ114" s="53">
        <v>0</v>
      </c>
      <c r="AK114" s="52">
        <v>0</v>
      </c>
      <c r="AL114" s="53">
        <v>0</v>
      </c>
      <c r="AM114" s="52">
        <v>0</v>
      </c>
      <c r="AN114" s="53">
        <v>0</v>
      </c>
      <c r="AO114" s="52">
        <v>0</v>
      </c>
      <c r="AP114" s="53">
        <v>0</v>
      </c>
    </row>
    <row r="115" spans="1:42">
      <c r="A115" s="75" t="s">
        <v>173</v>
      </c>
      <c r="B115" s="49">
        <v>450</v>
      </c>
      <c r="C115" s="50">
        <v>40718</v>
      </c>
      <c r="D115" s="51">
        <v>462</v>
      </c>
      <c r="E115" s="51" t="s">
        <v>58</v>
      </c>
      <c r="F115" s="40" t="s">
        <v>235</v>
      </c>
      <c r="G115" s="58" t="s">
        <v>25</v>
      </c>
      <c r="H115" s="41" t="s">
        <v>22</v>
      </c>
      <c r="I115" s="42" t="s">
        <v>22</v>
      </c>
      <c r="J115" s="41" t="s">
        <v>22</v>
      </c>
      <c r="K115" s="42" t="s">
        <v>22</v>
      </c>
      <c r="L115" s="41">
        <v>0</v>
      </c>
      <c r="M115" s="42">
        <v>0</v>
      </c>
      <c r="N115" s="41" t="s">
        <v>22</v>
      </c>
      <c r="O115" s="42" t="s">
        <v>22</v>
      </c>
      <c r="P115" s="43"/>
      <c r="Q115" s="41" t="s">
        <v>22</v>
      </c>
      <c r="R115" s="42" t="s">
        <v>22</v>
      </c>
      <c r="S115" s="41" t="s">
        <v>22</v>
      </c>
      <c r="T115" s="42" t="s">
        <v>22</v>
      </c>
      <c r="U115" s="41">
        <v>0</v>
      </c>
      <c r="V115" s="42">
        <v>0</v>
      </c>
      <c r="W115" s="41" t="s">
        <v>22</v>
      </c>
      <c r="X115" s="42" t="s">
        <v>22</v>
      </c>
      <c r="Y115" s="43"/>
      <c r="Z115" s="52" t="s">
        <v>22</v>
      </c>
      <c r="AA115" s="53" t="s">
        <v>22</v>
      </c>
      <c r="AB115" s="52" t="s">
        <v>22</v>
      </c>
      <c r="AC115" s="53" t="s">
        <v>22</v>
      </c>
      <c r="AD115" s="52">
        <v>0</v>
      </c>
      <c r="AE115" s="53">
        <v>0</v>
      </c>
      <c r="AF115" s="52" t="s">
        <v>22</v>
      </c>
      <c r="AG115" s="53" t="s">
        <v>22</v>
      </c>
      <c r="AH115" s="54"/>
      <c r="AI115" s="52" t="s">
        <v>22</v>
      </c>
      <c r="AJ115" s="53" t="s">
        <v>22</v>
      </c>
      <c r="AK115" s="52" t="s">
        <v>22</v>
      </c>
      <c r="AL115" s="53" t="s">
        <v>22</v>
      </c>
      <c r="AM115" s="52">
        <v>0</v>
      </c>
      <c r="AN115" s="53">
        <v>0</v>
      </c>
      <c r="AO115" s="52" t="s">
        <v>22</v>
      </c>
      <c r="AP115" s="53" t="s">
        <v>22</v>
      </c>
    </row>
    <row r="116" spans="1:42">
      <c r="A116" s="75" t="s">
        <v>226</v>
      </c>
      <c r="B116" s="49">
        <v>407</v>
      </c>
      <c r="C116" s="50">
        <v>40711</v>
      </c>
      <c r="D116" s="51">
        <v>7209</v>
      </c>
      <c r="E116" s="51" t="s">
        <v>99</v>
      </c>
      <c r="F116" s="40" t="s">
        <v>207</v>
      </c>
      <c r="G116" s="58" t="s">
        <v>25</v>
      </c>
      <c r="H116" s="41">
        <v>0</v>
      </c>
      <c r="I116" s="42" t="s">
        <v>22</v>
      </c>
      <c r="J116" s="41">
        <v>0</v>
      </c>
      <c r="K116" s="42" t="s">
        <v>22</v>
      </c>
      <c r="L116" s="41">
        <v>0</v>
      </c>
      <c r="M116" s="42">
        <v>0</v>
      </c>
      <c r="N116" s="41">
        <v>0</v>
      </c>
      <c r="O116" s="42" t="s">
        <v>22</v>
      </c>
      <c r="P116" s="43"/>
      <c r="Q116" s="41">
        <v>0</v>
      </c>
      <c r="R116" s="42" t="s">
        <v>22</v>
      </c>
      <c r="S116" s="41">
        <v>0</v>
      </c>
      <c r="T116" s="42" t="s">
        <v>22</v>
      </c>
      <c r="U116" s="41">
        <v>0</v>
      </c>
      <c r="V116" s="42">
        <v>0</v>
      </c>
      <c r="W116" s="41">
        <v>0</v>
      </c>
      <c r="X116" s="42" t="s">
        <v>22</v>
      </c>
      <c r="Y116" s="43"/>
      <c r="Z116" s="52" t="s">
        <v>22</v>
      </c>
      <c r="AA116" s="53" t="s">
        <v>22</v>
      </c>
      <c r="AB116" s="52" t="s">
        <v>22</v>
      </c>
      <c r="AC116" s="53" t="s">
        <v>22</v>
      </c>
      <c r="AD116" s="52">
        <v>0</v>
      </c>
      <c r="AE116" s="53">
        <v>0</v>
      </c>
      <c r="AF116" s="52" t="s">
        <v>22</v>
      </c>
      <c r="AG116" s="53" t="s">
        <v>22</v>
      </c>
      <c r="AH116" s="54"/>
      <c r="AI116" s="52">
        <v>0</v>
      </c>
      <c r="AJ116" s="53" t="s">
        <v>22</v>
      </c>
      <c r="AK116" s="52">
        <v>0</v>
      </c>
      <c r="AL116" s="53" t="s">
        <v>22</v>
      </c>
      <c r="AM116" s="52">
        <v>0</v>
      </c>
      <c r="AN116" s="53">
        <v>0</v>
      </c>
      <c r="AO116" s="52">
        <v>0</v>
      </c>
      <c r="AP116" s="53" t="s">
        <v>22</v>
      </c>
    </row>
    <row r="117" spans="1:42">
      <c r="A117" s="75" t="s">
        <v>153</v>
      </c>
      <c r="B117" s="49">
        <v>385</v>
      </c>
      <c r="C117" s="50">
        <v>40682</v>
      </c>
      <c r="D117" s="51">
        <v>95</v>
      </c>
      <c r="E117" s="51" t="s">
        <v>64</v>
      </c>
      <c r="F117" s="40" t="s">
        <v>108</v>
      </c>
      <c r="G117" s="58" t="s">
        <v>25</v>
      </c>
      <c r="H117" s="41" t="s">
        <v>22</v>
      </c>
      <c r="I117" s="42" t="s">
        <v>22</v>
      </c>
      <c r="J117" s="41" t="s">
        <v>22</v>
      </c>
      <c r="K117" s="42" t="s">
        <v>22</v>
      </c>
      <c r="L117" s="41">
        <v>0</v>
      </c>
      <c r="M117" s="42">
        <v>0</v>
      </c>
      <c r="N117" s="41" t="s">
        <v>22</v>
      </c>
      <c r="O117" s="42" t="s">
        <v>22</v>
      </c>
      <c r="P117" s="43"/>
      <c r="Q117" s="41" t="s">
        <v>22</v>
      </c>
      <c r="R117" s="42" t="s">
        <v>22</v>
      </c>
      <c r="S117" s="41" t="s">
        <v>22</v>
      </c>
      <c r="T117" s="42" t="s">
        <v>22</v>
      </c>
      <c r="U117" s="41">
        <v>0</v>
      </c>
      <c r="V117" s="42">
        <v>0</v>
      </c>
      <c r="W117" s="41" t="s">
        <v>22</v>
      </c>
      <c r="X117" s="42" t="s">
        <v>22</v>
      </c>
      <c r="Y117" s="43"/>
      <c r="Z117" s="52" t="s">
        <v>22</v>
      </c>
      <c r="AA117" s="53" t="s">
        <v>22</v>
      </c>
      <c r="AB117" s="52" t="s">
        <v>22</v>
      </c>
      <c r="AC117" s="53" t="s">
        <v>22</v>
      </c>
      <c r="AD117" s="52">
        <v>0</v>
      </c>
      <c r="AE117" s="53">
        <v>0</v>
      </c>
      <c r="AF117" s="52" t="s">
        <v>22</v>
      </c>
      <c r="AG117" s="53" t="s">
        <v>22</v>
      </c>
      <c r="AH117" s="54"/>
      <c r="AI117" s="52" t="s">
        <v>22</v>
      </c>
      <c r="AJ117" s="53" t="s">
        <v>22</v>
      </c>
      <c r="AK117" s="52" t="s">
        <v>22</v>
      </c>
      <c r="AL117" s="53" t="s">
        <v>22</v>
      </c>
      <c r="AM117" s="52">
        <v>0</v>
      </c>
      <c r="AN117" s="53">
        <v>0</v>
      </c>
      <c r="AO117" s="52" t="s">
        <v>22</v>
      </c>
      <c r="AP117" s="53" t="s">
        <v>22</v>
      </c>
    </row>
    <row r="118" spans="1:42">
      <c r="A118" s="75" t="s">
        <v>159</v>
      </c>
      <c r="B118" s="49">
        <v>55</v>
      </c>
      <c r="C118" s="50">
        <v>40599</v>
      </c>
      <c r="D118" s="51">
        <v>901</v>
      </c>
      <c r="E118" s="51" t="s">
        <v>34</v>
      </c>
      <c r="F118" s="40" t="s">
        <v>35</v>
      </c>
      <c r="G118" s="58" t="s">
        <v>25</v>
      </c>
      <c r="H118" s="41" t="s">
        <v>37</v>
      </c>
      <c r="I118" s="42">
        <v>0</v>
      </c>
      <c r="J118" s="41">
        <v>0.1</v>
      </c>
      <c r="K118" s="42">
        <v>0</v>
      </c>
      <c r="L118" s="41">
        <v>0</v>
      </c>
      <c r="M118" s="42">
        <v>0</v>
      </c>
      <c r="N118" s="41">
        <v>0.1</v>
      </c>
      <c r="O118" s="42">
        <v>0</v>
      </c>
      <c r="P118" s="43"/>
      <c r="Q118" s="41">
        <v>0</v>
      </c>
      <c r="R118" s="42">
        <v>0</v>
      </c>
      <c r="S118" s="41">
        <v>0</v>
      </c>
      <c r="T118" s="42">
        <v>0</v>
      </c>
      <c r="U118" s="41">
        <v>0</v>
      </c>
      <c r="V118" s="42">
        <v>0</v>
      </c>
      <c r="W118" s="41">
        <v>0</v>
      </c>
      <c r="X118" s="42">
        <v>0</v>
      </c>
      <c r="Y118" s="43"/>
      <c r="Z118" s="52">
        <v>0</v>
      </c>
      <c r="AA118" s="53">
        <v>0</v>
      </c>
      <c r="AB118" s="52">
        <v>0</v>
      </c>
      <c r="AC118" s="53">
        <v>0</v>
      </c>
      <c r="AD118" s="52">
        <v>0</v>
      </c>
      <c r="AE118" s="53">
        <v>0</v>
      </c>
      <c r="AF118" s="52">
        <v>0</v>
      </c>
      <c r="AG118" s="53">
        <v>0</v>
      </c>
      <c r="AH118" s="54"/>
      <c r="AI118" s="52">
        <v>0</v>
      </c>
      <c r="AJ118" s="53">
        <v>0</v>
      </c>
      <c r="AK118" s="52">
        <v>0</v>
      </c>
      <c r="AL118" s="53">
        <v>0</v>
      </c>
      <c r="AM118" s="52">
        <v>0</v>
      </c>
      <c r="AN118" s="53">
        <v>0</v>
      </c>
      <c r="AO118" s="52">
        <v>0</v>
      </c>
      <c r="AP118" s="53">
        <v>0</v>
      </c>
    </row>
    <row r="119" spans="1:42">
      <c r="A119" s="75" t="s">
        <v>159</v>
      </c>
      <c r="B119" s="49">
        <v>55</v>
      </c>
      <c r="C119" s="50">
        <v>40599</v>
      </c>
      <c r="D119" s="51">
        <v>901</v>
      </c>
      <c r="E119" s="51" t="s">
        <v>34</v>
      </c>
      <c r="F119" s="40" t="s">
        <v>36</v>
      </c>
      <c r="G119" s="58" t="s">
        <v>25</v>
      </c>
      <c r="H119" s="41">
        <v>0</v>
      </c>
      <c r="I119" s="42">
        <v>0</v>
      </c>
      <c r="J119" s="41">
        <v>0</v>
      </c>
      <c r="K119" s="42">
        <v>0</v>
      </c>
      <c r="L119" s="41" t="s">
        <v>38</v>
      </c>
      <c r="M119" s="42" t="s">
        <v>38</v>
      </c>
      <c r="N119" s="41" t="s">
        <v>38</v>
      </c>
      <c r="O119" s="42" t="s">
        <v>38</v>
      </c>
      <c r="P119" s="43"/>
      <c r="Q119" s="41">
        <v>0</v>
      </c>
      <c r="R119" s="42">
        <v>0</v>
      </c>
      <c r="S119" s="41">
        <v>0</v>
      </c>
      <c r="T119" s="42">
        <v>0</v>
      </c>
      <c r="U119" s="41" t="s">
        <v>38</v>
      </c>
      <c r="V119" s="42" t="s">
        <v>38</v>
      </c>
      <c r="W119" s="41" t="s">
        <v>38</v>
      </c>
      <c r="X119" s="42" t="s">
        <v>38</v>
      </c>
      <c r="Y119" s="43"/>
      <c r="Z119" s="52">
        <v>0</v>
      </c>
      <c r="AA119" s="53">
        <v>0</v>
      </c>
      <c r="AB119" s="52">
        <v>0</v>
      </c>
      <c r="AC119" s="53">
        <v>0</v>
      </c>
      <c r="AD119" s="52" t="s">
        <v>38</v>
      </c>
      <c r="AE119" s="53" t="s">
        <v>38</v>
      </c>
      <c r="AF119" s="52" t="s">
        <v>38</v>
      </c>
      <c r="AG119" s="53" t="s">
        <v>38</v>
      </c>
      <c r="AH119" s="54"/>
      <c r="AI119" s="52">
        <v>0</v>
      </c>
      <c r="AJ119" s="53">
        <v>0</v>
      </c>
      <c r="AK119" s="52">
        <v>0</v>
      </c>
      <c r="AL119" s="53">
        <v>0</v>
      </c>
      <c r="AM119" s="52" t="s">
        <v>38</v>
      </c>
      <c r="AN119" s="53" t="s">
        <v>38</v>
      </c>
      <c r="AO119" s="52" t="s">
        <v>38</v>
      </c>
      <c r="AP119" s="53" t="s">
        <v>38</v>
      </c>
    </row>
    <row r="120" spans="1:42">
      <c r="A120" s="75" t="s">
        <v>143</v>
      </c>
      <c r="B120" s="49">
        <v>418</v>
      </c>
      <c r="C120" s="50">
        <v>40711</v>
      </c>
      <c r="D120" s="51">
        <v>1316</v>
      </c>
      <c r="E120" s="51" t="s">
        <v>88</v>
      </c>
      <c r="F120" s="40" t="s">
        <v>179</v>
      </c>
      <c r="G120" s="58" t="s">
        <v>25</v>
      </c>
      <c r="H120" s="41" t="s">
        <v>38</v>
      </c>
      <c r="I120" s="42" t="s">
        <v>38</v>
      </c>
      <c r="J120" s="41" t="s">
        <v>38</v>
      </c>
      <c r="K120" s="42" t="s">
        <v>38</v>
      </c>
      <c r="L120" s="41">
        <v>0</v>
      </c>
      <c r="M120" s="42">
        <v>0</v>
      </c>
      <c r="N120" s="41" t="s">
        <v>38</v>
      </c>
      <c r="O120" s="42" t="s">
        <v>38</v>
      </c>
      <c r="P120" s="43"/>
      <c r="Q120" s="41" t="s">
        <v>38</v>
      </c>
      <c r="R120" s="42" t="s">
        <v>38</v>
      </c>
      <c r="S120" s="41" t="s">
        <v>38</v>
      </c>
      <c r="T120" s="42" t="s">
        <v>38</v>
      </c>
      <c r="U120" s="41">
        <v>0</v>
      </c>
      <c r="V120" s="42">
        <v>0</v>
      </c>
      <c r="W120" s="41" t="s">
        <v>38</v>
      </c>
      <c r="X120" s="42" t="s">
        <v>38</v>
      </c>
      <c r="Y120" s="43"/>
      <c r="Z120" s="52" t="s">
        <v>38</v>
      </c>
      <c r="AA120" s="53" t="s">
        <v>38</v>
      </c>
      <c r="AB120" s="52" t="s">
        <v>38</v>
      </c>
      <c r="AC120" s="53" t="s">
        <v>38</v>
      </c>
      <c r="AD120" s="52">
        <v>0</v>
      </c>
      <c r="AE120" s="53">
        <v>0</v>
      </c>
      <c r="AF120" s="52" t="s">
        <v>38</v>
      </c>
      <c r="AG120" s="53" t="s">
        <v>38</v>
      </c>
      <c r="AH120" s="54"/>
      <c r="AI120" s="52" t="s">
        <v>38</v>
      </c>
      <c r="AJ120" s="53" t="s">
        <v>38</v>
      </c>
      <c r="AK120" s="52" t="s">
        <v>38</v>
      </c>
      <c r="AL120" s="53" t="s">
        <v>38</v>
      </c>
      <c r="AM120" s="52">
        <v>0</v>
      </c>
      <c r="AN120" s="53">
        <v>0</v>
      </c>
      <c r="AO120" s="52" t="s">
        <v>38</v>
      </c>
      <c r="AP120" s="53" t="s">
        <v>38</v>
      </c>
    </row>
    <row r="121" spans="1:42">
      <c r="A121" s="75" t="s">
        <v>170</v>
      </c>
      <c r="B121" s="49">
        <v>419</v>
      </c>
      <c r="C121" s="50">
        <v>40711</v>
      </c>
      <c r="D121" s="51">
        <v>7109</v>
      </c>
      <c r="E121" s="51" t="s">
        <v>93</v>
      </c>
      <c r="F121" s="40" t="s">
        <v>206</v>
      </c>
      <c r="G121" s="58" t="s">
        <v>25</v>
      </c>
      <c r="H121" s="41">
        <v>0</v>
      </c>
      <c r="I121" s="42">
        <v>0</v>
      </c>
      <c r="J121" s="41" t="s">
        <v>72</v>
      </c>
      <c r="K121" s="42" t="s">
        <v>72</v>
      </c>
      <c r="L121" s="41">
        <v>0</v>
      </c>
      <c r="M121" s="42">
        <v>0</v>
      </c>
      <c r="N121" s="41" t="s">
        <v>72</v>
      </c>
      <c r="O121" s="42" t="s">
        <v>72</v>
      </c>
      <c r="P121" s="43"/>
      <c r="Q121" s="41">
        <v>0</v>
      </c>
      <c r="R121" s="42">
        <v>0</v>
      </c>
      <c r="S121" s="41" t="s">
        <v>72</v>
      </c>
      <c r="T121" s="42" t="s">
        <v>72</v>
      </c>
      <c r="U121" s="41">
        <v>0</v>
      </c>
      <c r="V121" s="42">
        <v>0</v>
      </c>
      <c r="W121" s="41" t="s">
        <v>72</v>
      </c>
      <c r="X121" s="42" t="s">
        <v>72</v>
      </c>
      <c r="Y121" s="43"/>
      <c r="Z121" s="52">
        <v>0</v>
      </c>
      <c r="AA121" s="53">
        <v>0</v>
      </c>
      <c r="AB121" s="52" t="s">
        <v>72</v>
      </c>
      <c r="AC121" s="53" t="s">
        <v>72</v>
      </c>
      <c r="AD121" s="52">
        <v>0</v>
      </c>
      <c r="AE121" s="53">
        <v>0</v>
      </c>
      <c r="AF121" s="52" t="s">
        <v>72</v>
      </c>
      <c r="AG121" s="53" t="s">
        <v>72</v>
      </c>
      <c r="AH121" s="54"/>
      <c r="AI121" s="52">
        <v>0</v>
      </c>
      <c r="AJ121" s="53">
        <v>0</v>
      </c>
      <c r="AK121" s="52" t="s">
        <v>72</v>
      </c>
      <c r="AL121" s="53" t="s">
        <v>72</v>
      </c>
      <c r="AM121" s="52">
        <v>0</v>
      </c>
      <c r="AN121" s="53">
        <v>0</v>
      </c>
      <c r="AO121" s="52" t="s">
        <v>72</v>
      </c>
      <c r="AP121" s="53" t="s">
        <v>72</v>
      </c>
    </row>
    <row r="122" spans="1:42" s="68" customFormat="1">
      <c r="A122" s="75" t="s">
        <v>225</v>
      </c>
      <c r="B122" s="49">
        <v>381</v>
      </c>
      <c r="C122" s="50">
        <v>40682</v>
      </c>
      <c r="D122" s="51">
        <v>949</v>
      </c>
      <c r="E122" s="51" t="s">
        <v>53</v>
      </c>
      <c r="F122" s="40" t="s">
        <v>117</v>
      </c>
      <c r="G122" s="58" t="s">
        <v>25</v>
      </c>
      <c r="H122" s="41">
        <v>0</v>
      </c>
      <c r="I122" s="42">
        <v>0</v>
      </c>
      <c r="J122" s="41" t="s">
        <v>37</v>
      </c>
      <c r="K122" s="42" t="s">
        <v>37</v>
      </c>
      <c r="L122" s="41">
        <v>0</v>
      </c>
      <c r="M122" s="42">
        <v>0</v>
      </c>
      <c r="N122" s="41" t="s">
        <v>37</v>
      </c>
      <c r="O122" s="42" t="s">
        <v>37</v>
      </c>
      <c r="P122" s="43"/>
      <c r="Q122" s="41">
        <v>0</v>
      </c>
      <c r="R122" s="42">
        <v>0</v>
      </c>
      <c r="S122" s="41" t="s">
        <v>37</v>
      </c>
      <c r="T122" s="42" t="s">
        <v>37</v>
      </c>
      <c r="U122" s="41">
        <v>0</v>
      </c>
      <c r="V122" s="42">
        <v>0</v>
      </c>
      <c r="W122" s="41" t="s">
        <v>37</v>
      </c>
      <c r="X122" s="42" t="s">
        <v>37</v>
      </c>
      <c r="Y122" s="43"/>
      <c r="Z122" s="52">
        <v>0</v>
      </c>
      <c r="AA122" s="53">
        <v>0</v>
      </c>
      <c r="AB122" s="52" t="s">
        <v>37</v>
      </c>
      <c r="AC122" s="53" t="s">
        <v>37</v>
      </c>
      <c r="AD122" s="52">
        <v>0</v>
      </c>
      <c r="AE122" s="53">
        <v>0</v>
      </c>
      <c r="AF122" s="52" t="s">
        <v>37</v>
      </c>
      <c r="AG122" s="53" t="s">
        <v>37</v>
      </c>
      <c r="AH122" s="54"/>
      <c r="AI122" s="52">
        <v>0</v>
      </c>
      <c r="AJ122" s="53">
        <v>0</v>
      </c>
      <c r="AK122" s="52" t="s">
        <v>37</v>
      </c>
      <c r="AL122" s="53" t="s">
        <v>37</v>
      </c>
      <c r="AM122" s="52">
        <v>0</v>
      </c>
      <c r="AN122" s="53">
        <v>0</v>
      </c>
      <c r="AO122" s="52" t="s">
        <v>37</v>
      </c>
      <c r="AP122" s="53" t="s">
        <v>37</v>
      </c>
    </row>
    <row r="123" spans="1:42">
      <c r="A123" s="75" t="s">
        <v>174</v>
      </c>
      <c r="B123" s="49">
        <v>390</v>
      </c>
      <c r="C123" s="50">
        <v>40682</v>
      </c>
      <c r="D123" s="51">
        <v>478</v>
      </c>
      <c r="E123" s="51" t="s">
        <v>59</v>
      </c>
      <c r="F123" s="40" t="s">
        <v>106</v>
      </c>
      <c r="G123" s="58" t="s">
        <v>25</v>
      </c>
      <c r="H123" s="41">
        <v>0</v>
      </c>
      <c r="I123" s="42">
        <v>0</v>
      </c>
      <c r="J123" s="41" t="s">
        <v>72</v>
      </c>
      <c r="K123" s="42" t="s">
        <v>72</v>
      </c>
      <c r="L123" s="41" t="s">
        <v>38</v>
      </c>
      <c r="M123" s="42" t="s">
        <v>38</v>
      </c>
      <c r="N123" s="41">
        <v>0</v>
      </c>
      <c r="O123" s="42">
        <v>0</v>
      </c>
      <c r="P123" s="43"/>
      <c r="Q123" s="41">
        <v>0</v>
      </c>
      <c r="R123" s="42">
        <v>0</v>
      </c>
      <c r="S123" s="41" t="s">
        <v>72</v>
      </c>
      <c r="T123" s="42" t="s">
        <v>72</v>
      </c>
      <c r="U123" s="41" t="s">
        <v>38</v>
      </c>
      <c r="V123" s="42" t="s">
        <v>38</v>
      </c>
      <c r="W123" s="41">
        <v>0</v>
      </c>
      <c r="X123" s="42">
        <v>0</v>
      </c>
      <c r="Y123" s="43"/>
      <c r="Z123" s="52">
        <v>0</v>
      </c>
      <c r="AA123" s="53">
        <v>0</v>
      </c>
      <c r="AB123" s="52" t="s">
        <v>72</v>
      </c>
      <c r="AC123" s="53" t="s">
        <v>72</v>
      </c>
      <c r="AD123" s="52" t="s">
        <v>38</v>
      </c>
      <c r="AE123" s="53" t="s">
        <v>38</v>
      </c>
      <c r="AF123" s="52">
        <v>0</v>
      </c>
      <c r="AG123" s="53">
        <v>0</v>
      </c>
      <c r="AH123" s="54"/>
      <c r="AI123" s="52">
        <v>0</v>
      </c>
      <c r="AJ123" s="53">
        <v>0</v>
      </c>
      <c r="AK123" s="52" t="s">
        <v>72</v>
      </c>
      <c r="AL123" s="53" t="s">
        <v>72</v>
      </c>
      <c r="AM123" s="52" t="s">
        <v>38</v>
      </c>
      <c r="AN123" s="53" t="s">
        <v>38</v>
      </c>
      <c r="AO123" s="52">
        <v>0</v>
      </c>
      <c r="AP123" s="53">
        <v>0</v>
      </c>
    </row>
    <row r="124" spans="1:42">
      <c r="A124" s="75" t="s">
        <v>174</v>
      </c>
      <c r="B124" s="49">
        <v>365</v>
      </c>
      <c r="C124" s="50">
        <v>40666</v>
      </c>
      <c r="D124" s="51">
        <v>1231</v>
      </c>
      <c r="E124" s="51" t="s">
        <v>33</v>
      </c>
      <c r="F124" s="40" t="s">
        <v>49</v>
      </c>
      <c r="G124" s="58" t="s">
        <v>25</v>
      </c>
      <c r="H124" s="41">
        <v>0</v>
      </c>
      <c r="I124" s="42">
        <v>0</v>
      </c>
      <c r="J124" s="41">
        <v>-1</v>
      </c>
      <c r="K124" s="42">
        <v>-1</v>
      </c>
      <c r="L124" s="41">
        <v>0</v>
      </c>
      <c r="M124" s="42">
        <v>0</v>
      </c>
      <c r="N124" s="41">
        <v>-1</v>
      </c>
      <c r="O124" s="42">
        <v>-1</v>
      </c>
      <c r="P124" s="43"/>
      <c r="Q124" s="41">
        <v>0</v>
      </c>
      <c r="R124" s="42">
        <v>0</v>
      </c>
      <c r="S124" s="41">
        <v>-1</v>
      </c>
      <c r="T124" s="42">
        <v>-1</v>
      </c>
      <c r="U124" s="41">
        <v>0</v>
      </c>
      <c r="V124" s="42">
        <v>0</v>
      </c>
      <c r="W124" s="41">
        <v>-1</v>
      </c>
      <c r="X124" s="42">
        <v>-1</v>
      </c>
      <c r="Y124" s="43"/>
      <c r="Z124" s="52">
        <v>0</v>
      </c>
      <c r="AA124" s="53">
        <v>0</v>
      </c>
      <c r="AB124" s="52">
        <v>-1</v>
      </c>
      <c r="AC124" s="53">
        <v>-1</v>
      </c>
      <c r="AD124" s="52">
        <v>0</v>
      </c>
      <c r="AE124" s="53">
        <v>0</v>
      </c>
      <c r="AF124" s="52">
        <v>-1</v>
      </c>
      <c r="AG124" s="53">
        <v>-1</v>
      </c>
      <c r="AH124" s="54"/>
      <c r="AI124" s="52">
        <v>0</v>
      </c>
      <c r="AJ124" s="53">
        <v>0</v>
      </c>
      <c r="AK124" s="52">
        <v>-1</v>
      </c>
      <c r="AL124" s="53">
        <v>-1</v>
      </c>
      <c r="AM124" s="52">
        <v>0</v>
      </c>
      <c r="AN124" s="53">
        <v>0</v>
      </c>
      <c r="AO124" s="52">
        <v>-1</v>
      </c>
      <c r="AP124" s="53">
        <v>-1</v>
      </c>
    </row>
    <row r="125" spans="1:42" s="68" customFormat="1">
      <c r="A125" s="75" t="s">
        <v>165</v>
      </c>
      <c r="B125" s="49">
        <v>365</v>
      </c>
      <c r="C125" s="50">
        <v>40666</v>
      </c>
      <c r="D125" s="51">
        <v>1231</v>
      </c>
      <c r="E125" s="51" t="s">
        <v>33</v>
      </c>
      <c r="F125" s="40" t="s">
        <v>48</v>
      </c>
      <c r="G125" s="58" t="s">
        <v>25</v>
      </c>
      <c r="H125" s="41" t="s">
        <v>38</v>
      </c>
      <c r="I125" s="42" t="s">
        <v>38</v>
      </c>
      <c r="J125" s="41" t="s">
        <v>38</v>
      </c>
      <c r="K125" s="42" t="s">
        <v>38</v>
      </c>
      <c r="L125" s="41">
        <v>0</v>
      </c>
      <c r="M125" s="42">
        <v>0</v>
      </c>
      <c r="N125" s="41" t="s">
        <v>38</v>
      </c>
      <c r="O125" s="42" t="s">
        <v>38</v>
      </c>
      <c r="P125" s="43"/>
      <c r="Q125" s="41" t="s">
        <v>38</v>
      </c>
      <c r="R125" s="42" t="s">
        <v>38</v>
      </c>
      <c r="S125" s="41" t="s">
        <v>38</v>
      </c>
      <c r="T125" s="42" t="s">
        <v>38</v>
      </c>
      <c r="U125" s="41">
        <v>0</v>
      </c>
      <c r="V125" s="42">
        <v>0</v>
      </c>
      <c r="W125" s="41" t="s">
        <v>38</v>
      </c>
      <c r="X125" s="42" t="s">
        <v>38</v>
      </c>
      <c r="Y125" s="43"/>
      <c r="Z125" s="52" t="s">
        <v>38</v>
      </c>
      <c r="AA125" s="53" t="s">
        <v>38</v>
      </c>
      <c r="AB125" s="52" t="s">
        <v>38</v>
      </c>
      <c r="AC125" s="53" t="s">
        <v>38</v>
      </c>
      <c r="AD125" s="52">
        <v>0</v>
      </c>
      <c r="AE125" s="53">
        <v>0</v>
      </c>
      <c r="AF125" s="52" t="s">
        <v>38</v>
      </c>
      <c r="AG125" s="53" t="s">
        <v>38</v>
      </c>
      <c r="AH125" s="54"/>
      <c r="AI125" s="52" t="s">
        <v>38</v>
      </c>
      <c r="AJ125" s="53" t="s">
        <v>38</v>
      </c>
      <c r="AK125" s="52" t="s">
        <v>38</v>
      </c>
      <c r="AL125" s="53" t="s">
        <v>38</v>
      </c>
      <c r="AM125" s="52">
        <v>0</v>
      </c>
      <c r="AN125" s="53">
        <v>0</v>
      </c>
      <c r="AO125" s="52" t="s">
        <v>38</v>
      </c>
      <c r="AP125" s="53" t="s">
        <v>38</v>
      </c>
    </row>
    <row r="126" spans="1:42">
      <c r="A126" s="75" t="s">
        <v>155</v>
      </c>
      <c r="B126" s="49">
        <v>383</v>
      </c>
      <c r="C126" s="50">
        <v>40682</v>
      </c>
      <c r="D126" s="51">
        <v>283</v>
      </c>
      <c r="E126" s="51" t="s">
        <v>65</v>
      </c>
      <c r="F126" s="40" t="s">
        <v>111</v>
      </c>
      <c r="G126" s="58" t="s">
        <v>25</v>
      </c>
      <c r="H126" s="41">
        <v>0</v>
      </c>
      <c r="I126" s="42">
        <v>0</v>
      </c>
      <c r="J126" s="41">
        <v>-2.5</v>
      </c>
      <c r="K126" s="42">
        <v>-0.8</v>
      </c>
      <c r="L126" s="41">
        <v>0</v>
      </c>
      <c r="M126" s="42">
        <v>0</v>
      </c>
      <c r="N126" s="41">
        <v>-2.5</v>
      </c>
      <c r="O126" s="42">
        <v>-0.8</v>
      </c>
      <c r="P126" s="43"/>
      <c r="Q126" s="41">
        <v>0</v>
      </c>
      <c r="R126" s="42">
        <v>0</v>
      </c>
      <c r="S126" s="41">
        <v>-1.2</v>
      </c>
      <c r="T126" s="42">
        <v>-0.8</v>
      </c>
      <c r="U126" s="41">
        <v>0</v>
      </c>
      <c r="V126" s="42">
        <v>0</v>
      </c>
      <c r="W126" s="41">
        <v>-1.2</v>
      </c>
      <c r="X126" s="42">
        <v>-0.8</v>
      </c>
      <c r="Y126" s="43"/>
      <c r="Z126" s="52">
        <v>0</v>
      </c>
      <c r="AA126" s="53">
        <v>0</v>
      </c>
      <c r="AB126" s="52">
        <v>-0.8</v>
      </c>
      <c r="AC126" s="53">
        <v>-0.8</v>
      </c>
      <c r="AD126" s="52">
        <v>0</v>
      </c>
      <c r="AE126" s="53">
        <v>0</v>
      </c>
      <c r="AF126" s="52">
        <v>-0.8</v>
      </c>
      <c r="AG126" s="53">
        <v>-0.8</v>
      </c>
      <c r="AH126" s="54"/>
      <c r="AI126" s="52">
        <v>0</v>
      </c>
      <c r="AJ126" s="53">
        <v>0</v>
      </c>
      <c r="AK126" s="52">
        <v>-0.8</v>
      </c>
      <c r="AL126" s="53">
        <v>-0.8</v>
      </c>
      <c r="AM126" s="52">
        <v>0</v>
      </c>
      <c r="AN126" s="53">
        <v>0</v>
      </c>
      <c r="AO126" s="52">
        <v>-0.8</v>
      </c>
      <c r="AP126" s="53">
        <v>-0.8</v>
      </c>
    </row>
    <row r="127" spans="1:42">
      <c r="A127" s="75" t="s">
        <v>171</v>
      </c>
      <c r="B127" s="49">
        <v>378</v>
      </c>
      <c r="C127" s="50">
        <v>40682</v>
      </c>
      <c r="D127" s="51">
        <v>224</v>
      </c>
      <c r="E127" s="51" t="s">
        <v>56</v>
      </c>
      <c r="F127" s="40" t="s">
        <v>104</v>
      </c>
      <c r="G127" s="58" t="s">
        <v>25</v>
      </c>
      <c r="H127" s="41">
        <v>0</v>
      </c>
      <c r="I127" s="42">
        <v>0</v>
      </c>
      <c r="J127" s="41">
        <v>0</v>
      </c>
      <c r="K127" s="42">
        <v>0</v>
      </c>
      <c r="L127" s="41" t="s">
        <v>72</v>
      </c>
      <c r="M127" s="42" t="s">
        <v>72</v>
      </c>
      <c r="N127" s="41" t="s">
        <v>72</v>
      </c>
      <c r="O127" s="42" t="s">
        <v>72</v>
      </c>
      <c r="P127" s="43"/>
      <c r="Q127" s="41">
        <v>0</v>
      </c>
      <c r="R127" s="42">
        <v>0</v>
      </c>
      <c r="S127" s="41">
        <v>0</v>
      </c>
      <c r="T127" s="42">
        <v>0</v>
      </c>
      <c r="U127" s="41" t="s">
        <v>72</v>
      </c>
      <c r="V127" s="42" t="s">
        <v>72</v>
      </c>
      <c r="W127" s="41" t="s">
        <v>72</v>
      </c>
      <c r="X127" s="42" t="s">
        <v>72</v>
      </c>
      <c r="Y127" s="43"/>
      <c r="Z127" s="52">
        <v>0</v>
      </c>
      <c r="AA127" s="53">
        <v>0</v>
      </c>
      <c r="AB127" s="52">
        <v>0</v>
      </c>
      <c r="AC127" s="53">
        <v>0</v>
      </c>
      <c r="AD127" s="52" t="s">
        <v>72</v>
      </c>
      <c r="AE127" s="53" t="s">
        <v>72</v>
      </c>
      <c r="AF127" s="52" t="s">
        <v>72</v>
      </c>
      <c r="AG127" s="53" t="s">
        <v>72</v>
      </c>
      <c r="AH127" s="54"/>
      <c r="AI127" s="52">
        <v>0</v>
      </c>
      <c r="AJ127" s="53">
        <v>0</v>
      </c>
      <c r="AK127" s="52">
        <v>0</v>
      </c>
      <c r="AL127" s="53">
        <v>0</v>
      </c>
      <c r="AM127" s="52" t="s">
        <v>72</v>
      </c>
      <c r="AN127" s="53" t="s">
        <v>72</v>
      </c>
      <c r="AO127" s="52" t="s">
        <v>72</v>
      </c>
      <c r="AP127" s="53" t="s">
        <v>72</v>
      </c>
    </row>
    <row r="128" spans="1:42" s="68" customFormat="1">
      <c r="A128" s="75" t="s">
        <v>177</v>
      </c>
      <c r="B128" s="49">
        <v>447</v>
      </c>
      <c r="C128" s="50">
        <v>40718</v>
      </c>
      <c r="D128" s="51">
        <v>1087</v>
      </c>
      <c r="E128" s="51" t="s">
        <v>44</v>
      </c>
      <c r="F128" s="40" t="s">
        <v>233</v>
      </c>
      <c r="G128" s="58" t="s">
        <v>25</v>
      </c>
      <c r="H128" s="41">
        <v>0</v>
      </c>
      <c r="I128" s="42">
        <v>0</v>
      </c>
      <c r="J128" s="41">
        <v>32</v>
      </c>
      <c r="K128" s="42">
        <v>0.1</v>
      </c>
      <c r="L128" s="41">
        <v>0</v>
      </c>
      <c r="M128" s="42">
        <v>0</v>
      </c>
      <c r="N128" s="41">
        <v>32</v>
      </c>
      <c r="O128" s="42">
        <v>0.1</v>
      </c>
      <c r="P128" s="43"/>
      <c r="Q128" s="41">
        <v>0</v>
      </c>
      <c r="R128" s="42">
        <v>0</v>
      </c>
      <c r="S128" s="41">
        <v>-35</v>
      </c>
      <c r="T128" s="42">
        <v>0.1</v>
      </c>
      <c r="U128" s="41">
        <v>0</v>
      </c>
      <c r="V128" s="42">
        <v>0</v>
      </c>
      <c r="W128" s="41">
        <v>-35</v>
      </c>
      <c r="X128" s="42">
        <v>0.1</v>
      </c>
      <c r="Y128" s="43"/>
      <c r="Z128" s="52">
        <v>0</v>
      </c>
      <c r="AA128" s="53">
        <v>0</v>
      </c>
      <c r="AB128" s="52">
        <v>0.1</v>
      </c>
      <c r="AC128" s="53">
        <v>0.1</v>
      </c>
      <c r="AD128" s="52">
        <v>0</v>
      </c>
      <c r="AE128" s="53">
        <v>0</v>
      </c>
      <c r="AF128" s="52">
        <v>0.1</v>
      </c>
      <c r="AG128" s="53">
        <v>0.1</v>
      </c>
      <c r="AH128" s="54"/>
      <c r="AI128" s="52">
        <v>0</v>
      </c>
      <c r="AJ128" s="53">
        <v>0</v>
      </c>
      <c r="AK128" s="52">
        <v>0.1</v>
      </c>
      <c r="AL128" s="53">
        <v>0.1</v>
      </c>
      <c r="AM128" s="52">
        <v>0</v>
      </c>
      <c r="AN128" s="53">
        <v>0</v>
      </c>
      <c r="AO128" s="52">
        <v>0.1</v>
      </c>
      <c r="AP128" s="53">
        <v>0.1</v>
      </c>
    </row>
    <row r="129" spans="1:42">
      <c r="A129" s="75" t="s">
        <v>160</v>
      </c>
      <c r="B129" s="49">
        <v>380</v>
      </c>
      <c r="C129" s="50">
        <v>40682</v>
      </c>
      <c r="D129" s="51">
        <v>935</v>
      </c>
      <c r="E129" s="51" t="s">
        <v>69</v>
      </c>
      <c r="F129" s="40" t="s">
        <v>116</v>
      </c>
      <c r="G129" s="58" t="s">
        <v>25</v>
      </c>
      <c r="H129" s="41" t="s">
        <v>38</v>
      </c>
      <c r="I129" s="42" t="s">
        <v>38</v>
      </c>
      <c r="J129" s="41" t="s">
        <v>38</v>
      </c>
      <c r="K129" s="42" t="s">
        <v>38</v>
      </c>
      <c r="L129" s="41">
        <v>0</v>
      </c>
      <c r="M129" s="42">
        <v>0</v>
      </c>
      <c r="N129" s="41" t="s">
        <v>38</v>
      </c>
      <c r="O129" s="42" t="s">
        <v>38</v>
      </c>
      <c r="P129" s="43"/>
      <c r="Q129" s="41" t="s">
        <v>38</v>
      </c>
      <c r="R129" s="42" t="s">
        <v>38</v>
      </c>
      <c r="S129" s="41" t="s">
        <v>38</v>
      </c>
      <c r="T129" s="42" t="s">
        <v>38</v>
      </c>
      <c r="U129" s="41">
        <v>0</v>
      </c>
      <c r="V129" s="42">
        <v>0</v>
      </c>
      <c r="W129" s="41" t="s">
        <v>38</v>
      </c>
      <c r="X129" s="42" t="s">
        <v>38</v>
      </c>
      <c r="Y129" s="43"/>
      <c r="Z129" s="52" t="s">
        <v>38</v>
      </c>
      <c r="AA129" s="53" t="s">
        <v>38</v>
      </c>
      <c r="AB129" s="52" t="s">
        <v>38</v>
      </c>
      <c r="AC129" s="53" t="s">
        <v>38</v>
      </c>
      <c r="AD129" s="52">
        <v>0</v>
      </c>
      <c r="AE129" s="53">
        <v>0</v>
      </c>
      <c r="AF129" s="52" t="s">
        <v>38</v>
      </c>
      <c r="AG129" s="53" t="s">
        <v>38</v>
      </c>
      <c r="AH129" s="54"/>
      <c r="AI129" s="52" t="s">
        <v>38</v>
      </c>
      <c r="AJ129" s="53" t="s">
        <v>38</v>
      </c>
      <c r="AK129" s="52" t="s">
        <v>38</v>
      </c>
      <c r="AL129" s="53" t="s">
        <v>38</v>
      </c>
      <c r="AM129" s="52">
        <v>0</v>
      </c>
      <c r="AN129" s="53">
        <v>0</v>
      </c>
      <c r="AO129" s="52" t="s">
        <v>38</v>
      </c>
      <c r="AP129" s="53" t="s">
        <v>38</v>
      </c>
    </row>
    <row r="130" spans="1:42">
      <c r="A130" s="75" t="s">
        <v>166</v>
      </c>
      <c r="B130" s="49">
        <v>387</v>
      </c>
      <c r="C130" s="50">
        <v>40682</v>
      </c>
      <c r="D130" s="51">
        <v>1319</v>
      </c>
      <c r="E130" s="51" t="s">
        <v>54</v>
      </c>
      <c r="F130" s="40" t="s">
        <v>125</v>
      </c>
      <c r="G130" s="58" t="s">
        <v>25</v>
      </c>
      <c r="H130" s="41" t="s">
        <v>72</v>
      </c>
      <c r="I130" s="42" t="s">
        <v>72</v>
      </c>
      <c r="J130" s="41" t="s">
        <v>72</v>
      </c>
      <c r="K130" s="42" t="s">
        <v>72</v>
      </c>
      <c r="L130" s="41">
        <v>0</v>
      </c>
      <c r="M130" s="42">
        <v>0</v>
      </c>
      <c r="N130" s="41" t="s">
        <v>72</v>
      </c>
      <c r="O130" s="42" t="s">
        <v>72</v>
      </c>
      <c r="P130" s="43"/>
      <c r="Q130" s="41" t="s">
        <v>72</v>
      </c>
      <c r="R130" s="42" t="s">
        <v>72</v>
      </c>
      <c r="S130" s="41" t="s">
        <v>72</v>
      </c>
      <c r="T130" s="42" t="s">
        <v>72</v>
      </c>
      <c r="U130" s="41">
        <v>0</v>
      </c>
      <c r="V130" s="42">
        <v>0</v>
      </c>
      <c r="W130" s="41" t="s">
        <v>72</v>
      </c>
      <c r="X130" s="42" t="s">
        <v>72</v>
      </c>
      <c r="Y130" s="43"/>
      <c r="Z130" s="52" t="s">
        <v>72</v>
      </c>
      <c r="AA130" s="53" t="s">
        <v>72</v>
      </c>
      <c r="AB130" s="52" t="s">
        <v>72</v>
      </c>
      <c r="AC130" s="53" t="s">
        <v>72</v>
      </c>
      <c r="AD130" s="52">
        <v>0</v>
      </c>
      <c r="AE130" s="53">
        <v>0</v>
      </c>
      <c r="AF130" s="52" t="s">
        <v>72</v>
      </c>
      <c r="AG130" s="53" t="s">
        <v>72</v>
      </c>
      <c r="AH130" s="54"/>
      <c r="AI130" s="52" t="s">
        <v>72</v>
      </c>
      <c r="AJ130" s="53" t="s">
        <v>72</v>
      </c>
      <c r="AK130" s="52" t="s">
        <v>72</v>
      </c>
      <c r="AL130" s="53" t="s">
        <v>72</v>
      </c>
      <c r="AM130" s="52">
        <v>0</v>
      </c>
      <c r="AN130" s="53">
        <v>0</v>
      </c>
      <c r="AO130" s="52" t="s">
        <v>72</v>
      </c>
      <c r="AP130" s="53" t="s">
        <v>72</v>
      </c>
    </row>
    <row r="131" spans="1:42">
      <c r="A131" s="75" t="s">
        <v>175</v>
      </c>
      <c r="B131" s="49">
        <v>237</v>
      </c>
      <c r="C131" s="50">
        <v>40641</v>
      </c>
      <c r="D131" s="51">
        <v>7103</v>
      </c>
      <c r="E131" s="51" t="s">
        <v>19</v>
      </c>
      <c r="F131" s="40" t="s">
        <v>29</v>
      </c>
      <c r="G131" s="58" t="s">
        <v>25</v>
      </c>
      <c r="H131" s="41" t="s">
        <v>22</v>
      </c>
      <c r="I131" s="42" t="s">
        <v>22</v>
      </c>
      <c r="J131" s="41" t="s">
        <v>22</v>
      </c>
      <c r="K131" s="42" t="s">
        <v>22</v>
      </c>
      <c r="L131" s="41">
        <v>0</v>
      </c>
      <c r="M131" s="42">
        <v>0</v>
      </c>
      <c r="N131" s="41" t="s">
        <v>22</v>
      </c>
      <c r="O131" s="42" t="s">
        <v>22</v>
      </c>
      <c r="P131" s="43"/>
      <c r="Q131" s="41" t="s">
        <v>22</v>
      </c>
      <c r="R131" s="42" t="s">
        <v>22</v>
      </c>
      <c r="S131" s="41" t="s">
        <v>22</v>
      </c>
      <c r="T131" s="42" t="s">
        <v>22</v>
      </c>
      <c r="U131" s="41">
        <v>0</v>
      </c>
      <c r="V131" s="42">
        <v>0</v>
      </c>
      <c r="W131" s="41" t="s">
        <v>22</v>
      </c>
      <c r="X131" s="42" t="s">
        <v>22</v>
      </c>
      <c r="Y131" s="43"/>
      <c r="Z131" s="52" t="s">
        <v>22</v>
      </c>
      <c r="AA131" s="53" t="s">
        <v>22</v>
      </c>
      <c r="AB131" s="52" t="s">
        <v>22</v>
      </c>
      <c r="AC131" s="53" t="s">
        <v>22</v>
      </c>
      <c r="AD131" s="52">
        <v>0</v>
      </c>
      <c r="AE131" s="53">
        <v>0</v>
      </c>
      <c r="AF131" s="52" t="s">
        <v>22</v>
      </c>
      <c r="AG131" s="53" t="s">
        <v>22</v>
      </c>
      <c r="AH131" s="54"/>
      <c r="AI131" s="52" t="s">
        <v>22</v>
      </c>
      <c r="AJ131" s="53" t="s">
        <v>22</v>
      </c>
      <c r="AK131" s="52" t="s">
        <v>22</v>
      </c>
      <c r="AL131" s="53" t="s">
        <v>22</v>
      </c>
      <c r="AM131" s="52">
        <v>0</v>
      </c>
      <c r="AN131" s="53">
        <v>0</v>
      </c>
      <c r="AO131" s="52" t="s">
        <v>22</v>
      </c>
      <c r="AP131" s="53" t="s">
        <v>22</v>
      </c>
    </row>
    <row r="132" spans="1:42" s="68" customFormat="1">
      <c r="A132" s="75"/>
      <c r="B132" s="49"/>
      <c r="C132" s="50"/>
      <c r="D132" s="51"/>
      <c r="E132" s="51"/>
      <c r="F132" s="40"/>
      <c r="G132" s="58" t="s">
        <v>247</v>
      </c>
      <c r="H132" s="41">
        <f>SUM(H108:H131)</f>
        <v>0</v>
      </c>
      <c r="I132" s="42">
        <f t="shared" ref="I132:O132" si="194">SUM(I108:I131)</f>
        <v>0</v>
      </c>
      <c r="J132" s="41">
        <f t="shared" si="194"/>
        <v>29.3</v>
      </c>
      <c r="K132" s="42">
        <f t="shared" si="194"/>
        <v>-1</v>
      </c>
      <c r="L132" s="41">
        <f t="shared" si="194"/>
        <v>0</v>
      </c>
      <c r="M132" s="42">
        <f t="shared" si="194"/>
        <v>0</v>
      </c>
      <c r="N132" s="41">
        <f t="shared" si="194"/>
        <v>29.3</v>
      </c>
      <c r="O132" s="42">
        <f t="shared" si="194"/>
        <v>-1</v>
      </c>
      <c r="P132" s="43"/>
      <c r="Q132" s="41">
        <f>SUM(Q108:Q131)</f>
        <v>0</v>
      </c>
      <c r="R132" s="42">
        <f t="shared" ref="R132" si="195">SUM(R108:R131)</f>
        <v>0</v>
      </c>
      <c r="S132" s="41">
        <f t="shared" ref="S132" si="196">SUM(S108:S131)</f>
        <v>-36.5</v>
      </c>
      <c r="T132" s="42">
        <f t="shared" ref="T132" si="197">SUM(T108:T131)</f>
        <v>-1</v>
      </c>
      <c r="U132" s="41">
        <f t="shared" ref="U132" si="198">SUM(U108:U131)</f>
        <v>0</v>
      </c>
      <c r="V132" s="42">
        <f t="shared" ref="V132" si="199">SUM(V108:V131)</f>
        <v>0</v>
      </c>
      <c r="W132" s="41">
        <f t="shared" ref="W132" si="200">SUM(W108:W131)</f>
        <v>-36.5</v>
      </c>
      <c r="X132" s="42">
        <f t="shared" ref="X132" si="201">SUM(X108:X131)</f>
        <v>-1</v>
      </c>
      <c r="Y132" s="43"/>
      <c r="Z132" s="52">
        <f>SUM(Z108:Z131)</f>
        <v>0</v>
      </c>
      <c r="AA132" s="53">
        <f t="shared" ref="AA132" si="202">SUM(AA108:AA131)</f>
        <v>0</v>
      </c>
      <c r="AB132" s="52">
        <f t="shared" ref="AB132" si="203">SUM(AB108:AB131)</f>
        <v>-1</v>
      </c>
      <c r="AC132" s="53">
        <f t="shared" ref="AC132" si="204">SUM(AC108:AC131)</f>
        <v>-1</v>
      </c>
      <c r="AD132" s="52">
        <f t="shared" ref="AD132" si="205">SUM(AD108:AD131)</f>
        <v>0</v>
      </c>
      <c r="AE132" s="53">
        <f t="shared" ref="AE132" si="206">SUM(AE108:AE131)</f>
        <v>0</v>
      </c>
      <c r="AF132" s="52">
        <f t="shared" ref="AF132" si="207">SUM(AF108:AF131)</f>
        <v>-1</v>
      </c>
      <c r="AG132" s="53">
        <f t="shared" ref="AG132" si="208">SUM(AG108:AG131)</f>
        <v>-1</v>
      </c>
      <c r="AH132" s="54"/>
      <c r="AI132" s="52">
        <f>SUM(AI108:AI131)</f>
        <v>0</v>
      </c>
      <c r="AJ132" s="53">
        <f t="shared" ref="AJ132" si="209">SUM(AJ108:AJ131)</f>
        <v>0</v>
      </c>
      <c r="AK132" s="52">
        <f t="shared" ref="AK132" si="210">SUM(AK108:AK131)</f>
        <v>-1</v>
      </c>
      <c r="AL132" s="53">
        <f t="shared" ref="AL132" si="211">SUM(AL108:AL131)</f>
        <v>-1</v>
      </c>
      <c r="AM132" s="52">
        <f t="shared" ref="AM132" si="212">SUM(AM108:AM131)</f>
        <v>0</v>
      </c>
      <c r="AN132" s="53">
        <f t="shared" ref="AN132" si="213">SUM(AN108:AN131)</f>
        <v>0</v>
      </c>
      <c r="AO132" s="52">
        <f t="shared" ref="AO132" si="214">SUM(AO108:AO131)</f>
        <v>-1</v>
      </c>
      <c r="AP132" s="53">
        <f t="shared" ref="AP132" si="215">SUM(AP108:AP131)</f>
        <v>-1</v>
      </c>
    </row>
    <row r="133" spans="1:42" s="68" customFormat="1">
      <c r="A133" s="75"/>
      <c r="B133" s="49"/>
      <c r="C133" s="50"/>
      <c r="D133" s="51"/>
      <c r="E133" s="51"/>
      <c r="F133" s="40"/>
      <c r="G133" s="58"/>
      <c r="H133" s="41"/>
      <c r="I133" s="42"/>
      <c r="J133" s="41"/>
      <c r="K133" s="42"/>
      <c r="L133" s="41"/>
      <c r="M133" s="42"/>
      <c r="N133" s="41"/>
      <c r="O133" s="42"/>
      <c r="P133" s="43"/>
      <c r="Q133" s="41"/>
      <c r="R133" s="42"/>
      <c r="S133" s="41"/>
      <c r="T133" s="42"/>
      <c r="U133" s="41"/>
      <c r="V133" s="42"/>
      <c r="W133" s="41"/>
      <c r="X133" s="42"/>
      <c r="Y133" s="43"/>
      <c r="Z133" s="52"/>
      <c r="AA133" s="53"/>
      <c r="AB133" s="52"/>
      <c r="AC133" s="53"/>
      <c r="AD133" s="52"/>
      <c r="AE133" s="53"/>
      <c r="AF133" s="52"/>
      <c r="AG133" s="53"/>
      <c r="AH133" s="54"/>
      <c r="AI133" s="52"/>
      <c r="AJ133" s="53"/>
      <c r="AK133" s="52"/>
      <c r="AL133" s="53"/>
      <c r="AM133" s="52"/>
      <c r="AN133" s="53"/>
      <c r="AO133" s="52"/>
      <c r="AP133" s="53"/>
    </row>
    <row r="134" spans="1:42" s="68" customFormat="1">
      <c r="A134" s="75"/>
      <c r="B134" s="49"/>
      <c r="C134" s="50"/>
      <c r="D134" s="51"/>
      <c r="E134" s="51"/>
      <c r="F134" s="40"/>
      <c r="G134" s="58"/>
      <c r="H134" s="41"/>
      <c r="I134" s="42"/>
      <c r="J134" s="41"/>
      <c r="K134" s="42"/>
      <c r="L134" s="41"/>
      <c r="M134" s="42"/>
      <c r="N134" s="41"/>
      <c r="O134" s="42"/>
      <c r="P134" s="43"/>
      <c r="Q134" s="41"/>
      <c r="R134" s="42"/>
      <c r="S134" s="41"/>
      <c r="T134" s="42"/>
      <c r="U134" s="41"/>
      <c r="V134" s="42"/>
      <c r="W134" s="41"/>
      <c r="X134" s="42"/>
      <c r="Y134" s="43"/>
      <c r="Z134" s="52"/>
      <c r="AA134" s="53"/>
      <c r="AB134" s="52"/>
      <c r="AC134" s="53"/>
      <c r="AD134" s="52"/>
      <c r="AE134" s="53"/>
      <c r="AF134" s="52"/>
      <c r="AG134" s="53"/>
      <c r="AH134" s="54"/>
      <c r="AI134" s="52"/>
      <c r="AJ134" s="53"/>
      <c r="AK134" s="52"/>
      <c r="AL134" s="53"/>
      <c r="AM134" s="52"/>
      <c r="AN134" s="53"/>
      <c r="AO134" s="52"/>
      <c r="AP134" s="53"/>
    </row>
    <row r="135" spans="1:42">
      <c r="A135" s="75" t="s">
        <v>157</v>
      </c>
      <c r="B135" s="49">
        <v>420</v>
      </c>
      <c r="C135" s="50">
        <v>40711</v>
      </c>
      <c r="D135" s="51">
        <v>641</v>
      </c>
      <c r="E135" s="51" t="s">
        <v>133</v>
      </c>
      <c r="F135" s="40" t="s">
        <v>203</v>
      </c>
      <c r="G135" s="58" t="s">
        <v>202</v>
      </c>
      <c r="H135" s="41" t="s">
        <v>72</v>
      </c>
      <c r="I135" s="42" t="s">
        <v>72</v>
      </c>
      <c r="J135" s="41" t="s">
        <v>72</v>
      </c>
      <c r="K135" s="42" t="s">
        <v>72</v>
      </c>
      <c r="L135" s="41" t="s">
        <v>72</v>
      </c>
      <c r="M135" s="42" t="s">
        <v>72</v>
      </c>
      <c r="N135" s="41" t="s">
        <v>72</v>
      </c>
      <c r="O135" s="42" t="s">
        <v>72</v>
      </c>
      <c r="P135" s="43"/>
      <c r="Q135" s="41" t="s">
        <v>72</v>
      </c>
      <c r="R135" s="42" t="s">
        <v>72</v>
      </c>
      <c r="S135" s="41" t="s">
        <v>72</v>
      </c>
      <c r="T135" s="42" t="s">
        <v>72</v>
      </c>
      <c r="U135" s="41" t="s">
        <v>72</v>
      </c>
      <c r="V135" s="42" t="s">
        <v>72</v>
      </c>
      <c r="W135" s="41" t="s">
        <v>72</v>
      </c>
      <c r="X135" s="42" t="s">
        <v>72</v>
      </c>
      <c r="Y135" s="43"/>
      <c r="Z135" s="52" t="s">
        <v>72</v>
      </c>
      <c r="AA135" s="53" t="s">
        <v>72</v>
      </c>
      <c r="AB135" s="52" t="s">
        <v>72</v>
      </c>
      <c r="AC135" s="53" t="s">
        <v>72</v>
      </c>
      <c r="AD135" s="52" t="s">
        <v>72</v>
      </c>
      <c r="AE135" s="53" t="s">
        <v>72</v>
      </c>
      <c r="AF135" s="52" t="s">
        <v>72</v>
      </c>
      <c r="AG135" s="53" t="s">
        <v>72</v>
      </c>
      <c r="AH135" s="54"/>
      <c r="AI135" s="52" t="s">
        <v>72</v>
      </c>
      <c r="AJ135" s="53" t="s">
        <v>72</v>
      </c>
      <c r="AK135" s="52" t="s">
        <v>72</v>
      </c>
      <c r="AL135" s="53" t="s">
        <v>72</v>
      </c>
      <c r="AM135" s="52" t="s">
        <v>72</v>
      </c>
      <c r="AN135" s="53" t="s">
        <v>72</v>
      </c>
      <c r="AO135" s="52" t="s">
        <v>72</v>
      </c>
      <c r="AP135" s="53" t="s">
        <v>72</v>
      </c>
    </row>
    <row r="136" spans="1:42">
      <c r="A136" s="75" t="s">
        <v>154</v>
      </c>
      <c r="B136" s="49">
        <v>339</v>
      </c>
      <c r="C136" s="50">
        <v>40662</v>
      </c>
      <c r="D136" s="51">
        <v>143</v>
      </c>
      <c r="E136" s="51" t="s">
        <v>96</v>
      </c>
      <c r="F136" s="40" t="s">
        <v>220</v>
      </c>
      <c r="G136" s="58" t="s">
        <v>202</v>
      </c>
      <c r="H136" s="41">
        <v>-25.5</v>
      </c>
      <c r="I136" s="42">
        <v>0</v>
      </c>
      <c r="J136" s="41" t="s">
        <v>22</v>
      </c>
      <c r="K136" s="42">
        <v>0</v>
      </c>
      <c r="L136" s="41">
        <v>-5.7</v>
      </c>
      <c r="M136" s="42">
        <v>0</v>
      </c>
      <c r="N136" s="41">
        <v>-31.2</v>
      </c>
      <c r="O136" s="42">
        <v>0</v>
      </c>
      <c r="P136" s="43"/>
      <c r="Q136" s="41">
        <v>0</v>
      </c>
      <c r="R136" s="42">
        <v>0</v>
      </c>
      <c r="S136" s="41">
        <v>0</v>
      </c>
      <c r="T136" s="42">
        <v>0</v>
      </c>
      <c r="U136" s="41">
        <v>0</v>
      </c>
      <c r="V136" s="42">
        <v>0</v>
      </c>
      <c r="W136" s="41">
        <v>0</v>
      </c>
      <c r="X136" s="42">
        <v>0</v>
      </c>
      <c r="Y136" s="43"/>
      <c r="Z136" s="52">
        <v>0</v>
      </c>
      <c r="AA136" s="53">
        <v>0</v>
      </c>
      <c r="AB136" s="52">
        <v>0</v>
      </c>
      <c r="AC136" s="53">
        <v>0</v>
      </c>
      <c r="AD136" s="52">
        <v>0</v>
      </c>
      <c r="AE136" s="53">
        <v>0</v>
      </c>
      <c r="AF136" s="52">
        <v>0</v>
      </c>
      <c r="AG136" s="53">
        <v>0</v>
      </c>
      <c r="AH136" s="54"/>
      <c r="AI136" s="52">
        <v>0</v>
      </c>
      <c r="AJ136" s="53">
        <v>0</v>
      </c>
      <c r="AK136" s="52">
        <v>0</v>
      </c>
      <c r="AL136" s="53">
        <v>0</v>
      </c>
      <c r="AM136" s="52">
        <v>0</v>
      </c>
      <c r="AN136" s="53">
        <v>0</v>
      </c>
      <c r="AO136" s="52">
        <v>0</v>
      </c>
      <c r="AP136" s="53">
        <v>0</v>
      </c>
    </row>
    <row r="137" spans="1:42">
      <c r="A137" s="75" t="s">
        <v>240</v>
      </c>
      <c r="B137" s="49">
        <v>361</v>
      </c>
      <c r="C137" s="50">
        <v>40665</v>
      </c>
      <c r="D137" s="51">
        <v>879</v>
      </c>
      <c r="E137" s="51" t="s">
        <v>68</v>
      </c>
      <c r="F137" s="40" t="s">
        <v>82</v>
      </c>
      <c r="G137" s="58" t="s">
        <v>202</v>
      </c>
      <c r="H137" s="41">
        <v>0</v>
      </c>
      <c r="I137" s="42">
        <v>-0.5</v>
      </c>
      <c r="J137" s="41">
        <v>0</v>
      </c>
      <c r="K137" s="42" t="s">
        <v>22</v>
      </c>
      <c r="L137" s="41">
        <v>0</v>
      </c>
      <c r="M137" s="42" t="s">
        <v>22</v>
      </c>
      <c r="N137" s="41">
        <v>0</v>
      </c>
      <c r="O137" s="42">
        <v>-0.5</v>
      </c>
      <c r="P137" s="43"/>
      <c r="Q137" s="41">
        <v>-0.5</v>
      </c>
      <c r="R137" s="42">
        <v>-0.5</v>
      </c>
      <c r="S137" s="41" t="s">
        <v>22</v>
      </c>
      <c r="T137" s="42" t="s">
        <v>22</v>
      </c>
      <c r="U137" s="41" t="s">
        <v>22</v>
      </c>
      <c r="V137" s="42" t="s">
        <v>22</v>
      </c>
      <c r="W137" s="41">
        <v>-0.5</v>
      </c>
      <c r="X137" s="42">
        <v>-0.5</v>
      </c>
      <c r="Y137" s="43"/>
      <c r="Z137" s="52">
        <v>-0.5</v>
      </c>
      <c r="AA137" s="53">
        <v>-0.5</v>
      </c>
      <c r="AB137" s="52" t="s">
        <v>22</v>
      </c>
      <c r="AC137" s="53" t="s">
        <v>22</v>
      </c>
      <c r="AD137" s="52" t="s">
        <v>22</v>
      </c>
      <c r="AE137" s="53" t="s">
        <v>22</v>
      </c>
      <c r="AF137" s="52">
        <v>-0.5</v>
      </c>
      <c r="AG137" s="53">
        <v>-0.5</v>
      </c>
      <c r="AH137" s="54"/>
      <c r="AI137" s="52">
        <v>-0.5</v>
      </c>
      <c r="AJ137" s="53">
        <v>-0.5</v>
      </c>
      <c r="AK137" s="52" t="s">
        <v>22</v>
      </c>
      <c r="AL137" s="53" t="s">
        <v>22</v>
      </c>
      <c r="AM137" s="52" t="s">
        <v>22</v>
      </c>
      <c r="AN137" s="53" t="s">
        <v>22</v>
      </c>
      <c r="AO137" s="52">
        <v>-0.5</v>
      </c>
      <c r="AP137" s="53">
        <v>-0.5</v>
      </c>
    </row>
    <row r="138" spans="1:42" s="68" customFormat="1">
      <c r="A138" s="75" t="s">
        <v>154</v>
      </c>
      <c r="B138" s="49">
        <v>433</v>
      </c>
      <c r="C138" s="50">
        <v>40711</v>
      </c>
      <c r="D138" s="51">
        <v>143</v>
      </c>
      <c r="E138" s="51" t="s">
        <v>96</v>
      </c>
      <c r="F138" s="40" t="s">
        <v>210</v>
      </c>
      <c r="G138" s="58" t="s">
        <v>202</v>
      </c>
      <c r="H138" s="41">
        <v>-0.1</v>
      </c>
      <c r="I138" s="42">
        <v>-0.1</v>
      </c>
      <c r="J138" s="41" t="s">
        <v>22</v>
      </c>
      <c r="K138" s="42" t="s">
        <v>22</v>
      </c>
      <c r="L138" s="41" t="s">
        <v>22</v>
      </c>
      <c r="M138" s="42" t="s">
        <v>22</v>
      </c>
      <c r="N138" s="41">
        <v>-0.1</v>
      </c>
      <c r="O138" s="42">
        <v>-0.1</v>
      </c>
      <c r="P138" s="43"/>
      <c r="Q138" s="41">
        <v>-0.1</v>
      </c>
      <c r="R138" s="42">
        <v>-0.1</v>
      </c>
      <c r="S138" s="41" t="s">
        <v>22</v>
      </c>
      <c r="T138" s="42" t="s">
        <v>22</v>
      </c>
      <c r="U138" s="41" t="s">
        <v>22</v>
      </c>
      <c r="V138" s="42" t="s">
        <v>22</v>
      </c>
      <c r="W138" s="41">
        <v>-0.1</v>
      </c>
      <c r="X138" s="42">
        <v>-0.1</v>
      </c>
      <c r="Y138" s="43"/>
      <c r="Z138" s="52">
        <v>-0.1</v>
      </c>
      <c r="AA138" s="53">
        <v>-0.1</v>
      </c>
      <c r="AB138" s="52" t="s">
        <v>22</v>
      </c>
      <c r="AC138" s="53" t="s">
        <v>22</v>
      </c>
      <c r="AD138" s="52" t="s">
        <v>22</v>
      </c>
      <c r="AE138" s="53" t="s">
        <v>22</v>
      </c>
      <c r="AF138" s="52">
        <v>-0.1</v>
      </c>
      <c r="AG138" s="53">
        <v>-0.1</v>
      </c>
      <c r="AH138" s="54"/>
      <c r="AI138" s="52">
        <v>-0.1</v>
      </c>
      <c r="AJ138" s="53">
        <v>-0.1</v>
      </c>
      <c r="AK138" s="52" t="s">
        <v>22</v>
      </c>
      <c r="AL138" s="53" t="s">
        <v>22</v>
      </c>
      <c r="AM138" s="52" t="s">
        <v>22</v>
      </c>
      <c r="AN138" s="53" t="s">
        <v>22</v>
      </c>
      <c r="AO138" s="52">
        <v>-0.1</v>
      </c>
      <c r="AP138" s="53">
        <v>-0.1</v>
      </c>
    </row>
    <row r="139" spans="1:42">
      <c r="A139" s="75" t="s">
        <v>154</v>
      </c>
      <c r="B139" s="49">
        <v>69</v>
      </c>
      <c r="C139" s="50">
        <v>40606</v>
      </c>
      <c r="D139" s="51">
        <v>143</v>
      </c>
      <c r="E139" s="51" t="s">
        <v>96</v>
      </c>
      <c r="F139" s="40" t="s">
        <v>219</v>
      </c>
      <c r="G139" s="58" t="s">
        <v>202</v>
      </c>
      <c r="H139" s="41" t="s">
        <v>22</v>
      </c>
      <c r="I139" s="42">
        <v>-0.1</v>
      </c>
      <c r="J139" s="41" t="s">
        <v>22</v>
      </c>
      <c r="K139" s="42" t="s">
        <v>22</v>
      </c>
      <c r="L139" s="41" t="s">
        <v>22</v>
      </c>
      <c r="M139" s="42" t="s">
        <v>22</v>
      </c>
      <c r="N139" s="41" t="s">
        <v>22</v>
      </c>
      <c r="O139" s="42">
        <v>-0.1</v>
      </c>
      <c r="P139" s="43"/>
      <c r="Q139" s="41">
        <v>-0.1</v>
      </c>
      <c r="R139" s="42">
        <v>-0.1</v>
      </c>
      <c r="S139" s="41" t="s">
        <v>22</v>
      </c>
      <c r="T139" s="42" t="s">
        <v>22</v>
      </c>
      <c r="U139" s="41" t="s">
        <v>22</v>
      </c>
      <c r="V139" s="42" t="s">
        <v>22</v>
      </c>
      <c r="W139" s="41">
        <v>-0.1</v>
      </c>
      <c r="X139" s="42">
        <v>-0.1</v>
      </c>
      <c r="Y139" s="43"/>
      <c r="Z139" s="52">
        <v>-0.1</v>
      </c>
      <c r="AA139" s="53">
        <v>-0.1</v>
      </c>
      <c r="AB139" s="52" t="s">
        <v>22</v>
      </c>
      <c r="AC139" s="53" t="s">
        <v>22</v>
      </c>
      <c r="AD139" s="52" t="s">
        <v>22</v>
      </c>
      <c r="AE139" s="53" t="s">
        <v>22</v>
      </c>
      <c r="AF139" s="52">
        <v>-0.1</v>
      </c>
      <c r="AG139" s="53">
        <v>-0.1</v>
      </c>
      <c r="AH139" s="54"/>
      <c r="AI139" s="52">
        <v>-0.1</v>
      </c>
      <c r="AJ139" s="53">
        <v>-0.1</v>
      </c>
      <c r="AK139" s="52" t="s">
        <v>22</v>
      </c>
      <c r="AL139" s="53" t="s">
        <v>22</v>
      </c>
      <c r="AM139" s="52" t="s">
        <v>22</v>
      </c>
      <c r="AN139" s="53" t="s">
        <v>22</v>
      </c>
      <c r="AO139" s="52">
        <v>-0.1</v>
      </c>
      <c r="AP139" s="53">
        <v>-0.1</v>
      </c>
    </row>
    <row r="140" spans="1:42" s="68" customFormat="1">
      <c r="A140" s="75" t="s">
        <v>154</v>
      </c>
      <c r="B140" s="49">
        <v>160</v>
      </c>
      <c r="C140" s="50">
        <v>40625</v>
      </c>
      <c r="D140" s="51">
        <v>143</v>
      </c>
      <c r="E140" s="51" t="s">
        <v>96</v>
      </c>
      <c r="F140" s="40" t="s">
        <v>217</v>
      </c>
      <c r="G140" s="58" t="s">
        <v>202</v>
      </c>
      <c r="H140" s="41">
        <v>-0.1</v>
      </c>
      <c r="I140" s="42">
        <v>-0.1</v>
      </c>
      <c r="J140" s="41" t="s">
        <v>22</v>
      </c>
      <c r="K140" s="42" t="s">
        <v>22</v>
      </c>
      <c r="L140" s="41" t="s">
        <v>22</v>
      </c>
      <c r="M140" s="42" t="s">
        <v>22</v>
      </c>
      <c r="N140" s="41">
        <v>-0.1</v>
      </c>
      <c r="O140" s="42">
        <v>-0.1</v>
      </c>
      <c r="P140" s="43"/>
      <c r="Q140" s="41">
        <v>-0.1</v>
      </c>
      <c r="R140" s="42">
        <v>-0.1</v>
      </c>
      <c r="S140" s="41" t="s">
        <v>22</v>
      </c>
      <c r="T140" s="42" t="s">
        <v>22</v>
      </c>
      <c r="U140" s="41" t="s">
        <v>22</v>
      </c>
      <c r="V140" s="42" t="s">
        <v>22</v>
      </c>
      <c r="W140" s="41">
        <v>-0.1</v>
      </c>
      <c r="X140" s="42">
        <v>-0.1</v>
      </c>
      <c r="Y140" s="43"/>
      <c r="Z140" s="52">
        <v>-0.1</v>
      </c>
      <c r="AA140" s="53">
        <v>-0.1</v>
      </c>
      <c r="AB140" s="52" t="s">
        <v>22</v>
      </c>
      <c r="AC140" s="53" t="s">
        <v>22</v>
      </c>
      <c r="AD140" s="52" t="s">
        <v>22</v>
      </c>
      <c r="AE140" s="53" t="s">
        <v>22</v>
      </c>
      <c r="AF140" s="52">
        <v>-0.1</v>
      </c>
      <c r="AG140" s="53">
        <v>-0.1</v>
      </c>
      <c r="AH140" s="54"/>
      <c r="AI140" s="52">
        <v>-0.1</v>
      </c>
      <c r="AJ140" s="53">
        <v>-0.1</v>
      </c>
      <c r="AK140" s="52" t="s">
        <v>22</v>
      </c>
      <c r="AL140" s="53" t="s">
        <v>22</v>
      </c>
      <c r="AM140" s="52" t="s">
        <v>22</v>
      </c>
      <c r="AN140" s="53" t="s">
        <v>22</v>
      </c>
      <c r="AO140" s="52">
        <v>-0.1</v>
      </c>
      <c r="AP140" s="53">
        <v>-0.1</v>
      </c>
    </row>
    <row r="141" spans="1:42">
      <c r="A141" s="75" t="s">
        <v>154</v>
      </c>
      <c r="B141" s="49">
        <v>160</v>
      </c>
      <c r="C141" s="50">
        <v>40625</v>
      </c>
      <c r="D141" s="51">
        <v>143</v>
      </c>
      <c r="E141" s="51" t="s">
        <v>96</v>
      </c>
      <c r="F141" s="40" t="s">
        <v>218</v>
      </c>
      <c r="G141" s="58" t="s">
        <v>202</v>
      </c>
      <c r="H141" s="41">
        <v>0</v>
      </c>
      <c r="I141" s="42">
        <v>-0.3</v>
      </c>
      <c r="J141" s="41">
        <v>0</v>
      </c>
      <c r="K141" s="42" t="s">
        <v>22</v>
      </c>
      <c r="L141" s="41">
        <v>0</v>
      </c>
      <c r="M141" s="42" t="s">
        <v>22</v>
      </c>
      <c r="N141" s="41">
        <v>0</v>
      </c>
      <c r="O141" s="42">
        <v>-0.3</v>
      </c>
      <c r="P141" s="43"/>
      <c r="Q141" s="41">
        <v>-0.1</v>
      </c>
      <c r="R141" s="42">
        <v>-0.3</v>
      </c>
      <c r="S141" s="41" t="s">
        <v>22</v>
      </c>
      <c r="T141" s="42" t="s">
        <v>22</v>
      </c>
      <c r="U141" s="41" t="s">
        <v>22</v>
      </c>
      <c r="V141" s="42" t="s">
        <v>22</v>
      </c>
      <c r="W141" s="41">
        <v>-0.1</v>
      </c>
      <c r="X141" s="42">
        <v>-0.3</v>
      </c>
      <c r="Y141" s="43"/>
      <c r="Z141" s="52">
        <v>-0.2</v>
      </c>
      <c r="AA141" s="53">
        <v>-0.3</v>
      </c>
      <c r="AB141" s="52" t="s">
        <v>22</v>
      </c>
      <c r="AC141" s="53" t="s">
        <v>22</v>
      </c>
      <c r="AD141" s="52" t="s">
        <v>22</v>
      </c>
      <c r="AE141" s="53" t="s">
        <v>22</v>
      </c>
      <c r="AF141" s="52">
        <v>-0.2</v>
      </c>
      <c r="AG141" s="53">
        <v>-0.3</v>
      </c>
      <c r="AH141" s="54"/>
      <c r="AI141" s="52">
        <v>-0.3</v>
      </c>
      <c r="AJ141" s="53">
        <v>-0.3</v>
      </c>
      <c r="AK141" s="52" t="s">
        <v>22</v>
      </c>
      <c r="AL141" s="53" t="s">
        <v>22</v>
      </c>
      <c r="AM141" s="52" t="s">
        <v>22</v>
      </c>
      <c r="AN141" s="53" t="s">
        <v>22</v>
      </c>
      <c r="AO141" s="52">
        <v>-0.3</v>
      </c>
      <c r="AP141" s="53">
        <v>-0.3</v>
      </c>
    </row>
    <row r="142" spans="1:42" s="68" customFormat="1">
      <c r="A142" s="75" t="s">
        <v>154</v>
      </c>
      <c r="B142" s="49">
        <v>435</v>
      </c>
      <c r="C142" s="50">
        <v>40711</v>
      </c>
      <c r="D142" s="51">
        <v>143</v>
      </c>
      <c r="E142" s="51" t="s">
        <v>96</v>
      </c>
      <c r="F142" s="40" t="s">
        <v>211</v>
      </c>
      <c r="G142" s="58" t="s">
        <v>202</v>
      </c>
      <c r="H142" s="41">
        <v>0</v>
      </c>
      <c r="I142" s="42">
        <v>0</v>
      </c>
      <c r="J142" s="41">
        <v>0</v>
      </c>
      <c r="K142" s="42">
        <v>0</v>
      </c>
      <c r="L142" s="41">
        <v>0</v>
      </c>
      <c r="M142" s="42">
        <v>0</v>
      </c>
      <c r="N142" s="41">
        <v>0</v>
      </c>
      <c r="O142" s="42">
        <v>0</v>
      </c>
      <c r="P142" s="43"/>
      <c r="Q142" s="41">
        <v>-2.8</v>
      </c>
      <c r="R142" s="42">
        <v>0</v>
      </c>
      <c r="S142" s="41" t="s">
        <v>22</v>
      </c>
      <c r="T142" s="42">
        <v>0</v>
      </c>
      <c r="U142" s="41">
        <v>-0.4</v>
      </c>
      <c r="V142" s="42">
        <v>0</v>
      </c>
      <c r="W142" s="41">
        <v>-3.2</v>
      </c>
      <c r="X142" s="42">
        <v>0</v>
      </c>
      <c r="Y142" s="43"/>
      <c r="Z142" s="52">
        <v>-2.8</v>
      </c>
      <c r="AA142" s="53">
        <v>0</v>
      </c>
      <c r="AB142" s="52" t="s">
        <v>22</v>
      </c>
      <c r="AC142" s="53">
        <v>0</v>
      </c>
      <c r="AD142" s="52">
        <v>-0.4</v>
      </c>
      <c r="AE142" s="53">
        <v>0</v>
      </c>
      <c r="AF142" s="52">
        <v>-3.2</v>
      </c>
      <c r="AG142" s="53">
        <v>0</v>
      </c>
      <c r="AH142" s="54"/>
      <c r="AI142" s="52">
        <v>-2.8</v>
      </c>
      <c r="AJ142" s="53">
        <v>0</v>
      </c>
      <c r="AK142" s="52" t="s">
        <v>22</v>
      </c>
      <c r="AL142" s="53">
        <v>0</v>
      </c>
      <c r="AM142" s="52">
        <v>-0.4</v>
      </c>
      <c r="AN142" s="53">
        <v>0</v>
      </c>
      <c r="AO142" s="52">
        <v>-3.2</v>
      </c>
      <c r="AP142" s="53">
        <v>0</v>
      </c>
    </row>
    <row r="143" spans="1:42" s="68" customFormat="1">
      <c r="A143" s="75"/>
      <c r="B143" s="49"/>
      <c r="C143" s="50"/>
      <c r="D143" s="51"/>
      <c r="E143" s="51"/>
      <c r="F143" s="40"/>
      <c r="G143" s="58" t="s">
        <v>247</v>
      </c>
      <c r="H143" s="41">
        <f>SUM(H135:H142)</f>
        <v>-25.700000000000003</v>
      </c>
      <c r="I143" s="42">
        <f t="shared" ref="I143:O143" si="216">SUM(I135:I142)</f>
        <v>-1.0999999999999999</v>
      </c>
      <c r="J143" s="41">
        <f t="shared" si="216"/>
        <v>0</v>
      </c>
      <c r="K143" s="42">
        <f t="shared" si="216"/>
        <v>0</v>
      </c>
      <c r="L143" s="41">
        <f t="shared" si="216"/>
        <v>-5.7</v>
      </c>
      <c r="M143" s="42">
        <f t="shared" si="216"/>
        <v>0</v>
      </c>
      <c r="N143" s="41">
        <f t="shared" si="216"/>
        <v>-31.400000000000002</v>
      </c>
      <c r="O143" s="42">
        <f t="shared" si="216"/>
        <v>-1.0999999999999999</v>
      </c>
      <c r="P143" s="43"/>
      <c r="Q143" s="41">
        <f>SUM(Q135:Q142)</f>
        <v>-3.6999999999999997</v>
      </c>
      <c r="R143" s="42">
        <f t="shared" ref="R143" si="217">SUM(R135:R142)</f>
        <v>-1.0999999999999999</v>
      </c>
      <c r="S143" s="41">
        <f t="shared" ref="S143" si="218">SUM(S135:S142)</f>
        <v>0</v>
      </c>
      <c r="T143" s="42">
        <f t="shared" ref="T143" si="219">SUM(T135:T142)</f>
        <v>0</v>
      </c>
      <c r="U143" s="41">
        <f t="shared" ref="U143" si="220">SUM(U135:U142)</f>
        <v>-0.4</v>
      </c>
      <c r="V143" s="42">
        <f t="shared" ref="V143" si="221">SUM(V135:V142)</f>
        <v>0</v>
      </c>
      <c r="W143" s="41">
        <f t="shared" ref="W143" si="222">SUM(W135:W142)</f>
        <v>-4.0999999999999996</v>
      </c>
      <c r="X143" s="42">
        <f t="shared" ref="X143" si="223">SUM(X135:X142)</f>
        <v>-1.0999999999999999</v>
      </c>
      <c r="Y143" s="43"/>
      <c r="Z143" s="52">
        <f>SUM(Z135:Z142)</f>
        <v>-3.8</v>
      </c>
      <c r="AA143" s="53">
        <f t="shared" ref="AA143" si="224">SUM(AA135:AA142)</f>
        <v>-1.0999999999999999</v>
      </c>
      <c r="AB143" s="52">
        <f t="shared" ref="AB143" si="225">SUM(AB135:AB142)</f>
        <v>0</v>
      </c>
      <c r="AC143" s="53">
        <f t="shared" ref="AC143" si="226">SUM(AC135:AC142)</f>
        <v>0</v>
      </c>
      <c r="AD143" s="52">
        <f t="shared" ref="AD143" si="227">SUM(AD135:AD142)</f>
        <v>-0.4</v>
      </c>
      <c r="AE143" s="53">
        <f t="shared" ref="AE143" si="228">SUM(AE135:AE142)</f>
        <v>0</v>
      </c>
      <c r="AF143" s="52">
        <f t="shared" ref="AF143" si="229">SUM(AF135:AF142)</f>
        <v>-4.2</v>
      </c>
      <c r="AG143" s="53">
        <f t="shared" ref="AG143" si="230">SUM(AG135:AG142)</f>
        <v>-1.0999999999999999</v>
      </c>
      <c r="AH143" s="54"/>
      <c r="AI143" s="52">
        <f>SUM(AI135:AI142)</f>
        <v>-3.8999999999999995</v>
      </c>
      <c r="AJ143" s="53">
        <f t="shared" ref="AJ143" si="231">SUM(AJ135:AJ142)</f>
        <v>-1.0999999999999999</v>
      </c>
      <c r="AK143" s="52">
        <f t="shared" ref="AK143" si="232">SUM(AK135:AK142)</f>
        <v>0</v>
      </c>
      <c r="AL143" s="53">
        <f t="shared" ref="AL143" si="233">SUM(AL135:AL142)</f>
        <v>0</v>
      </c>
      <c r="AM143" s="52">
        <f t="shared" ref="AM143" si="234">SUM(AM135:AM142)</f>
        <v>-0.4</v>
      </c>
      <c r="AN143" s="53">
        <f t="shared" ref="AN143" si="235">SUM(AN135:AN142)</f>
        <v>0</v>
      </c>
      <c r="AO143" s="52">
        <f t="shared" ref="AO143" si="236">SUM(AO135:AO142)</f>
        <v>-4.3</v>
      </c>
      <c r="AP143" s="53">
        <f t="shared" ref="AP143" si="237">SUM(AP135:AP142)</f>
        <v>-1.0999999999999999</v>
      </c>
    </row>
    <row r="144" spans="1:42" s="68" customFormat="1">
      <c r="A144" s="75"/>
      <c r="B144" s="49"/>
      <c r="C144" s="50"/>
      <c r="D144" s="51"/>
      <c r="E144" s="51"/>
      <c r="F144" s="40"/>
      <c r="G144" s="58"/>
      <c r="H144" s="41"/>
      <c r="I144" s="42"/>
      <c r="J144" s="41"/>
      <c r="K144" s="42"/>
      <c r="L144" s="41"/>
      <c r="M144" s="42"/>
      <c r="N144" s="41"/>
      <c r="O144" s="42"/>
      <c r="P144" s="43"/>
      <c r="Q144" s="41"/>
      <c r="R144" s="42"/>
      <c r="S144" s="41"/>
      <c r="T144" s="42"/>
      <c r="U144" s="41"/>
      <c r="V144" s="42"/>
      <c r="W144" s="41"/>
      <c r="X144" s="42"/>
      <c r="Y144" s="43"/>
      <c r="Z144" s="52"/>
      <c r="AA144" s="53"/>
      <c r="AB144" s="52"/>
      <c r="AC144" s="53"/>
      <c r="AD144" s="52"/>
      <c r="AE144" s="53"/>
      <c r="AF144" s="52"/>
      <c r="AG144" s="53"/>
      <c r="AH144" s="54"/>
      <c r="AI144" s="52"/>
      <c r="AJ144" s="53"/>
      <c r="AK144" s="52"/>
      <c r="AL144" s="53"/>
      <c r="AM144" s="52"/>
      <c r="AN144" s="53"/>
      <c r="AO144" s="52"/>
      <c r="AP144" s="53"/>
    </row>
    <row r="145" spans="1:42" s="68" customFormat="1">
      <c r="A145" s="75"/>
      <c r="B145" s="49"/>
      <c r="C145" s="50"/>
      <c r="D145" s="51"/>
      <c r="E145" s="51"/>
      <c r="F145" s="40"/>
      <c r="G145" s="58"/>
      <c r="H145" s="41"/>
      <c r="I145" s="42"/>
      <c r="J145" s="41"/>
      <c r="K145" s="42"/>
      <c r="L145" s="41"/>
      <c r="M145" s="42"/>
      <c r="N145" s="41"/>
      <c r="O145" s="42"/>
      <c r="P145" s="43"/>
      <c r="Q145" s="41"/>
      <c r="R145" s="42"/>
      <c r="S145" s="41"/>
      <c r="T145" s="42"/>
      <c r="U145" s="41"/>
      <c r="V145" s="42"/>
      <c r="W145" s="41"/>
      <c r="X145" s="42"/>
      <c r="Y145" s="43"/>
      <c r="Z145" s="52"/>
      <c r="AA145" s="53"/>
      <c r="AB145" s="52"/>
      <c r="AC145" s="53"/>
      <c r="AD145" s="52"/>
      <c r="AE145" s="53"/>
      <c r="AF145" s="52"/>
      <c r="AG145" s="53"/>
      <c r="AH145" s="54"/>
      <c r="AI145" s="52"/>
      <c r="AJ145" s="53"/>
      <c r="AK145" s="52"/>
      <c r="AL145" s="53"/>
      <c r="AM145" s="52"/>
      <c r="AN145" s="53"/>
      <c r="AO145" s="52"/>
      <c r="AP145" s="53"/>
    </row>
    <row r="146" spans="1:42">
      <c r="A146" s="75" t="s">
        <v>150</v>
      </c>
      <c r="B146" s="49">
        <v>425</v>
      </c>
      <c r="C146" s="50">
        <v>40711</v>
      </c>
      <c r="D146" s="51">
        <v>2150</v>
      </c>
      <c r="E146" s="51" t="s">
        <v>94</v>
      </c>
      <c r="F146" s="40" t="s">
        <v>197</v>
      </c>
      <c r="G146" s="58" t="s">
        <v>191</v>
      </c>
      <c r="H146" s="41">
        <v>0</v>
      </c>
      <c r="I146" s="42">
        <v>0</v>
      </c>
      <c r="J146" s="41">
        <v>0</v>
      </c>
      <c r="K146" s="42">
        <v>0</v>
      </c>
      <c r="L146" s="41" t="s">
        <v>72</v>
      </c>
      <c r="M146" s="42" t="s">
        <v>72</v>
      </c>
      <c r="N146" s="41" t="s">
        <v>72</v>
      </c>
      <c r="O146" s="42" t="s">
        <v>72</v>
      </c>
      <c r="P146" s="43"/>
      <c r="Q146" s="41">
        <v>0</v>
      </c>
      <c r="R146" s="42">
        <v>0</v>
      </c>
      <c r="S146" s="41">
        <v>0</v>
      </c>
      <c r="T146" s="42">
        <v>0</v>
      </c>
      <c r="U146" s="41" t="s">
        <v>72</v>
      </c>
      <c r="V146" s="42" t="s">
        <v>72</v>
      </c>
      <c r="W146" s="41" t="s">
        <v>72</v>
      </c>
      <c r="X146" s="42" t="s">
        <v>72</v>
      </c>
      <c r="Y146" s="43"/>
      <c r="Z146" s="52">
        <v>0</v>
      </c>
      <c r="AA146" s="53">
        <v>0</v>
      </c>
      <c r="AB146" s="52">
        <v>0</v>
      </c>
      <c r="AC146" s="53">
        <v>0</v>
      </c>
      <c r="AD146" s="52" t="s">
        <v>72</v>
      </c>
      <c r="AE146" s="53" t="s">
        <v>72</v>
      </c>
      <c r="AF146" s="52" t="s">
        <v>72</v>
      </c>
      <c r="AG146" s="53" t="s">
        <v>72</v>
      </c>
      <c r="AH146" s="54"/>
      <c r="AI146" s="52">
        <v>0</v>
      </c>
      <c r="AJ146" s="53">
        <v>0</v>
      </c>
      <c r="AK146" s="52">
        <v>0</v>
      </c>
      <c r="AL146" s="53">
        <v>0</v>
      </c>
      <c r="AM146" s="52" t="s">
        <v>72</v>
      </c>
      <c r="AN146" s="53" t="s">
        <v>72</v>
      </c>
      <c r="AO146" s="52" t="s">
        <v>72</v>
      </c>
      <c r="AP146" s="53" t="s">
        <v>72</v>
      </c>
    </row>
    <row r="147" spans="1:42">
      <c r="A147" s="75" t="s">
        <v>150</v>
      </c>
      <c r="B147" s="49">
        <v>425</v>
      </c>
      <c r="C147" s="50">
        <v>40711</v>
      </c>
      <c r="D147" s="51">
        <v>2150</v>
      </c>
      <c r="E147" s="51" t="s">
        <v>94</v>
      </c>
      <c r="F147" s="40" t="s">
        <v>196</v>
      </c>
      <c r="G147" s="58" t="s">
        <v>191</v>
      </c>
      <c r="H147" s="41">
        <v>0</v>
      </c>
      <c r="I147" s="42">
        <v>0</v>
      </c>
      <c r="J147" s="41">
        <v>0</v>
      </c>
      <c r="K147" s="42">
        <v>0</v>
      </c>
      <c r="L147" s="41" t="s">
        <v>72</v>
      </c>
      <c r="M147" s="42" t="s">
        <v>72</v>
      </c>
      <c r="N147" s="41" t="s">
        <v>72</v>
      </c>
      <c r="O147" s="42" t="s">
        <v>72</v>
      </c>
      <c r="P147" s="43"/>
      <c r="Q147" s="41">
        <v>0</v>
      </c>
      <c r="R147" s="42">
        <v>0</v>
      </c>
      <c r="S147" s="41">
        <v>0</v>
      </c>
      <c r="T147" s="42">
        <v>0</v>
      </c>
      <c r="U147" s="41" t="s">
        <v>72</v>
      </c>
      <c r="V147" s="42" t="s">
        <v>72</v>
      </c>
      <c r="W147" s="41" t="s">
        <v>72</v>
      </c>
      <c r="X147" s="42" t="s">
        <v>72</v>
      </c>
      <c r="Y147" s="43"/>
      <c r="Z147" s="52">
        <v>0</v>
      </c>
      <c r="AA147" s="53">
        <v>0</v>
      </c>
      <c r="AB147" s="52">
        <v>0</v>
      </c>
      <c r="AC147" s="53">
        <v>0</v>
      </c>
      <c r="AD147" s="52" t="s">
        <v>72</v>
      </c>
      <c r="AE147" s="53" t="s">
        <v>72</v>
      </c>
      <c r="AF147" s="52" t="s">
        <v>72</v>
      </c>
      <c r="AG147" s="53" t="s">
        <v>72</v>
      </c>
      <c r="AH147" s="54"/>
      <c r="AI147" s="52">
        <v>0</v>
      </c>
      <c r="AJ147" s="53">
        <v>0</v>
      </c>
      <c r="AK147" s="52">
        <v>0</v>
      </c>
      <c r="AL147" s="53">
        <v>0</v>
      </c>
      <c r="AM147" s="52" t="s">
        <v>72</v>
      </c>
      <c r="AN147" s="53" t="s">
        <v>72</v>
      </c>
      <c r="AO147" s="52" t="s">
        <v>72</v>
      </c>
      <c r="AP147" s="53" t="s">
        <v>72</v>
      </c>
    </row>
    <row r="148" spans="1:42" s="68" customFormat="1">
      <c r="A148" s="75"/>
      <c r="B148" s="49"/>
      <c r="C148" s="50"/>
      <c r="D148" s="51"/>
      <c r="E148" s="51"/>
      <c r="F148" s="40"/>
      <c r="G148" s="58" t="s">
        <v>247</v>
      </c>
      <c r="H148" s="41">
        <f>SUM(H146:H147)</f>
        <v>0</v>
      </c>
      <c r="I148" s="42">
        <v>0</v>
      </c>
      <c r="J148" s="41">
        <v>0</v>
      </c>
      <c r="K148" s="42">
        <v>0</v>
      </c>
      <c r="L148" s="41" t="s">
        <v>72</v>
      </c>
      <c r="M148" s="42" t="s">
        <v>72</v>
      </c>
      <c r="N148" s="41" t="s">
        <v>72</v>
      </c>
      <c r="O148" s="42" t="s">
        <v>72</v>
      </c>
      <c r="P148" s="43"/>
      <c r="Q148" s="41">
        <v>0</v>
      </c>
      <c r="R148" s="42">
        <v>0</v>
      </c>
      <c r="S148" s="41">
        <v>0</v>
      </c>
      <c r="T148" s="42">
        <v>0</v>
      </c>
      <c r="U148" s="41" t="s">
        <v>72</v>
      </c>
      <c r="V148" s="42" t="s">
        <v>72</v>
      </c>
      <c r="W148" s="41" t="s">
        <v>72</v>
      </c>
      <c r="X148" s="42" t="s">
        <v>72</v>
      </c>
      <c r="Y148" s="43"/>
      <c r="Z148" s="52">
        <v>0</v>
      </c>
      <c r="AA148" s="53">
        <v>0</v>
      </c>
      <c r="AB148" s="52">
        <v>0</v>
      </c>
      <c r="AC148" s="53">
        <v>0</v>
      </c>
      <c r="AD148" s="52" t="s">
        <v>72</v>
      </c>
      <c r="AE148" s="53" t="s">
        <v>72</v>
      </c>
      <c r="AF148" s="52" t="s">
        <v>72</v>
      </c>
      <c r="AG148" s="53" t="s">
        <v>72</v>
      </c>
      <c r="AH148" s="54"/>
      <c r="AI148" s="52">
        <v>0</v>
      </c>
      <c r="AJ148" s="53">
        <v>0</v>
      </c>
      <c r="AK148" s="52">
        <v>0</v>
      </c>
      <c r="AL148" s="53">
        <v>0</v>
      </c>
      <c r="AM148" s="52" t="s">
        <v>72</v>
      </c>
      <c r="AN148" s="53" t="s">
        <v>72</v>
      </c>
      <c r="AO148" s="52" t="s">
        <v>72</v>
      </c>
      <c r="AP148" s="53" t="s">
        <v>72</v>
      </c>
    </row>
    <row r="149" spans="1:42" s="68" customFormat="1">
      <c r="A149" s="75"/>
      <c r="B149" s="49"/>
      <c r="C149" s="50"/>
      <c r="D149" s="51"/>
      <c r="E149" s="51"/>
      <c r="F149" s="40"/>
      <c r="G149" s="58"/>
      <c r="H149" s="41"/>
      <c r="I149" s="42"/>
      <c r="J149" s="41"/>
      <c r="K149" s="42"/>
      <c r="L149" s="41"/>
      <c r="M149" s="42"/>
      <c r="N149" s="41"/>
      <c r="O149" s="42"/>
      <c r="P149" s="43"/>
      <c r="Q149" s="41"/>
      <c r="R149" s="42"/>
      <c r="S149" s="41"/>
      <c r="T149" s="42"/>
      <c r="U149" s="41"/>
      <c r="V149" s="42"/>
      <c r="W149" s="41"/>
      <c r="X149" s="42"/>
      <c r="Y149" s="43"/>
      <c r="Z149" s="52"/>
      <c r="AA149" s="53"/>
      <c r="AB149" s="52"/>
      <c r="AC149" s="53"/>
      <c r="AD149" s="52"/>
      <c r="AE149" s="53"/>
      <c r="AF149" s="52"/>
      <c r="AG149" s="53"/>
      <c r="AH149" s="54"/>
      <c r="AI149" s="52"/>
      <c r="AJ149" s="53"/>
      <c r="AK149" s="52"/>
      <c r="AL149" s="53"/>
      <c r="AM149" s="52"/>
      <c r="AN149" s="53"/>
      <c r="AO149" s="52"/>
      <c r="AP149" s="53"/>
    </row>
    <row r="150" spans="1:42" s="68" customFormat="1">
      <c r="A150" s="75"/>
      <c r="B150" s="49"/>
      <c r="C150" s="50"/>
      <c r="D150" s="51"/>
      <c r="E150" s="51"/>
      <c r="F150" s="40"/>
      <c r="G150" s="58"/>
      <c r="H150" s="41"/>
      <c r="I150" s="42"/>
      <c r="J150" s="41"/>
      <c r="K150" s="42"/>
      <c r="L150" s="41"/>
      <c r="M150" s="42"/>
      <c r="N150" s="41"/>
      <c r="O150" s="42"/>
      <c r="P150" s="43"/>
      <c r="Q150" s="41"/>
      <c r="R150" s="42"/>
      <c r="S150" s="41"/>
      <c r="T150" s="42"/>
      <c r="U150" s="41"/>
      <c r="V150" s="42"/>
      <c r="W150" s="41"/>
      <c r="X150" s="42"/>
      <c r="Y150" s="43"/>
      <c r="Z150" s="52"/>
      <c r="AA150" s="53"/>
      <c r="AB150" s="52"/>
      <c r="AC150" s="53"/>
      <c r="AD150" s="52"/>
      <c r="AE150" s="53"/>
      <c r="AF150" s="52"/>
      <c r="AG150" s="53"/>
      <c r="AH150" s="54"/>
      <c r="AI150" s="52"/>
      <c r="AJ150" s="53"/>
      <c r="AK150" s="52"/>
      <c r="AL150" s="53"/>
      <c r="AM150" s="52"/>
      <c r="AN150" s="53"/>
      <c r="AO150" s="52"/>
      <c r="AP150" s="53"/>
    </row>
    <row r="151" spans="1:42" ht="12.75" customHeight="1">
      <c r="A151" s="75" t="s">
        <v>150</v>
      </c>
      <c r="B151" s="49">
        <v>422</v>
      </c>
      <c r="C151" s="50">
        <v>40711</v>
      </c>
      <c r="D151" s="51">
        <v>2150</v>
      </c>
      <c r="E151" s="51" t="s">
        <v>94</v>
      </c>
      <c r="F151" s="40" t="s">
        <v>189</v>
      </c>
      <c r="G151" s="58" t="s">
        <v>186</v>
      </c>
      <c r="H151" s="41">
        <v>0</v>
      </c>
      <c r="I151" s="42">
        <v>0</v>
      </c>
      <c r="J151" s="41">
        <v>0</v>
      </c>
      <c r="K151" s="42">
        <v>0</v>
      </c>
      <c r="L151" s="41" t="s">
        <v>72</v>
      </c>
      <c r="M151" s="42" t="s">
        <v>72</v>
      </c>
      <c r="N151" s="41" t="s">
        <v>72</v>
      </c>
      <c r="O151" s="42" t="s">
        <v>72</v>
      </c>
      <c r="P151" s="43"/>
      <c r="Q151" s="41">
        <v>0</v>
      </c>
      <c r="R151" s="42">
        <v>0</v>
      </c>
      <c r="S151" s="41">
        <v>0</v>
      </c>
      <c r="T151" s="42">
        <v>0</v>
      </c>
      <c r="U151" s="41" t="s">
        <v>72</v>
      </c>
      <c r="V151" s="42" t="s">
        <v>72</v>
      </c>
      <c r="W151" s="41" t="s">
        <v>72</v>
      </c>
      <c r="X151" s="42" t="s">
        <v>72</v>
      </c>
      <c r="Y151" s="43"/>
      <c r="Z151" s="52">
        <v>0</v>
      </c>
      <c r="AA151" s="53">
        <v>0</v>
      </c>
      <c r="AB151" s="52">
        <v>0</v>
      </c>
      <c r="AC151" s="53">
        <v>0</v>
      </c>
      <c r="AD151" s="52" t="s">
        <v>72</v>
      </c>
      <c r="AE151" s="53" t="s">
        <v>72</v>
      </c>
      <c r="AF151" s="52" t="s">
        <v>72</v>
      </c>
      <c r="AG151" s="53" t="s">
        <v>72</v>
      </c>
      <c r="AH151" s="54"/>
      <c r="AI151" s="52">
        <v>0</v>
      </c>
      <c r="AJ151" s="53">
        <v>0</v>
      </c>
      <c r="AK151" s="52">
        <v>0</v>
      </c>
      <c r="AL151" s="53">
        <v>0</v>
      </c>
      <c r="AM151" s="52" t="s">
        <v>72</v>
      </c>
      <c r="AN151" s="53" t="s">
        <v>72</v>
      </c>
      <c r="AO151" s="52" t="s">
        <v>72</v>
      </c>
      <c r="AP151" s="53" t="s">
        <v>72</v>
      </c>
    </row>
    <row r="152" spans="1:42" ht="12.75" customHeight="1">
      <c r="A152" s="75" t="s">
        <v>150</v>
      </c>
      <c r="B152" s="49">
        <v>422</v>
      </c>
      <c r="C152" s="50">
        <v>40711</v>
      </c>
      <c r="D152" s="51">
        <v>2150</v>
      </c>
      <c r="E152" s="51" t="s">
        <v>94</v>
      </c>
      <c r="F152" s="40" t="s">
        <v>187</v>
      </c>
      <c r="G152" s="58" t="s">
        <v>186</v>
      </c>
      <c r="H152" s="41">
        <v>0</v>
      </c>
      <c r="I152" s="42">
        <v>0</v>
      </c>
      <c r="J152" s="41">
        <v>0</v>
      </c>
      <c r="K152" s="42">
        <v>0</v>
      </c>
      <c r="L152" s="41">
        <v>42.3</v>
      </c>
      <c r="M152" s="42">
        <v>42.3</v>
      </c>
      <c r="N152" s="41">
        <v>42.3</v>
      </c>
      <c r="O152" s="42">
        <v>42.3</v>
      </c>
      <c r="P152" s="43"/>
      <c r="Q152" s="41">
        <v>0</v>
      </c>
      <c r="R152" s="42">
        <v>0</v>
      </c>
      <c r="S152" s="41">
        <v>0</v>
      </c>
      <c r="T152" s="42">
        <v>0</v>
      </c>
      <c r="U152" s="41">
        <v>43.5</v>
      </c>
      <c r="V152" s="42">
        <v>43.5</v>
      </c>
      <c r="W152" s="41">
        <v>43.5</v>
      </c>
      <c r="X152" s="42">
        <v>43.5</v>
      </c>
      <c r="Y152" s="43"/>
      <c r="Z152" s="52">
        <v>0</v>
      </c>
      <c r="AA152" s="53">
        <v>0</v>
      </c>
      <c r="AB152" s="52">
        <v>0</v>
      </c>
      <c r="AC152" s="53">
        <v>0</v>
      </c>
      <c r="AD152" s="52">
        <v>44.8</v>
      </c>
      <c r="AE152" s="53">
        <v>44.8</v>
      </c>
      <c r="AF152" s="52">
        <v>44.8</v>
      </c>
      <c r="AG152" s="53">
        <v>44.8</v>
      </c>
      <c r="AH152" s="54"/>
      <c r="AI152" s="52">
        <v>0</v>
      </c>
      <c r="AJ152" s="53">
        <v>0</v>
      </c>
      <c r="AK152" s="52">
        <v>0</v>
      </c>
      <c r="AL152" s="53">
        <v>0</v>
      </c>
      <c r="AM152" s="52">
        <v>46</v>
      </c>
      <c r="AN152" s="53">
        <v>46</v>
      </c>
      <c r="AO152" s="52">
        <v>46</v>
      </c>
      <c r="AP152" s="53">
        <v>46</v>
      </c>
    </row>
    <row r="153" spans="1:42" ht="12.75" customHeight="1">
      <c r="A153" s="75" t="s">
        <v>150</v>
      </c>
      <c r="B153" s="49">
        <v>422</v>
      </c>
      <c r="C153" s="50">
        <v>40711</v>
      </c>
      <c r="D153" s="51">
        <v>2150</v>
      </c>
      <c r="E153" s="51" t="s">
        <v>94</v>
      </c>
      <c r="F153" s="40" t="s">
        <v>188</v>
      </c>
      <c r="G153" s="58" t="s">
        <v>186</v>
      </c>
      <c r="H153" s="41">
        <v>0</v>
      </c>
      <c r="I153" s="42">
        <v>0</v>
      </c>
      <c r="J153" s="41">
        <v>0</v>
      </c>
      <c r="K153" s="42">
        <v>0</v>
      </c>
      <c r="L153" s="41" t="s">
        <v>85</v>
      </c>
      <c r="M153" s="42" t="s">
        <v>85</v>
      </c>
      <c r="N153" s="41" t="s">
        <v>85</v>
      </c>
      <c r="O153" s="42" t="s">
        <v>85</v>
      </c>
      <c r="P153" s="43"/>
      <c r="Q153" s="41">
        <v>0</v>
      </c>
      <c r="R153" s="42">
        <v>0</v>
      </c>
      <c r="S153" s="41">
        <v>0</v>
      </c>
      <c r="T153" s="42">
        <v>0</v>
      </c>
      <c r="U153" s="41" t="s">
        <v>85</v>
      </c>
      <c r="V153" s="42" t="s">
        <v>85</v>
      </c>
      <c r="W153" s="41" t="s">
        <v>85</v>
      </c>
      <c r="X153" s="42" t="s">
        <v>85</v>
      </c>
      <c r="Y153" s="43"/>
      <c r="Z153" s="52">
        <v>0</v>
      </c>
      <c r="AA153" s="53">
        <v>0</v>
      </c>
      <c r="AB153" s="52">
        <v>0</v>
      </c>
      <c r="AC153" s="53">
        <v>0</v>
      </c>
      <c r="AD153" s="52" t="s">
        <v>85</v>
      </c>
      <c r="AE153" s="53" t="s">
        <v>85</v>
      </c>
      <c r="AF153" s="52" t="s">
        <v>85</v>
      </c>
      <c r="AG153" s="53" t="s">
        <v>85</v>
      </c>
      <c r="AH153" s="54"/>
      <c r="AI153" s="52">
        <v>0</v>
      </c>
      <c r="AJ153" s="53">
        <v>0</v>
      </c>
      <c r="AK153" s="52">
        <v>0</v>
      </c>
      <c r="AL153" s="53">
        <v>0</v>
      </c>
      <c r="AM153" s="52" t="s">
        <v>85</v>
      </c>
      <c r="AN153" s="53" t="s">
        <v>85</v>
      </c>
      <c r="AO153" s="52" t="s">
        <v>85</v>
      </c>
      <c r="AP153" s="53" t="s">
        <v>85</v>
      </c>
    </row>
    <row r="154" spans="1:42" s="68" customFormat="1">
      <c r="A154" s="75"/>
      <c r="B154" s="49"/>
      <c r="C154" s="50"/>
      <c r="D154" s="51"/>
      <c r="E154" s="51"/>
      <c r="F154" s="40"/>
      <c r="G154" s="58" t="s">
        <v>247</v>
      </c>
      <c r="H154" s="41">
        <f>SUM(H151:H153)</f>
        <v>0</v>
      </c>
      <c r="I154" s="42">
        <f t="shared" ref="I154:O154" si="238">SUM(I151:I153)</f>
        <v>0</v>
      </c>
      <c r="J154" s="41">
        <f t="shared" si="238"/>
        <v>0</v>
      </c>
      <c r="K154" s="42">
        <f t="shared" si="238"/>
        <v>0</v>
      </c>
      <c r="L154" s="41">
        <f t="shared" si="238"/>
        <v>42.3</v>
      </c>
      <c r="M154" s="42">
        <f t="shared" si="238"/>
        <v>42.3</v>
      </c>
      <c r="N154" s="41">
        <f t="shared" si="238"/>
        <v>42.3</v>
      </c>
      <c r="O154" s="42">
        <f t="shared" si="238"/>
        <v>42.3</v>
      </c>
      <c r="P154" s="43"/>
      <c r="Q154" s="41">
        <f>SUM(Q151:Q153)</f>
        <v>0</v>
      </c>
      <c r="R154" s="42">
        <f t="shared" ref="R154" si="239">SUM(R151:R153)</f>
        <v>0</v>
      </c>
      <c r="S154" s="41">
        <f t="shared" ref="S154" si="240">SUM(S151:S153)</f>
        <v>0</v>
      </c>
      <c r="T154" s="42">
        <f t="shared" ref="T154" si="241">SUM(T151:T153)</f>
        <v>0</v>
      </c>
      <c r="U154" s="41">
        <f t="shared" ref="U154" si="242">SUM(U151:U153)</f>
        <v>43.5</v>
      </c>
      <c r="V154" s="42">
        <f t="shared" ref="V154" si="243">SUM(V151:V153)</f>
        <v>43.5</v>
      </c>
      <c r="W154" s="41">
        <f t="shared" ref="W154" si="244">SUM(W151:W153)</f>
        <v>43.5</v>
      </c>
      <c r="X154" s="42">
        <f t="shared" ref="X154" si="245">SUM(X151:X153)</f>
        <v>43.5</v>
      </c>
      <c r="Y154" s="43"/>
      <c r="Z154" s="52">
        <f>SUM(Z151:Z153)</f>
        <v>0</v>
      </c>
      <c r="AA154" s="53">
        <f t="shared" ref="AA154" si="246">SUM(AA151:AA153)</f>
        <v>0</v>
      </c>
      <c r="AB154" s="52">
        <f t="shared" ref="AB154" si="247">SUM(AB151:AB153)</f>
        <v>0</v>
      </c>
      <c r="AC154" s="53">
        <f t="shared" ref="AC154" si="248">SUM(AC151:AC153)</f>
        <v>0</v>
      </c>
      <c r="AD154" s="52">
        <f t="shared" ref="AD154" si="249">SUM(AD151:AD153)</f>
        <v>44.8</v>
      </c>
      <c r="AE154" s="53">
        <f t="shared" ref="AE154" si="250">SUM(AE151:AE153)</f>
        <v>44.8</v>
      </c>
      <c r="AF154" s="52">
        <f t="shared" ref="AF154" si="251">SUM(AF151:AF153)</f>
        <v>44.8</v>
      </c>
      <c r="AG154" s="53">
        <f t="shared" ref="AG154" si="252">SUM(AG151:AG153)</f>
        <v>44.8</v>
      </c>
      <c r="AH154" s="54"/>
      <c r="AI154" s="52">
        <f>SUM(AI151:AI153)</f>
        <v>0</v>
      </c>
      <c r="AJ154" s="53">
        <f t="shared" ref="AJ154" si="253">SUM(AJ151:AJ153)</f>
        <v>0</v>
      </c>
      <c r="AK154" s="52">
        <f t="shared" ref="AK154" si="254">SUM(AK151:AK153)</f>
        <v>0</v>
      </c>
      <c r="AL154" s="53">
        <f t="shared" ref="AL154" si="255">SUM(AL151:AL153)</f>
        <v>0</v>
      </c>
      <c r="AM154" s="52">
        <f t="shared" ref="AM154" si="256">SUM(AM151:AM153)</f>
        <v>46</v>
      </c>
      <c r="AN154" s="53">
        <f t="shared" ref="AN154" si="257">SUM(AN151:AN153)</f>
        <v>46</v>
      </c>
      <c r="AO154" s="52">
        <f t="shared" ref="AO154" si="258">SUM(AO151:AO153)</f>
        <v>46</v>
      </c>
      <c r="AP154" s="53">
        <f t="shared" ref="AP154" si="259">SUM(AP151:AP153)</f>
        <v>46</v>
      </c>
    </row>
    <row r="155" spans="1:42" s="68" customFormat="1">
      <c r="A155" s="75"/>
      <c r="B155" s="49"/>
      <c r="C155" s="50"/>
      <c r="D155" s="51"/>
      <c r="E155" s="51"/>
      <c r="F155" s="40"/>
      <c r="G155" s="58"/>
      <c r="H155" s="41"/>
      <c r="I155" s="42"/>
      <c r="J155" s="41"/>
      <c r="K155" s="42"/>
      <c r="L155" s="41"/>
      <c r="M155" s="42"/>
      <c r="N155" s="41"/>
      <c r="O155" s="42"/>
      <c r="P155" s="43"/>
      <c r="Q155" s="41"/>
      <c r="R155" s="42"/>
      <c r="S155" s="41"/>
      <c r="T155" s="42"/>
      <c r="U155" s="41"/>
      <c r="V155" s="42"/>
      <c r="W155" s="41"/>
      <c r="X155" s="42"/>
      <c r="Y155" s="43"/>
      <c r="Z155" s="52"/>
      <c r="AA155" s="53"/>
      <c r="AB155" s="52"/>
      <c r="AC155" s="53"/>
      <c r="AD155" s="52"/>
      <c r="AE155" s="53"/>
      <c r="AF155" s="52"/>
      <c r="AG155" s="53"/>
      <c r="AH155" s="54"/>
      <c r="AI155" s="52"/>
      <c r="AJ155" s="53"/>
      <c r="AK155" s="52"/>
      <c r="AL155" s="53"/>
      <c r="AM155" s="52"/>
      <c r="AN155" s="53"/>
      <c r="AO155" s="52"/>
      <c r="AP155" s="53"/>
    </row>
    <row r="156" spans="1:42" s="68" customFormat="1">
      <c r="A156" s="75"/>
      <c r="B156" s="49"/>
      <c r="C156" s="50"/>
      <c r="D156" s="51"/>
      <c r="E156" s="51"/>
      <c r="F156" s="40"/>
      <c r="G156" s="58"/>
      <c r="H156" s="41"/>
      <c r="I156" s="42"/>
      <c r="J156" s="41"/>
      <c r="K156" s="42"/>
      <c r="L156" s="41"/>
      <c r="M156" s="42"/>
      <c r="N156" s="41"/>
      <c r="O156" s="42"/>
      <c r="P156" s="43"/>
      <c r="Q156" s="41"/>
      <c r="R156" s="42"/>
      <c r="S156" s="41"/>
      <c r="T156" s="42"/>
      <c r="U156" s="41"/>
      <c r="V156" s="42"/>
      <c r="W156" s="41"/>
      <c r="X156" s="42"/>
      <c r="Y156" s="43"/>
      <c r="Z156" s="52"/>
      <c r="AA156" s="53"/>
      <c r="AB156" s="52"/>
      <c r="AC156" s="53"/>
      <c r="AD156" s="52"/>
      <c r="AE156" s="53"/>
      <c r="AF156" s="52"/>
      <c r="AG156" s="53"/>
      <c r="AH156" s="54"/>
      <c r="AI156" s="52"/>
      <c r="AJ156" s="53"/>
      <c r="AK156" s="52"/>
      <c r="AL156" s="53"/>
      <c r="AM156" s="52"/>
      <c r="AN156" s="53"/>
      <c r="AO156" s="52"/>
      <c r="AP156" s="53"/>
    </row>
    <row r="157" spans="1:42">
      <c r="A157" s="75" t="s">
        <v>167</v>
      </c>
      <c r="B157" s="49">
        <v>243</v>
      </c>
      <c r="C157" s="50">
        <v>40641</v>
      </c>
      <c r="D157" s="51">
        <v>4019</v>
      </c>
      <c r="E157" s="51" t="s">
        <v>17</v>
      </c>
      <c r="F157" s="40" t="s">
        <v>20</v>
      </c>
      <c r="G157" s="58" t="s">
        <v>21</v>
      </c>
      <c r="H157" s="41" t="s">
        <v>22</v>
      </c>
      <c r="I157" s="42" t="s">
        <v>22</v>
      </c>
      <c r="J157" s="41" t="s">
        <v>22</v>
      </c>
      <c r="K157" s="42" t="s">
        <v>22</v>
      </c>
      <c r="L157" s="41" t="s">
        <v>22</v>
      </c>
      <c r="M157" s="42" t="s">
        <v>22</v>
      </c>
      <c r="N157" s="41" t="s">
        <v>22</v>
      </c>
      <c r="O157" s="42" t="s">
        <v>22</v>
      </c>
      <c r="P157" s="43"/>
      <c r="Q157" s="41" t="s">
        <v>22</v>
      </c>
      <c r="R157" s="42" t="s">
        <v>22</v>
      </c>
      <c r="S157" s="41" t="s">
        <v>22</v>
      </c>
      <c r="T157" s="42" t="s">
        <v>22</v>
      </c>
      <c r="U157" s="41" t="s">
        <v>22</v>
      </c>
      <c r="V157" s="42" t="s">
        <v>22</v>
      </c>
      <c r="W157" s="41" t="s">
        <v>22</v>
      </c>
      <c r="X157" s="42" t="s">
        <v>22</v>
      </c>
      <c r="Y157" s="43"/>
      <c r="Z157" s="52" t="s">
        <v>22</v>
      </c>
      <c r="AA157" s="53" t="s">
        <v>22</v>
      </c>
      <c r="AB157" s="52" t="s">
        <v>22</v>
      </c>
      <c r="AC157" s="53" t="s">
        <v>22</v>
      </c>
      <c r="AD157" s="52" t="s">
        <v>22</v>
      </c>
      <c r="AE157" s="53" t="s">
        <v>22</v>
      </c>
      <c r="AF157" s="52" t="s">
        <v>22</v>
      </c>
      <c r="AG157" s="53" t="s">
        <v>22</v>
      </c>
      <c r="AH157" s="54"/>
      <c r="AI157" s="52" t="s">
        <v>22</v>
      </c>
      <c r="AJ157" s="53" t="s">
        <v>22</v>
      </c>
      <c r="AK157" s="52" t="s">
        <v>22</v>
      </c>
      <c r="AL157" s="53" t="s">
        <v>22</v>
      </c>
      <c r="AM157" s="52" t="s">
        <v>22</v>
      </c>
      <c r="AN157" s="53" t="s">
        <v>22</v>
      </c>
      <c r="AO157" s="52" t="s">
        <v>22</v>
      </c>
      <c r="AP157" s="53" t="s">
        <v>22</v>
      </c>
    </row>
    <row r="158" spans="1:42" s="68" customFormat="1">
      <c r="A158" s="75"/>
      <c r="B158" s="49"/>
      <c r="C158" s="50"/>
      <c r="D158" s="51"/>
      <c r="E158" s="51"/>
      <c r="F158" s="40"/>
      <c r="G158" s="58"/>
      <c r="H158" s="41"/>
      <c r="I158" s="42"/>
      <c r="J158" s="41"/>
      <c r="K158" s="42"/>
      <c r="L158" s="41"/>
      <c r="M158" s="42"/>
      <c r="N158" s="41"/>
      <c r="O158" s="42"/>
      <c r="P158" s="43"/>
      <c r="Q158" s="41"/>
      <c r="R158" s="42"/>
      <c r="S158" s="41"/>
      <c r="T158" s="42"/>
      <c r="U158" s="41"/>
      <c r="V158" s="42"/>
      <c r="W158" s="41"/>
      <c r="X158" s="42"/>
      <c r="Y158" s="43"/>
      <c r="Z158" s="52"/>
      <c r="AA158" s="53"/>
      <c r="AB158" s="52"/>
      <c r="AC158" s="53"/>
      <c r="AD158" s="52"/>
      <c r="AE158" s="53"/>
      <c r="AF158" s="52"/>
      <c r="AG158" s="53"/>
      <c r="AH158" s="54"/>
      <c r="AI158" s="52"/>
      <c r="AJ158" s="53"/>
      <c r="AK158" s="52"/>
      <c r="AL158" s="53"/>
      <c r="AM158" s="52"/>
      <c r="AN158" s="53"/>
      <c r="AO158" s="52"/>
      <c r="AP158" s="53"/>
    </row>
    <row r="159" spans="1:42" s="68" customFormat="1">
      <c r="A159" s="75"/>
      <c r="B159" s="49"/>
      <c r="C159" s="50"/>
      <c r="D159" s="51"/>
      <c r="E159" s="51"/>
      <c r="F159" s="40"/>
      <c r="G159" s="58"/>
      <c r="H159" s="41"/>
      <c r="I159" s="42"/>
      <c r="J159" s="41"/>
      <c r="K159" s="42"/>
      <c r="L159" s="41"/>
      <c r="M159" s="42"/>
      <c r="N159" s="41"/>
      <c r="O159" s="42"/>
      <c r="P159" s="43"/>
      <c r="Q159" s="41"/>
      <c r="R159" s="42"/>
      <c r="S159" s="41"/>
      <c r="T159" s="42"/>
      <c r="U159" s="41"/>
      <c r="V159" s="42"/>
      <c r="W159" s="41"/>
      <c r="X159" s="42"/>
      <c r="Y159" s="43"/>
      <c r="Z159" s="52"/>
      <c r="AA159" s="53"/>
      <c r="AB159" s="52"/>
      <c r="AC159" s="53"/>
      <c r="AD159" s="52"/>
      <c r="AE159" s="53"/>
      <c r="AF159" s="52"/>
      <c r="AG159" s="53"/>
      <c r="AH159" s="54"/>
      <c r="AI159" s="52"/>
      <c r="AJ159" s="53"/>
      <c r="AK159" s="52"/>
      <c r="AL159" s="53"/>
      <c r="AM159" s="52"/>
      <c r="AN159" s="53"/>
      <c r="AO159" s="52"/>
      <c r="AP159" s="53"/>
    </row>
    <row r="160" spans="1:42">
      <c r="A160" s="75" t="s">
        <v>245</v>
      </c>
      <c r="B160" s="49">
        <v>451</v>
      </c>
      <c r="C160" s="50">
        <v>40718</v>
      </c>
      <c r="D160" s="51">
        <v>7005</v>
      </c>
      <c r="E160" s="51" t="s">
        <v>98</v>
      </c>
      <c r="F160" s="40" t="s">
        <v>236</v>
      </c>
      <c r="G160" s="58" t="s">
        <v>237</v>
      </c>
      <c r="H160" s="41">
        <v>0</v>
      </c>
      <c r="I160" s="42">
        <v>0</v>
      </c>
      <c r="J160" s="41" t="s">
        <v>37</v>
      </c>
      <c r="K160" s="42">
        <v>0</v>
      </c>
      <c r="L160" s="41">
        <v>0</v>
      </c>
      <c r="M160" s="42">
        <v>0</v>
      </c>
      <c r="N160" s="41" t="s">
        <v>37</v>
      </c>
      <c r="O160" s="42">
        <v>0</v>
      </c>
      <c r="P160" s="43"/>
      <c r="Q160" s="41">
        <v>0</v>
      </c>
      <c r="R160" s="42">
        <v>0</v>
      </c>
      <c r="S160" s="41" t="s">
        <v>37</v>
      </c>
      <c r="T160" s="42">
        <v>0</v>
      </c>
      <c r="U160" s="41">
        <v>0</v>
      </c>
      <c r="V160" s="42">
        <v>0</v>
      </c>
      <c r="W160" s="41" t="s">
        <v>37</v>
      </c>
      <c r="X160" s="42">
        <v>0</v>
      </c>
      <c r="Y160" s="43"/>
      <c r="Z160" s="52">
        <v>0</v>
      </c>
      <c r="AA160" s="53">
        <v>0</v>
      </c>
      <c r="AB160" s="52" t="s">
        <v>37</v>
      </c>
      <c r="AC160" s="53">
        <v>0</v>
      </c>
      <c r="AD160" s="52">
        <v>0</v>
      </c>
      <c r="AE160" s="53">
        <v>0</v>
      </c>
      <c r="AF160" s="52" t="s">
        <v>37</v>
      </c>
      <c r="AG160" s="53">
        <v>0</v>
      </c>
      <c r="AH160" s="54"/>
      <c r="AI160" s="52">
        <v>0</v>
      </c>
      <c r="AJ160" s="53">
        <v>0</v>
      </c>
      <c r="AK160" s="52">
        <v>0</v>
      </c>
      <c r="AL160" s="53">
        <v>0</v>
      </c>
      <c r="AM160" s="52">
        <v>0</v>
      </c>
      <c r="AN160" s="53">
        <v>0</v>
      </c>
      <c r="AO160" s="52">
        <v>0</v>
      </c>
      <c r="AP160" s="53">
        <v>0</v>
      </c>
    </row>
    <row r="161" spans="1:42" s="68" customFormat="1">
      <c r="A161" s="75"/>
      <c r="B161" s="49"/>
      <c r="C161" s="50"/>
      <c r="D161" s="51"/>
      <c r="E161" s="51"/>
      <c r="F161" s="40"/>
      <c r="G161" s="58"/>
      <c r="H161" s="41"/>
      <c r="I161" s="42"/>
      <c r="J161" s="41"/>
      <c r="K161" s="42"/>
      <c r="L161" s="41"/>
      <c r="M161" s="42"/>
      <c r="N161" s="41"/>
      <c r="O161" s="42"/>
      <c r="P161" s="43"/>
      <c r="Q161" s="41"/>
      <c r="R161" s="42"/>
      <c r="S161" s="41"/>
      <c r="T161" s="42"/>
      <c r="U161" s="41"/>
      <c r="V161" s="42"/>
      <c r="W161" s="41"/>
      <c r="X161" s="42"/>
      <c r="Y161" s="43"/>
      <c r="Z161" s="52"/>
      <c r="AA161" s="53"/>
      <c r="AB161" s="52"/>
      <c r="AC161" s="53"/>
      <c r="AD161" s="52"/>
      <c r="AE161" s="53"/>
      <c r="AF161" s="52"/>
      <c r="AG161" s="53"/>
      <c r="AH161" s="54"/>
      <c r="AI161" s="52"/>
      <c r="AJ161" s="53"/>
      <c r="AK161" s="52"/>
      <c r="AL161" s="53"/>
      <c r="AM161" s="52"/>
      <c r="AN161" s="53"/>
      <c r="AO161" s="52"/>
      <c r="AP161" s="53"/>
    </row>
    <row r="162" spans="1:42" s="68" customFormat="1">
      <c r="A162" s="75"/>
      <c r="B162" s="49"/>
      <c r="C162" s="50"/>
      <c r="D162" s="51"/>
      <c r="E162" s="51"/>
      <c r="F162" s="40"/>
      <c r="G162" s="58"/>
      <c r="H162" s="41"/>
      <c r="I162" s="42"/>
      <c r="J162" s="41"/>
      <c r="K162" s="42"/>
      <c r="L162" s="41"/>
      <c r="M162" s="42"/>
      <c r="N162" s="41"/>
      <c r="O162" s="42"/>
      <c r="P162" s="43"/>
      <c r="Q162" s="41"/>
      <c r="R162" s="42"/>
      <c r="S162" s="41"/>
      <c r="T162" s="42"/>
      <c r="U162" s="41"/>
      <c r="V162" s="42"/>
      <c r="W162" s="41"/>
      <c r="X162" s="42"/>
      <c r="Y162" s="43"/>
      <c r="Z162" s="52"/>
      <c r="AA162" s="53"/>
      <c r="AB162" s="52"/>
      <c r="AC162" s="53"/>
      <c r="AD162" s="52"/>
      <c r="AE162" s="53"/>
      <c r="AF162" s="52"/>
      <c r="AG162" s="53"/>
      <c r="AH162" s="54"/>
      <c r="AI162" s="52"/>
      <c r="AJ162" s="53"/>
      <c r="AK162" s="52"/>
      <c r="AL162" s="53"/>
      <c r="AM162" s="52"/>
      <c r="AN162" s="53"/>
      <c r="AO162" s="52"/>
      <c r="AP162" s="53"/>
    </row>
    <row r="163" spans="1:42">
      <c r="A163" s="75" t="s">
        <v>245</v>
      </c>
      <c r="B163" s="49">
        <v>451</v>
      </c>
      <c r="C163" s="50">
        <v>40718</v>
      </c>
      <c r="D163" s="51">
        <v>7005</v>
      </c>
      <c r="E163" s="51" t="s">
        <v>98</v>
      </c>
      <c r="F163" s="40" t="s">
        <v>236</v>
      </c>
      <c r="G163" s="58" t="s">
        <v>238</v>
      </c>
      <c r="H163" s="41">
        <v>0</v>
      </c>
      <c r="I163" s="42">
        <v>0</v>
      </c>
      <c r="J163" s="41">
        <v>0</v>
      </c>
      <c r="K163" s="42">
        <v>0</v>
      </c>
      <c r="L163" s="41">
        <v>0</v>
      </c>
      <c r="M163" s="42">
        <v>0</v>
      </c>
      <c r="N163" s="41">
        <v>0</v>
      </c>
      <c r="O163" s="42">
        <v>0</v>
      </c>
      <c r="P163" s="43"/>
      <c r="Q163" s="41">
        <v>0</v>
      </c>
      <c r="R163" s="42">
        <v>0</v>
      </c>
      <c r="S163" s="41">
        <v>-0.7</v>
      </c>
      <c r="T163" s="42">
        <v>0</v>
      </c>
      <c r="U163" s="41">
        <v>0</v>
      </c>
      <c r="V163" s="42">
        <v>0</v>
      </c>
      <c r="W163" s="41">
        <v>-0.7</v>
      </c>
      <c r="X163" s="42">
        <v>0</v>
      </c>
      <c r="Y163" s="43"/>
      <c r="Z163" s="52">
        <v>0</v>
      </c>
      <c r="AA163" s="53">
        <v>0</v>
      </c>
      <c r="AB163" s="52">
        <v>0</v>
      </c>
      <c r="AC163" s="53">
        <v>0</v>
      </c>
      <c r="AD163" s="52">
        <v>0</v>
      </c>
      <c r="AE163" s="53">
        <v>0</v>
      </c>
      <c r="AF163" s="52">
        <v>0</v>
      </c>
      <c r="AG163" s="53">
        <v>0</v>
      </c>
      <c r="AH163" s="54"/>
      <c r="AI163" s="52">
        <v>0</v>
      </c>
      <c r="AJ163" s="53">
        <v>0</v>
      </c>
      <c r="AK163" s="52">
        <v>0</v>
      </c>
      <c r="AL163" s="53">
        <v>0</v>
      </c>
      <c r="AM163" s="52">
        <v>0</v>
      </c>
      <c r="AN163" s="53">
        <v>0</v>
      </c>
      <c r="AO163" s="52">
        <v>0</v>
      </c>
      <c r="AP163" s="53">
        <v>0</v>
      </c>
    </row>
    <row r="164" spans="1:42" s="68" customFormat="1">
      <c r="A164" s="75"/>
      <c r="B164" s="49"/>
      <c r="C164" s="50"/>
      <c r="D164" s="51"/>
      <c r="E164" s="51"/>
      <c r="F164" s="40"/>
      <c r="G164" s="58"/>
      <c r="H164" s="41"/>
      <c r="I164" s="42"/>
      <c r="J164" s="41"/>
      <c r="K164" s="42"/>
      <c r="L164" s="41"/>
      <c r="M164" s="42"/>
      <c r="N164" s="41"/>
      <c r="O164" s="42"/>
      <c r="P164" s="43"/>
      <c r="Q164" s="41"/>
      <c r="R164" s="42"/>
      <c r="S164" s="41"/>
      <c r="T164" s="42"/>
      <c r="U164" s="41"/>
      <c r="V164" s="42"/>
      <c r="W164" s="41"/>
      <c r="X164" s="42"/>
      <c r="Y164" s="43"/>
      <c r="Z164" s="52"/>
      <c r="AA164" s="53"/>
      <c r="AB164" s="52"/>
      <c r="AC164" s="53"/>
      <c r="AD164" s="52"/>
      <c r="AE164" s="53"/>
      <c r="AF164" s="52"/>
      <c r="AG164" s="53"/>
      <c r="AH164" s="54"/>
      <c r="AI164" s="52"/>
      <c r="AJ164" s="53"/>
      <c r="AK164" s="52"/>
      <c r="AL164" s="53"/>
      <c r="AM164" s="52"/>
      <c r="AN164" s="53"/>
      <c r="AO164" s="52"/>
      <c r="AP164" s="53"/>
    </row>
    <row r="165" spans="1:42" s="68" customFormat="1">
      <c r="A165" s="75"/>
      <c r="B165" s="49"/>
      <c r="C165" s="50"/>
      <c r="D165" s="51"/>
      <c r="E165" s="51"/>
      <c r="F165" s="40"/>
      <c r="G165" s="58"/>
      <c r="H165" s="41"/>
      <c r="I165" s="42"/>
      <c r="J165" s="41"/>
      <c r="K165" s="42"/>
      <c r="L165" s="41"/>
      <c r="M165" s="42"/>
      <c r="N165" s="41"/>
      <c r="O165" s="42"/>
      <c r="P165" s="43"/>
      <c r="Q165" s="41"/>
      <c r="R165" s="42"/>
      <c r="S165" s="41"/>
      <c r="T165" s="42"/>
      <c r="U165" s="41"/>
      <c r="V165" s="42"/>
      <c r="W165" s="41"/>
      <c r="X165" s="42"/>
      <c r="Y165" s="43"/>
      <c r="Z165" s="52"/>
      <c r="AA165" s="53"/>
      <c r="AB165" s="52"/>
      <c r="AC165" s="53"/>
      <c r="AD165" s="52"/>
      <c r="AE165" s="53"/>
      <c r="AF165" s="52"/>
      <c r="AG165" s="53"/>
      <c r="AH165" s="54"/>
      <c r="AI165" s="52"/>
      <c r="AJ165" s="53"/>
      <c r="AK165" s="52"/>
      <c r="AL165" s="53"/>
      <c r="AM165" s="52"/>
      <c r="AN165" s="53"/>
      <c r="AO165" s="52"/>
      <c r="AP165" s="53"/>
    </row>
    <row r="166" spans="1:42">
      <c r="A166" s="75" t="s">
        <v>245</v>
      </c>
      <c r="B166" s="49">
        <v>451</v>
      </c>
      <c r="C166" s="50">
        <v>40718</v>
      </c>
      <c r="D166" s="51">
        <v>7005</v>
      </c>
      <c r="E166" s="51" t="s">
        <v>98</v>
      </c>
      <c r="F166" s="40" t="s">
        <v>236</v>
      </c>
      <c r="G166" s="58" t="s">
        <v>239</v>
      </c>
      <c r="H166" s="41">
        <v>0</v>
      </c>
      <c r="I166" s="42">
        <v>0</v>
      </c>
      <c r="J166" s="41">
        <v>-124.5</v>
      </c>
      <c r="K166" s="42" t="s">
        <v>38</v>
      </c>
      <c r="L166" s="41">
        <v>0</v>
      </c>
      <c r="M166" s="42">
        <v>0</v>
      </c>
      <c r="N166" s="41">
        <v>-124.5</v>
      </c>
      <c r="O166" s="42" t="s">
        <v>38</v>
      </c>
      <c r="P166" s="43"/>
      <c r="Q166" s="41">
        <v>0</v>
      </c>
      <c r="R166" s="42">
        <v>0</v>
      </c>
      <c r="S166" s="41">
        <v>-108.4</v>
      </c>
      <c r="T166" s="42" t="s">
        <v>38</v>
      </c>
      <c r="U166" s="41">
        <v>0</v>
      </c>
      <c r="V166" s="42">
        <v>0</v>
      </c>
      <c r="W166" s="41">
        <v>-108.4</v>
      </c>
      <c r="X166" s="42" t="s">
        <v>38</v>
      </c>
      <c r="Y166" s="43"/>
      <c r="Z166" s="52">
        <v>0</v>
      </c>
      <c r="AA166" s="53">
        <v>0</v>
      </c>
      <c r="AB166" s="52">
        <v>-105.7</v>
      </c>
      <c r="AC166" s="53" t="s">
        <v>38</v>
      </c>
      <c r="AD166" s="52">
        <v>0</v>
      </c>
      <c r="AE166" s="53">
        <v>0</v>
      </c>
      <c r="AF166" s="52">
        <v>-105.7</v>
      </c>
      <c r="AG166" s="53" t="s">
        <v>38</v>
      </c>
      <c r="AH166" s="54"/>
      <c r="AI166" s="52">
        <v>0</v>
      </c>
      <c r="AJ166" s="53">
        <v>0</v>
      </c>
      <c r="AK166" s="52">
        <v>-114</v>
      </c>
      <c r="AL166" s="53" t="s">
        <v>38</v>
      </c>
      <c r="AM166" s="52">
        <v>0</v>
      </c>
      <c r="AN166" s="53">
        <v>0</v>
      </c>
      <c r="AO166" s="52">
        <v>-114</v>
      </c>
      <c r="AP166" s="53" t="s">
        <v>38</v>
      </c>
    </row>
    <row r="167" spans="1:42">
      <c r="A167" s="75"/>
      <c r="B167" s="49"/>
      <c r="C167" s="50"/>
      <c r="D167" s="51"/>
      <c r="E167" s="51"/>
      <c r="F167" s="40"/>
      <c r="G167" s="58"/>
      <c r="H167" s="41"/>
      <c r="I167" s="42"/>
      <c r="J167" s="41"/>
      <c r="K167" s="42"/>
      <c r="L167" s="41"/>
      <c r="M167" s="42"/>
      <c r="N167" s="41"/>
      <c r="O167" s="42"/>
      <c r="P167" s="43"/>
      <c r="Q167" s="41"/>
      <c r="R167" s="42"/>
      <c r="S167" s="41"/>
      <c r="T167" s="42"/>
      <c r="U167" s="41"/>
      <c r="V167" s="42"/>
      <c r="W167" s="41"/>
      <c r="X167" s="42"/>
      <c r="Y167" s="43"/>
      <c r="Z167" s="52"/>
      <c r="AA167" s="53"/>
      <c r="AB167" s="52"/>
      <c r="AC167" s="53"/>
      <c r="AD167" s="52"/>
      <c r="AE167" s="53"/>
      <c r="AF167" s="52"/>
      <c r="AG167" s="53"/>
      <c r="AH167" s="54"/>
      <c r="AI167" s="52"/>
      <c r="AJ167" s="53"/>
      <c r="AK167" s="52"/>
      <c r="AL167" s="53"/>
      <c r="AM167" s="52"/>
      <c r="AN167" s="53"/>
      <c r="AO167" s="52"/>
      <c r="AP167" s="53"/>
    </row>
    <row r="168" spans="1:42">
      <c r="A168" s="75"/>
      <c r="B168" s="49"/>
      <c r="C168" s="50"/>
      <c r="D168" s="51"/>
      <c r="E168" s="51"/>
      <c r="F168" s="40"/>
      <c r="G168" s="58"/>
      <c r="H168" s="41"/>
      <c r="I168" s="42"/>
      <c r="J168" s="41"/>
      <c r="K168" s="42"/>
      <c r="L168" s="41"/>
      <c r="M168" s="42"/>
      <c r="N168" s="41"/>
      <c r="O168" s="42"/>
      <c r="P168" s="43"/>
      <c r="Q168" s="41"/>
      <c r="R168" s="42"/>
      <c r="S168" s="41"/>
      <c r="T168" s="42"/>
      <c r="U168" s="41"/>
      <c r="V168" s="42"/>
      <c r="W168" s="41"/>
      <c r="X168" s="42"/>
      <c r="Y168" s="43"/>
      <c r="Z168" s="52"/>
      <c r="AA168" s="53"/>
      <c r="AB168" s="52"/>
      <c r="AC168" s="53"/>
      <c r="AD168" s="52"/>
      <c r="AE168" s="53"/>
      <c r="AF168" s="52"/>
      <c r="AG168" s="53"/>
      <c r="AH168" s="54"/>
      <c r="AI168" s="52"/>
      <c r="AJ168" s="53"/>
      <c r="AK168" s="52"/>
      <c r="AL168" s="53"/>
      <c r="AM168" s="52"/>
      <c r="AN168" s="53"/>
      <c r="AO168" s="52"/>
      <c r="AP168" s="53"/>
    </row>
    <row r="169" spans="1:42">
      <c r="A169" s="75"/>
      <c r="B169" s="49"/>
      <c r="C169" s="50"/>
      <c r="D169" s="51"/>
      <c r="E169" s="51"/>
      <c r="F169" s="40"/>
      <c r="G169" s="58"/>
      <c r="H169" s="41"/>
      <c r="I169" s="42"/>
      <c r="J169" s="41"/>
      <c r="K169" s="42"/>
      <c r="L169" s="41"/>
      <c r="M169" s="42"/>
      <c r="N169" s="41"/>
      <c r="O169" s="42"/>
      <c r="P169" s="43"/>
      <c r="Q169" s="41"/>
      <c r="R169" s="42"/>
      <c r="S169" s="41"/>
      <c r="T169" s="42"/>
      <c r="U169" s="41"/>
      <c r="V169" s="42"/>
      <c r="W169" s="41"/>
      <c r="X169" s="42"/>
      <c r="Y169" s="43"/>
      <c r="Z169" s="52"/>
      <c r="AA169" s="53"/>
      <c r="AB169" s="52"/>
      <c r="AC169" s="53"/>
      <c r="AD169" s="52"/>
      <c r="AE169" s="53"/>
      <c r="AF169" s="52"/>
      <c r="AG169" s="53"/>
      <c r="AH169" s="54"/>
      <c r="AI169" s="52"/>
      <c r="AJ169" s="53"/>
      <c r="AK169" s="52"/>
      <c r="AL169" s="53"/>
      <c r="AM169" s="52"/>
      <c r="AN169" s="53"/>
      <c r="AO169" s="52"/>
      <c r="AP169" s="53"/>
    </row>
    <row r="170" spans="1:42">
      <c r="A170" s="75"/>
      <c r="B170" s="49"/>
      <c r="C170" s="50"/>
      <c r="D170" s="51"/>
      <c r="E170" s="51"/>
      <c r="F170" s="40"/>
      <c r="G170" s="58" t="s">
        <v>130</v>
      </c>
      <c r="H170" s="41">
        <f t="shared" ref="H170:O170" si="260">SUM(H21,H36,H55,H60,H63,H73,H78,H83,H90,H97,H100,H105,H132,H143,H148,H154:H169)</f>
        <v>-42.600000000000009</v>
      </c>
      <c r="I170" s="42">
        <f t="shared" si="260"/>
        <v>-89.999999999999986</v>
      </c>
      <c r="J170" s="41">
        <f t="shared" si="260"/>
        <v>-95.1</v>
      </c>
      <c r="K170" s="42">
        <f t="shared" si="260"/>
        <v>33</v>
      </c>
      <c r="L170" s="41">
        <f t="shared" si="260"/>
        <v>-104.39999999999999</v>
      </c>
      <c r="M170" s="42">
        <f t="shared" si="260"/>
        <v>-95.899999999999991</v>
      </c>
      <c r="N170" s="41">
        <f t="shared" si="260"/>
        <v>-242.09999999999997</v>
      </c>
      <c r="O170" s="42">
        <f t="shared" si="260"/>
        <v>-152.89999999999998</v>
      </c>
      <c r="P170" s="43">
        <f>SUM(P9:P169)</f>
        <v>0</v>
      </c>
      <c r="Q170" s="41">
        <f t="shared" ref="Q170:X170" si="261">SUM(Q21,Q36,Q55,Q60,Q63,Q73,Q78,Q83,Q90,Q97,Q100,Q105,Q132,Q143,Q148,Q154:Q169)</f>
        <v>-51.500000000000007</v>
      </c>
      <c r="R170" s="42">
        <f t="shared" si="261"/>
        <v>-90.899999999999991</v>
      </c>
      <c r="S170" s="41">
        <f t="shared" si="261"/>
        <v>-145.5</v>
      </c>
      <c r="T170" s="42">
        <f t="shared" si="261"/>
        <v>33</v>
      </c>
      <c r="U170" s="41">
        <f t="shared" si="261"/>
        <v>-110.20000000000002</v>
      </c>
      <c r="V170" s="42">
        <f t="shared" si="261"/>
        <v>-106.5</v>
      </c>
      <c r="W170" s="41">
        <f t="shared" si="261"/>
        <v>-307.19999999999993</v>
      </c>
      <c r="X170" s="42">
        <f t="shared" si="261"/>
        <v>-164.39999999999998</v>
      </c>
      <c r="Y170" s="43"/>
      <c r="Z170" s="52">
        <f t="shared" ref="Z170:AG170" si="262">SUM(Z21,Z36,Z55,Z60,Z63,Z73,Z78,Z83,Z90,Z97,Z100,Z105,Z132,Z143,Z148,Z154:Z169)</f>
        <v>-68.599999999999994</v>
      </c>
      <c r="AA170" s="53">
        <f t="shared" si="262"/>
        <v>-91.899999999999991</v>
      </c>
      <c r="AB170" s="52">
        <f t="shared" si="262"/>
        <v>-95.100000000000009</v>
      </c>
      <c r="AC170" s="53">
        <f t="shared" si="262"/>
        <v>33</v>
      </c>
      <c r="AD170" s="52">
        <f t="shared" si="262"/>
        <v>-139.29999999999995</v>
      </c>
      <c r="AE170" s="53">
        <f t="shared" si="262"/>
        <v>-135.19999999999999</v>
      </c>
      <c r="AF170" s="52">
        <f t="shared" si="262"/>
        <v>-302.99999999999994</v>
      </c>
      <c r="AG170" s="53">
        <f t="shared" si="262"/>
        <v>-194.10000000000002</v>
      </c>
      <c r="AH170" s="54"/>
      <c r="AI170" s="52">
        <f t="shared" ref="AI170:AP170" si="263">SUM(AI21,AI36,AI55,AI60,AI63,AI73,AI78,AI83,AI90,AI97,AI100,AI105,AI132,AI143,AI148,AI154:AI169)</f>
        <v>-93.699999999999989</v>
      </c>
      <c r="AJ170" s="53">
        <f t="shared" si="263"/>
        <v>-92.999999999999986</v>
      </c>
      <c r="AK170" s="52">
        <f t="shared" si="263"/>
        <v>-81</v>
      </c>
      <c r="AL170" s="53">
        <f t="shared" si="263"/>
        <v>33</v>
      </c>
      <c r="AM170" s="52">
        <f t="shared" si="263"/>
        <v>-178.39999999999995</v>
      </c>
      <c r="AN170" s="53">
        <f t="shared" si="263"/>
        <v>-174.29999999999995</v>
      </c>
      <c r="AO170" s="52">
        <f t="shared" si="263"/>
        <v>-353.09999999999997</v>
      </c>
      <c r="AP170" s="53">
        <f t="shared" si="263"/>
        <v>-234.3</v>
      </c>
    </row>
    <row r="171" spans="1:42">
      <c r="A171" s="75"/>
      <c r="B171" s="49"/>
      <c r="C171" s="50"/>
      <c r="D171" s="51"/>
      <c r="E171" s="51"/>
      <c r="F171" s="40"/>
      <c r="G171" s="58"/>
      <c r="H171" s="41"/>
      <c r="I171" s="42"/>
      <c r="J171" s="41"/>
      <c r="K171" s="42"/>
      <c r="L171" s="41"/>
      <c r="M171" s="42"/>
      <c r="N171" s="41"/>
      <c r="O171" s="42"/>
      <c r="P171" s="43"/>
      <c r="Q171" s="41"/>
      <c r="R171" s="42"/>
      <c r="S171" s="41"/>
      <c r="T171" s="42"/>
      <c r="U171" s="41"/>
      <c r="V171" s="42"/>
      <c r="W171" s="41"/>
      <c r="X171" s="42"/>
      <c r="Y171" s="43"/>
      <c r="Z171" s="52"/>
      <c r="AA171" s="53"/>
      <c r="AB171" s="52"/>
      <c r="AC171" s="53"/>
      <c r="AD171" s="52"/>
      <c r="AE171" s="53"/>
      <c r="AF171" s="52"/>
      <c r="AG171" s="53"/>
      <c r="AH171" s="54"/>
      <c r="AI171" s="52"/>
      <c r="AJ171" s="53"/>
      <c r="AK171" s="52"/>
      <c r="AL171" s="53"/>
      <c r="AM171" s="52"/>
      <c r="AN171" s="53"/>
      <c r="AO171" s="52"/>
      <c r="AP171" s="53"/>
    </row>
    <row r="172" spans="1:42">
      <c r="A172" s="75"/>
      <c r="B172" s="49"/>
      <c r="C172" s="50"/>
      <c r="D172" s="51"/>
      <c r="E172" s="51"/>
      <c r="F172" s="40"/>
      <c r="G172" s="58" t="s">
        <v>131</v>
      </c>
      <c r="H172" s="41">
        <v>0</v>
      </c>
      <c r="I172" s="42">
        <v>0</v>
      </c>
      <c r="J172" s="41">
        <v>0.6</v>
      </c>
      <c r="K172" s="42">
        <v>0.6</v>
      </c>
      <c r="L172" s="41">
        <v>0</v>
      </c>
      <c r="M172" s="42">
        <v>0</v>
      </c>
      <c r="N172" s="41">
        <v>0.6</v>
      </c>
      <c r="O172" s="42">
        <v>0.6</v>
      </c>
      <c r="P172" s="43"/>
      <c r="Q172" s="41">
        <v>0</v>
      </c>
      <c r="R172" s="42">
        <v>0</v>
      </c>
      <c r="S172" s="41">
        <v>0.6</v>
      </c>
      <c r="T172" s="42">
        <v>0.6</v>
      </c>
      <c r="U172" s="41">
        <v>0</v>
      </c>
      <c r="V172" s="42">
        <v>0</v>
      </c>
      <c r="W172" s="41">
        <v>0.6</v>
      </c>
      <c r="X172" s="42">
        <v>0.6</v>
      </c>
      <c r="Y172" s="43"/>
      <c r="Z172" s="52">
        <v>0</v>
      </c>
      <c r="AA172" s="53">
        <v>0</v>
      </c>
      <c r="AB172" s="52">
        <v>0.6</v>
      </c>
      <c r="AC172" s="53">
        <v>0.6</v>
      </c>
      <c r="AD172" s="52">
        <v>0</v>
      </c>
      <c r="AE172" s="53">
        <v>0</v>
      </c>
      <c r="AF172" s="52">
        <v>0.6</v>
      </c>
      <c r="AG172" s="53">
        <v>0.6</v>
      </c>
      <c r="AH172" s="54"/>
      <c r="AI172" s="52">
        <v>0</v>
      </c>
      <c r="AJ172" s="53">
        <v>0</v>
      </c>
      <c r="AK172" s="52">
        <v>0.6</v>
      </c>
      <c r="AL172" s="53">
        <v>0.6</v>
      </c>
      <c r="AM172" s="52">
        <v>0</v>
      </c>
      <c r="AN172" s="53">
        <v>0</v>
      </c>
      <c r="AO172" s="52">
        <v>0.6</v>
      </c>
      <c r="AP172" s="53">
        <v>0.6</v>
      </c>
    </row>
    <row r="173" spans="1:42">
      <c r="A173" s="75"/>
      <c r="B173" s="49"/>
      <c r="C173" s="50"/>
      <c r="D173" s="51"/>
      <c r="E173" s="51"/>
      <c r="F173" s="40"/>
      <c r="G173" s="58"/>
      <c r="H173" s="41"/>
      <c r="I173" s="42"/>
      <c r="J173" s="41"/>
      <c r="K173" s="42"/>
      <c r="L173" s="41"/>
      <c r="M173" s="42"/>
      <c r="N173" s="41"/>
      <c r="O173" s="42"/>
      <c r="P173" s="43"/>
      <c r="Q173" s="41"/>
      <c r="R173" s="42"/>
      <c r="S173" s="41"/>
      <c r="T173" s="42"/>
      <c r="U173" s="41"/>
      <c r="V173" s="42"/>
      <c r="W173" s="41"/>
      <c r="X173" s="42"/>
      <c r="Y173" s="43"/>
      <c r="Z173" s="52"/>
      <c r="AA173" s="53"/>
      <c r="AB173" s="52"/>
      <c r="AC173" s="53"/>
      <c r="AD173" s="52"/>
      <c r="AE173" s="53"/>
      <c r="AF173" s="52"/>
      <c r="AG173" s="53"/>
      <c r="AH173" s="54"/>
      <c r="AI173" s="52"/>
      <c r="AJ173" s="53"/>
      <c r="AK173" s="52"/>
      <c r="AL173" s="53"/>
      <c r="AM173" s="52"/>
      <c r="AN173" s="53"/>
      <c r="AO173" s="52"/>
      <c r="AP173" s="53"/>
    </row>
    <row r="174" spans="1:42">
      <c r="A174" s="75"/>
      <c r="B174" s="49"/>
      <c r="C174" s="50"/>
      <c r="D174" s="51"/>
      <c r="E174" s="51"/>
      <c r="F174" s="40"/>
      <c r="G174" s="58" t="s">
        <v>132</v>
      </c>
      <c r="H174" s="41">
        <f>H170-H172</f>
        <v>-42.600000000000009</v>
      </c>
      <c r="I174" s="42">
        <f t="shared" ref="I174:AP174" si="264">I170-I172</f>
        <v>-89.999999999999986</v>
      </c>
      <c r="J174" s="41">
        <f t="shared" si="264"/>
        <v>-95.699999999999989</v>
      </c>
      <c r="K174" s="42">
        <f t="shared" si="264"/>
        <v>32.4</v>
      </c>
      <c r="L174" s="41">
        <f t="shared" si="264"/>
        <v>-104.39999999999999</v>
      </c>
      <c r="M174" s="42">
        <f t="shared" si="264"/>
        <v>-95.899999999999991</v>
      </c>
      <c r="N174" s="41">
        <f t="shared" si="264"/>
        <v>-242.69999999999996</v>
      </c>
      <c r="O174" s="42">
        <f t="shared" si="264"/>
        <v>-153.49999999999997</v>
      </c>
      <c r="P174" s="43">
        <f t="shared" si="264"/>
        <v>0</v>
      </c>
      <c r="Q174" s="41">
        <f t="shared" si="264"/>
        <v>-51.500000000000007</v>
      </c>
      <c r="R174" s="42">
        <f t="shared" si="264"/>
        <v>-90.899999999999991</v>
      </c>
      <c r="S174" s="41">
        <f t="shared" si="264"/>
        <v>-146.1</v>
      </c>
      <c r="T174" s="42">
        <f t="shared" si="264"/>
        <v>32.4</v>
      </c>
      <c r="U174" s="41">
        <f t="shared" si="264"/>
        <v>-110.20000000000002</v>
      </c>
      <c r="V174" s="42">
        <f t="shared" si="264"/>
        <v>-106.5</v>
      </c>
      <c r="W174" s="41">
        <f t="shared" si="264"/>
        <v>-307.79999999999995</v>
      </c>
      <c r="X174" s="42">
        <f t="shared" si="264"/>
        <v>-164.99999999999997</v>
      </c>
      <c r="Y174" s="43"/>
      <c r="Z174" s="52">
        <f t="shared" si="264"/>
        <v>-68.599999999999994</v>
      </c>
      <c r="AA174" s="53">
        <f t="shared" si="264"/>
        <v>-91.899999999999991</v>
      </c>
      <c r="AB174" s="52">
        <f t="shared" si="264"/>
        <v>-95.7</v>
      </c>
      <c r="AC174" s="53">
        <f t="shared" si="264"/>
        <v>32.4</v>
      </c>
      <c r="AD174" s="52">
        <f t="shared" si="264"/>
        <v>-139.29999999999995</v>
      </c>
      <c r="AE174" s="53">
        <f t="shared" si="264"/>
        <v>-135.19999999999999</v>
      </c>
      <c r="AF174" s="52">
        <f t="shared" si="264"/>
        <v>-303.59999999999997</v>
      </c>
      <c r="AG174" s="53">
        <f t="shared" si="264"/>
        <v>-194.70000000000002</v>
      </c>
      <c r="AH174" s="54"/>
      <c r="AI174" s="52">
        <f t="shared" si="264"/>
        <v>-93.699999999999989</v>
      </c>
      <c r="AJ174" s="53">
        <f t="shared" si="264"/>
        <v>-92.999999999999986</v>
      </c>
      <c r="AK174" s="52">
        <f t="shared" si="264"/>
        <v>-81.599999999999994</v>
      </c>
      <c r="AL174" s="53">
        <f t="shared" si="264"/>
        <v>32.4</v>
      </c>
      <c r="AM174" s="52">
        <f t="shared" si="264"/>
        <v>-178.39999999999995</v>
      </c>
      <c r="AN174" s="53">
        <f t="shared" si="264"/>
        <v>-174.29999999999995</v>
      </c>
      <c r="AO174" s="52">
        <f t="shared" si="264"/>
        <v>-353.7</v>
      </c>
      <c r="AP174" s="53">
        <f t="shared" si="264"/>
        <v>-234.9</v>
      </c>
    </row>
    <row r="175" spans="1:42">
      <c r="A175" s="86"/>
      <c r="B175" s="90"/>
      <c r="C175" s="91"/>
      <c r="D175" s="92"/>
      <c r="E175" s="92"/>
      <c r="F175" s="144" t="s">
        <v>268</v>
      </c>
      <c r="G175" s="126"/>
      <c r="H175" s="123"/>
      <c r="I175" s="123"/>
      <c r="J175" s="124"/>
      <c r="K175" s="124"/>
      <c r="L175" s="124"/>
      <c r="M175" s="124"/>
      <c r="N175" s="124"/>
      <c r="O175" s="124"/>
      <c r="P175" s="85"/>
      <c r="Q175" s="85"/>
      <c r="R175" s="85"/>
      <c r="S175" s="85"/>
      <c r="T175" s="85"/>
      <c r="U175" s="85"/>
      <c r="V175" s="85"/>
      <c r="W175" s="85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</row>
    <row r="176" spans="1:42">
      <c r="A176" s="24"/>
      <c r="B176" s="24"/>
      <c r="C176" s="24"/>
      <c r="D176" s="24"/>
      <c r="E176" s="24"/>
      <c r="F176" s="23"/>
      <c r="G176" s="25"/>
      <c r="H176" s="148" t="s">
        <v>267</v>
      </c>
      <c r="I176" s="149"/>
      <c r="J176" s="149"/>
      <c r="K176" s="149"/>
      <c r="L176" s="149"/>
      <c r="M176" s="149"/>
      <c r="N176" s="149"/>
      <c r="O176" s="150"/>
      <c r="P176" s="85"/>
      <c r="Q176" s="85"/>
      <c r="R176" s="85"/>
      <c r="S176" s="85"/>
      <c r="T176" s="85"/>
      <c r="U176" s="85"/>
      <c r="V176" s="85"/>
      <c r="W176" s="85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</row>
    <row r="177" spans="1:42">
      <c r="A177" s="25" t="s">
        <v>12</v>
      </c>
      <c r="B177" s="25" t="s">
        <v>10</v>
      </c>
      <c r="C177" s="25"/>
      <c r="D177" s="25"/>
      <c r="E177" s="25"/>
      <c r="F177" s="25"/>
      <c r="G177" s="25"/>
      <c r="H177" s="151" t="s">
        <v>4</v>
      </c>
      <c r="I177" s="152"/>
      <c r="J177" s="151" t="s">
        <v>5</v>
      </c>
      <c r="K177" s="152"/>
      <c r="L177" s="151" t="s">
        <v>3</v>
      </c>
      <c r="M177" s="152"/>
      <c r="N177" s="151" t="s">
        <v>6</v>
      </c>
      <c r="O177" s="152"/>
      <c r="P177" s="85"/>
      <c r="Q177" s="85"/>
      <c r="R177" s="85"/>
      <c r="S177" s="85"/>
      <c r="T177" s="85"/>
      <c r="U177" s="85"/>
      <c r="V177" s="85"/>
      <c r="W177" s="85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</row>
    <row r="178" spans="1:42">
      <c r="A178" s="26" t="s">
        <v>13</v>
      </c>
      <c r="B178" s="26" t="s">
        <v>11</v>
      </c>
      <c r="C178" s="26" t="s">
        <v>0</v>
      </c>
      <c r="D178" s="26" t="s">
        <v>7</v>
      </c>
      <c r="E178" s="26" t="s">
        <v>16</v>
      </c>
      <c r="F178" s="26" t="s">
        <v>1</v>
      </c>
      <c r="G178" s="26" t="s">
        <v>8</v>
      </c>
      <c r="H178" s="27" t="s">
        <v>2</v>
      </c>
      <c r="I178" s="27" t="s">
        <v>9</v>
      </c>
      <c r="J178" s="27" t="s">
        <v>2</v>
      </c>
      <c r="K178" s="27" t="s">
        <v>9</v>
      </c>
      <c r="L178" s="27" t="s">
        <v>2</v>
      </c>
      <c r="M178" s="27" t="s">
        <v>9</v>
      </c>
      <c r="N178" s="27" t="s">
        <v>2</v>
      </c>
      <c r="O178" s="27" t="s">
        <v>9</v>
      </c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  <c r="AK178" s="85"/>
      <c r="AL178" s="85"/>
      <c r="AM178" s="85"/>
      <c r="AN178" s="85"/>
      <c r="AO178" s="85"/>
      <c r="AP178" s="85"/>
    </row>
    <row r="179" spans="1:42">
      <c r="A179" s="59" t="s">
        <v>175</v>
      </c>
      <c r="B179" s="127">
        <v>237</v>
      </c>
      <c r="C179" s="59">
        <v>40641</v>
      </c>
      <c r="D179" s="127">
        <v>7103</v>
      </c>
      <c r="E179" s="59" t="s">
        <v>19</v>
      </c>
      <c r="F179" s="127" t="s">
        <v>27</v>
      </c>
      <c r="G179" s="59" t="s">
        <v>26</v>
      </c>
      <c r="H179" s="128">
        <v>0</v>
      </c>
      <c r="I179" s="129">
        <v>0</v>
      </c>
      <c r="J179" s="128">
        <v>0</v>
      </c>
      <c r="K179" s="129">
        <v>0</v>
      </c>
      <c r="L179" s="128" t="s">
        <v>22</v>
      </c>
      <c r="M179" s="129" t="s">
        <v>22</v>
      </c>
      <c r="N179" s="128" t="s">
        <v>22</v>
      </c>
      <c r="O179" s="129" t="s">
        <v>22</v>
      </c>
      <c r="P179" s="85"/>
      <c r="Q179" s="85"/>
      <c r="R179" s="85"/>
      <c r="S179" s="85"/>
      <c r="T179" s="85"/>
      <c r="U179" s="85"/>
      <c r="V179" s="85"/>
      <c r="W179" s="85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</row>
    <row r="180" spans="1:42">
      <c r="A180" s="130" t="s">
        <v>175</v>
      </c>
      <c r="B180" s="131">
        <v>237</v>
      </c>
      <c r="C180" s="130">
        <v>40641</v>
      </c>
      <c r="D180" s="131">
        <v>7103</v>
      </c>
      <c r="E180" s="130" t="s">
        <v>19</v>
      </c>
      <c r="F180" s="131" t="s">
        <v>28</v>
      </c>
      <c r="G180" s="130" t="s">
        <v>26</v>
      </c>
      <c r="H180" s="132">
        <v>0</v>
      </c>
      <c r="I180" s="133">
        <v>0</v>
      </c>
      <c r="J180" s="132">
        <v>0</v>
      </c>
      <c r="K180" s="133">
        <v>0</v>
      </c>
      <c r="L180" s="132">
        <v>-0.1</v>
      </c>
      <c r="M180" s="133">
        <v>-0.1</v>
      </c>
      <c r="N180" s="132">
        <v>-0.1</v>
      </c>
      <c r="O180" s="133">
        <v>-0.1</v>
      </c>
      <c r="P180" s="85"/>
      <c r="Q180" s="85"/>
      <c r="R180" s="85"/>
      <c r="S180" s="85"/>
      <c r="T180" s="85"/>
      <c r="U180" s="85"/>
      <c r="V180" s="85"/>
      <c r="W180" s="85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</row>
    <row r="181" spans="1:42">
      <c r="A181" s="134" t="s">
        <v>175</v>
      </c>
      <c r="B181" s="135">
        <v>237</v>
      </c>
      <c r="C181" s="134">
        <v>40641</v>
      </c>
      <c r="D181" s="135">
        <v>7103</v>
      </c>
      <c r="E181" s="134" t="s">
        <v>19</v>
      </c>
      <c r="F181" s="135" t="s">
        <v>29</v>
      </c>
      <c r="G181" s="134" t="s">
        <v>25</v>
      </c>
      <c r="H181" s="136" t="s">
        <v>22</v>
      </c>
      <c r="I181" s="137" t="s">
        <v>22</v>
      </c>
      <c r="J181" s="136" t="s">
        <v>22</v>
      </c>
      <c r="K181" s="137" t="s">
        <v>22</v>
      </c>
      <c r="L181" s="136">
        <v>0</v>
      </c>
      <c r="M181" s="137">
        <v>0</v>
      </c>
      <c r="N181" s="136" t="s">
        <v>22</v>
      </c>
      <c r="O181" s="137" t="s">
        <v>22</v>
      </c>
      <c r="P181" s="85"/>
      <c r="Q181" s="85"/>
      <c r="R181" s="85"/>
      <c r="S181" s="85"/>
      <c r="T181" s="85"/>
      <c r="U181" s="85"/>
      <c r="V181" s="85"/>
      <c r="W181" s="85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</row>
    <row r="182" spans="1:42">
      <c r="A182" s="86"/>
      <c r="B182" s="90"/>
      <c r="C182" s="91"/>
      <c r="D182" s="92"/>
      <c r="E182" s="92"/>
      <c r="F182" s="85"/>
      <c r="G182" s="85"/>
      <c r="H182" s="121"/>
      <c r="I182" s="121"/>
      <c r="J182" s="122"/>
      <c r="K182" s="122"/>
      <c r="L182" s="122"/>
      <c r="M182" s="122"/>
      <c r="N182" s="122"/>
      <c r="O182" s="122"/>
      <c r="P182" s="85"/>
      <c r="Q182" s="85"/>
      <c r="R182" s="85"/>
      <c r="S182" s="85"/>
      <c r="T182" s="85"/>
      <c r="U182" s="85"/>
      <c r="V182" s="85"/>
      <c r="W182" s="85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</row>
    <row r="183" spans="1:42">
      <c r="A183" s="86"/>
      <c r="B183" s="90"/>
      <c r="C183" s="91"/>
      <c r="D183" s="92"/>
      <c r="E183" s="92"/>
      <c r="F183" s="85"/>
      <c r="G183" s="85" t="s">
        <v>130</v>
      </c>
      <c r="H183" s="41">
        <f>SUM(H179:H181)</f>
        <v>0</v>
      </c>
      <c r="I183" s="42">
        <f t="shared" ref="I183:O183" si="265">SUM(I179:I181)</f>
        <v>0</v>
      </c>
      <c r="J183" s="121">
        <f t="shared" si="265"/>
        <v>0</v>
      </c>
      <c r="K183" s="42">
        <f t="shared" si="265"/>
        <v>0</v>
      </c>
      <c r="L183" s="121">
        <f t="shared" si="265"/>
        <v>-0.1</v>
      </c>
      <c r="M183" s="42">
        <f t="shared" si="265"/>
        <v>-0.1</v>
      </c>
      <c r="N183" s="121">
        <f t="shared" si="265"/>
        <v>-0.1</v>
      </c>
      <c r="O183" s="42">
        <f t="shared" si="265"/>
        <v>-0.1</v>
      </c>
      <c r="P183" s="101"/>
      <c r="Q183" s="101"/>
      <c r="R183" s="101"/>
      <c r="S183" s="101"/>
      <c r="T183" s="101"/>
      <c r="U183" s="101"/>
      <c r="V183" s="101"/>
      <c r="W183" s="101"/>
      <c r="X183" s="81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</row>
    <row r="184" spans="1:42">
      <c r="A184" s="44"/>
      <c r="B184" s="87"/>
      <c r="C184" s="88"/>
      <c r="D184" s="89"/>
      <c r="E184" s="89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101"/>
      <c r="Q184" s="101"/>
      <c r="R184" s="101"/>
      <c r="S184" s="101"/>
      <c r="T184" s="101"/>
      <c r="U184" s="101"/>
      <c r="V184" s="101"/>
      <c r="W184" s="101"/>
      <c r="X184" s="81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</row>
    <row r="185" spans="1:42">
      <c r="A185" s="44"/>
      <c r="B185" s="87"/>
      <c r="C185" s="88"/>
      <c r="D185" s="87" t="s">
        <v>31</v>
      </c>
      <c r="E185" s="20" t="s">
        <v>249</v>
      </c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101"/>
      <c r="Q185" s="101"/>
      <c r="R185" s="101"/>
      <c r="S185" s="101"/>
      <c r="T185" s="101"/>
      <c r="U185" s="101"/>
      <c r="V185" s="101"/>
      <c r="W185" s="101"/>
      <c r="X185" s="81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</row>
    <row r="186" spans="1:42">
      <c r="A186" s="44"/>
      <c r="B186" s="87"/>
      <c r="C186" s="88"/>
      <c r="D186" s="87" t="s">
        <v>32</v>
      </c>
      <c r="E186" s="89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101"/>
      <c r="Q186" s="101"/>
      <c r="R186" s="101"/>
      <c r="S186" s="101"/>
      <c r="T186" s="101"/>
      <c r="U186" s="101"/>
      <c r="V186" s="101"/>
      <c r="W186" s="101"/>
      <c r="X186" s="81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</row>
    <row r="187" spans="1:42">
      <c r="A187" s="44"/>
      <c r="B187" s="87"/>
      <c r="C187" s="88"/>
      <c r="D187" s="87" t="s">
        <v>30</v>
      </c>
      <c r="E187" s="89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101"/>
      <c r="Q187" s="101"/>
      <c r="R187" s="101"/>
      <c r="S187" s="101"/>
      <c r="T187" s="101"/>
      <c r="U187" s="101"/>
      <c r="V187" s="101"/>
      <c r="W187" s="101"/>
      <c r="X187" s="81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</row>
    <row r="188" spans="1:42">
      <c r="A188" s="44"/>
      <c r="B188" s="93"/>
      <c r="C188" s="88"/>
      <c r="D188" s="87" t="s">
        <v>83</v>
      </c>
      <c r="E188" s="89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101"/>
      <c r="Q188" s="101"/>
      <c r="R188" s="101"/>
      <c r="S188" s="101"/>
      <c r="T188" s="101"/>
      <c r="U188" s="101"/>
      <c r="V188" s="101"/>
      <c r="W188" s="101"/>
      <c r="X188" s="81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</row>
    <row r="189" spans="1:42">
      <c r="A189" s="44"/>
      <c r="B189" s="93"/>
      <c r="C189" s="88"/>
      <c r="D189" s="93" t="s">
        <v>87</v>
      </c>
      <c r="E189" s="89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101"/>
      <c r="Q189" s="101"/>
      <c r="R189" s="101"/>
      <c r="S189" s="101"/>
      <c r="T189" s="101"/>
      <c r="U189" s="101"/>
      <c r="V189" s="101"/>
      <c r="W189" s="101"/>
      <c r="X189" s="81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</row>
    <row r="190" spans="1:42">
      <c r="A190" s="44"/>
      <c r="B190" s="93"/>
      <c r="C190" s="88"/>
      <c r="D190" s="120" t="s">
        <v>266</v>
      </c>
      <c r="E190" s="89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101"/>
      <c r="Q190" s="101"/>
      <c r="R190" s="101"/>
      <c r="S190" s="101"/>
      <c r="T190" s="101"/>
      <c r="U190" s="101"/>
      <c r="V190" s="101"/>
      <c r="W190" s="101"/>
      <c r="X190" s="81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</row>
    <row r="191" spans="1:42">
      <c r="A191" s="44"/>
      <c r="B191" s="93"/>
      <c r="C191" s="88"/>
      <c r="D191" s="93" t="s">
        <v>128</v>
      </c>
      <c r="E191" s="89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101"/>
      <c r="Q191" s="101"/>
      <c r="R191" s="101"/>
      <c r="S191" s="101"/>
      <c r="T191" s="101"/>
      <c r="U191" s="101"/>
      <c r="V191" s="101"/>
      <c r="W191" s="101"/>
      <c r="X191" s="81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</row>
    <row r="192" spans="1:42">
      <c r="A192" s="44"/>
      <c r="B192" s="84"/>
      <c r="C192" s="99"/>
      <c r="D192" s="93" t="s">
        <v>129</v>
      </c>
      <c r="E192" s="100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81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</row>
    <row r="193" spans="1:42">
      <c r="A193" s="44"/>
      <c r="B193" s="84"/>
      <c r="C193" s="99"/>
      <c r="D193" s="76" t="s">
        <v>262</v>
      </c>
      <c r="E193" s="100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85"/>
      <c r="Q193" s="85"/>
      <c r="R193" s="85"/>
      <c r="S193" s="85"/>
      <c r="T193" s="85"/>
      <c r="U193" s="85"/>
      <c r="V193" s="85"/>
      <c r="W193" s="85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</row>
    <row r="194" spans="1:42">
      <c r="A194" s="44"/>
      <c r="B194" s="102"/>
      <c r="C194" s="99"/>
      <c r="D194" s="102"/>
      <c r="E194" s="100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</row>
    <row r="195" spans="1:42">
      <c r="A195" s="44"/>
      <c r="B195" s="102"/>
      <c r="C195" s="99"/>
      <c r="D195" s="102"/>
      <c r="E195" s="100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</row>
    <row r="196" spans="1:42">
      <c r="A196" s="44"/>
      <c r="B196" s="102"/>
      <c r="C196" s="99"/>
      <c r="D196" s="102"/>
      <c r="E196" s="100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</row>
    <row r="197" spans="1:42">
      <c r="A197" s="44"/>
      <c r="B197" s="102"/>
      <c r="C197" s="99"/>
      <c r="D197" s="102"/>
      <c r="E197" s="100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</row>
    <row r="198" spans="1:42">
      <c r="A198" s="44"/>
      <c r="B198" s="102"/>
      <c r="C198" s="99"/>
      <c r="D198" s="102"/>
      <c r="E198" s="100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</row>
    <row r="199" spans="1:42">
      <c r="A199" s="44"/>
      <c r="B199" s="102"/>
      <c r="C199" s="99"/>
      <c r="D199" s="102"/>
      <c r="E199" s="100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</row>
    <row r="200" spans="1:42">
      <c r="A200" s="44"/>
      <c r="B200" s="102"/>
      <c r="C200" s="99"/>
      <c r="D200" s="102"/>
      <c r="E200" s="100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</row>
    <row r="201" spans="1:42">
      <c r="A201" s="44"/>
      <c r="B201" s="102"/>
      <c r="C201" s="99"/>
      <c r="D201" s="102"/>
      <c r="E201" s="100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</row>
    <row r="202" spans="1:42">
      <c r="A202" s="44"/>
      <c r="B202" s="93"/>
      <c r="C202" s="88"/>
      <c r="D202" s="87" t="s">
        <v>120</v>
      </c>
      <c r="E202" s="89"/>
      <c r="F202" s="85"/>
      <c r="G202" s="85"/>
      <c r="H202" s="85"/>
      <c r="I202" s="85"/>
      <c r="J202" s="85"/>
      <c r="K202" s="85"/>
      <c r="L202" s="85"/>
      <c r="M202" s="85"/>
      <c r="N202" s="85"/>
      <c r="O202" s="85"/>
    </row>
    <row r="203" spans="1:42">
      <c r="D203" s="93" t="s">
        <v>213</v>
      </c>
    </row>
  </sheetData>
  <sortState ref="A103:AP129">
    <sortCondition ref="G103:G129"/>
  </sortState>
  <mergeCells count="28">
    <mergeCell ref="AK6:AL6"/>
    <mergeCell ref="AM6:AN6"/>
    <mergeCell ref="AI5:AP5"/>
    <mergeCell ref="H6:I6"/>
    <mergeCell ref="J6:K6"/>
    <mergeCell ref="L6:M6"/>
    <mergeCell ref="N6:O6"/>
    <mergeCell ref="Q6:R6"/>
    <mergeCell ref="S6:T6"/>
    <mergeCell ref="U6:V6"/>
    <mergeCell ref="W6:X6"/>
    <mergeCell ref="Z6:AA6"/>
    <mergeCell ref="Z5:AG5"/>
    <mergeCell ref="AO6:AP6"/>
    <mergeCell ref="AB6:AC6"/>
    <mergeCell ref="AD6:AE6"/>
    <mergeCell ref="AF6:AG6"/>
    <mergeCell ref="AI6:AJ6"/>
    <mergeCell ref="A1:O1"/>
    <mergeCell ref="A2:O2"/>
    <mergeCell ref="A3:O3"/>
    <mergeCell ref="H5:O5"/>
    <mergeCell ref="Q5:X5"/>
    <mergeCell ref="H176:O176"/>
    <mergeCell ref="H177:I177"/>
    <mergeCell ref="J177:K177"/>
    <mergeCell ref="L177:M177"/>
    <mergeCell ref="N177:O177"/>
  </mergeCells>
  <pageMargins left="0.7" right="0.7" top="0.75" bottom="0.75" header="0.3" footer="0.3"/>
  <pageSetup scale="66" fitToHeight="5" orientation="landscape" horizontalDpi="1200" verticalDpi="1200" r:id="rId1"/>
  <rowBreaks count="2" manualBreakCount="2">
    <brk id="57" max="15" man="1"/>
    <brk id="106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8"/>
  <sheetViews>
    <sheetView topLeftCell="A61" zoomScaleNormal="100" workbookViewId="0">
      <selection activeCell="F95" sqref="F95"/>
    </sheetView>
  </sheetViews>
  <sheetFormatPr defaultRowHeight="12.75"/>
  <cols>
    <col min="1" max="1" width="12.5703125" customWidth="1"/>
    <col min="2" max="3" width="0" hidden="1" customWidth="1"/>
    <col min="4" max="4" width="7.5703125" customWidth="1"/>
    <col min="5" max="5" width="0" hidden="1" customWidth="1"/>
    <col min="6" max="6" width="76.7109375" bestFit="1" customWidth="1"/>
    <col min="7" max="7" width="28.7109375" customWidth="1"/>
    <col min="8" max="8" width="7.5703125" customWidth="1"/>
    <col min="9" max="9" width="7.7109375" customWidth="1"/>
    <col min="10" max="10" width="7.5703125" customWidth="1"/>
    <col min="11" max="11" width="7.140625" customWidth="1"/>
    <col min="12" max="12" width="7.5703125" customWidth="1"/>
    <col min="13" max="13" width="7.140625" customWidth="1"/>
    <col min="14" max="14" width="7.5703125" customWidth="1"/>
    <col min="15" max="15" width="7.42578125" customWidth="1"/>
    <col min="16" max="16" width="1.5703125" customWidth="1"/>
    <col min="17" max="17" width="6.85546875" customWidth="1"/>
    <col min="18" max="19" width="6.5703125" customWidth="1"/>
    <col min="20" max="20" width="6.7109375" customWidth="1"/>
    <col min="21" max="21" width="6.7109375" bestFit="1" customWidth="1"/>
    <col min="22" max="22" width="6.42578125" customWidth="1"/>
    <col min="23" max="23" width="6.7109375" bestFit="1" customWidth="1"/>
    <col min="24" max="24" width="7.28515625" customWidth="1"/>
    <col min="25" max="25" width="2" customWidth="1"/>
    <col min="26" max="26" width="6.5703125" customWidth="1"/>
    <col min="27" max="27" width="6.42578125" customWidth="1"/>
    <col min="28" max="28" width="6.7109375" bestFit="1" customWidth="1"/>
    <col min="29" max="29" width="6.42578125" customWidth="1"/>
    <col min="30" max="30" width="6.7109375" bestFit="1" customWidth="1"/>
    <col min="31" max="31" width="6.5703125" customWidth="1"/>
    <col min="32" max="32" width="6.7109375" bestFit="1" customWidth="1"/>
    <col min="33" max="33" width="6.7109375" customWidth="1"/>
    <col min="34" max="34" width="1.42578125" customWidth="1"/>
    <col min="35" max="35" width="6.28515625" customWidth="1"/>
    <col min="36" max="36" width="6.5703125" customWidth="1"/>
    <col min="37" max="37" width="6.7109375" bestFit="1" customWidth="1"/>
    <col min="38" max="38" width="6.85546875" customWidth="1"/>
    <col min="39" max="39" width="6.42578125" customWidth="1"/>
    <col min="40" max="40" width="6.85546875" customWidth="1"/>
    <col min="41" max="41" width="6.7109375" bestFit="1" customWidth="1"/>
    <col min="42" max="42" width="7.28515625" customWidth="1"/>
  </cols>
  <sheetData>
    <row r="1" spans="1:42">
      <c r="A1" s="155" t="str">
        <f>Measures!A1</f>
        <v>Measures Affecting Revenue and Tax Administration - 2011 Regular Session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38"/>
      <c r="Q1" s="38"/>
      <c r="R1" s="38"/>
      <c r="S1" s="38"/>
      <c r="T1" s="38"/>
      <c r="U1" s="38"/>
      <c r="V1" s="38"/>
      <c r="W1" s="38"/>
      <c r="X1" s="38"/>
      <c r="Y1" s="94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</row>
    <row r="2" spans="1:42">
      <c r="A2" s="155" t="str">
        <f>Measures!A2</f>
        <v>Increase/(Decrease) in $ Millions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38"/>
      <c r="Q2" s="38"/>
      <c r="R2" s="38"/>
      <c r="S2" s="38"/>
      <c r="T2" s="38"/>
      <c r="U2" s="38"/>
      <c r="V2" s="38"/>
      <c r="W2" s="38"/>
      <c r="X2" s="38"/>
      <c r="Y2" s="94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</row>
    <row r="3" spans="1:42">
      <c r="A3" s="155" t="s">
        <v>264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</row>
    <row r="4" spans="1:42">
      <c r="A4" s="98">
        <f>Measures!A4</f>
        <v>40724.327417129629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68"/>
      <c r="Q4" s="68"/>
      <c r="R4" s="68"/>
      <c r="S4" s="68"/>
      <c r="T4" s="68"/>
      <c r="U4" s="68"/>
      <c r="V4" s="68"/>
      <c r="W4" s="68"/>
      <c r="X4" s="68"/>
      <c r="Y4" s="68"/>
      <c r="Z4" s="13"/>
      <c r="AA4" s="13"/>
      <c r="AB4" s="13"/>
      <c r="AC4" s="13"/>
      <c r="AD4" s="13"/>
      <c r="AE4" s="13"/>
      <c r="AF4" s="13"/>
      <c r="AG4" s="13"/>
      <c r="AH4" s="13"/>
      <c r="AI4" s="5"/>
      <c r="AJ4" s="13"/>
      <c r="AK4" s="13"/>
      <c r="AL4" s="13"/>
      <c r="AM4" s="13"/>
      <c r="AN4" s="13"/>
      <c r="AO4" s="13"/>
      <c r="AP4" s="13"/>
    </row>
    <row r="5" spans="1:42">
      <c r="A5" s="24"/>
      <c r="B5" s="24"/>
      <c r="C5" s="24"/>
      <c r="D5" s="24"/>
      <c r="E5" s="24"/>
      <c r="F5" s="23"/>
      <c r="G5" s="24"/>
      <c r="H5" s="148" t="s">
        <v>14</v>
      </c>
      <c r="I5" s="149"/>
      <c r="J5" s="149"/>
      <c r="K5" s="149"/>
      <c r="L5" s="149"/>
      <c r="M5" s="149"/>
      <c r="N5" s="149"/>
      <c r="O5" s="150"/>
      <c r="P5" s="36"/>
      <c r="Q5" s="149" t="s">
        <v>15</v>
      </c>
      <c r="R5" s="149"/>
      <c r="S5" s="149"/>
      <c r="T5" s="149"/>
      <c r="U5" s="149"/>
      <c r="V5" s="149"/>
      <c r="W5" s="149"/>
      <c r="X5" s="150"/>
      <c r="Y5" s="95"/>
      <c r="Z5" s="148" t="s">
        <v>140</v>
      </c>
      <c r="AA5" s="149"/>
      <c r="AB5" s="149"/>
      <c r="AC5" s="149"/>
      <c r="AD5" s="149"/>
      <c r="AE5" s="149"/>
      <c r="AF5" s="149"/>
      <c r="AG5" s="150"/>
      <c r="AH5" s="95"/>
      <c r="AI5" s="149" t="s">
        <v>141</v>
      </c>
      <c r="AJ5" s="149"/>
      <c r="AK5" s="149"/>
      <c r="AL5" s="149"/>
      <c r="AM5" s="149"/>
      <c r="AN5" s="149"/>
      <c r="AO5" s="149"/>
      <c r="AP5" s="150"/>
    </row>
    <row r="6" spans="1:42">
      <c r="A6" s="25" t="s">
        <v>12</v>
      </c>
      <c r="B6" s="25" t="s">
        <v>10</v>
      </c>
      <c r="C6" s="25"/>
      <c r="D6" s="25"/>
      <c r="E6" s="25"/>
      <c r="F6" s="25"/>
      <c r="G6" s="25"/>
      <c r="H6" s="151" t="s">
        <v>4</v>
      </c>
      <c r="I6" s="152"/>
      <c r="J6" s="151" t="s">
        <v>5</v>
      </c>
      <c r="K6" s="152"/>
      <c r="L6" s="151" t="s">
        <v>3</v>
      </c>
      <c r="M6" s="152"/>
      <c r="N6" s="151" t="s">
        <v>6</v>
      </c>
      <c r="O6" s="152"/>
      <c r="P6" s="27"/>
      <c r="Q6" s="153" t="s">
        <v>4</v>
      </c>
      <c r="R6" s="152"/>
      <c r="S6" s="151" t="s">
        <v>5</v>
      </c>
      <c r="T6" s="152"/>
      <c r="U6" s="151" t="s">
        <v>3</v>
      </c>
      <c r="V6" s="152"/>
      <c r="W6" s="151" t="s">
        <v>6</v>
      </c>
      <c r="X6" s="152"/>
      <c r="Y6" s="96"/>
      <c r="Z6" s="151" t="s">
        <v>4</v>
      </c>
      <c r="AA6" s="152"/>
      <c r="AB6" s="151" t="s">
        <v>5</v>
      </c>
      <c r="AC6" s="152"/>
      <c r="AD6" s="151" t="s">
        <v>3</v>
      </c>
      <c r="AE6" s="152"/>
      <c r="AF6" s="151" t="s">
        <v>6</v>
      </c>
      <c r="AG6" s="152"/>
      <c r="AH6" s="96"/>
      <c r="AI6" s="153" t="s">
        <v>4</v>
      </c>
      <c r="AJ6" s="152"/>
      <c r="AK6" s="151" t="s">
        <v>5</v>
      </c>
      <c r="AL6" s="152"/>
      <c r="AM6" s="151" t="s">
        <v>3</v>
      </c>
      <c r="AN6" s="152"/>
      <c r="AO6" s="151" t="s">
        <v>6</v>
      </c>
      <c r="AP6" s="152"/>
    </row>
    <row r="7" spans="1:42">
      <c r="A7" s="26" t="s">
        <v>13</v>
      </c>
      <c r="B7" s="26" t="s">
        <v>11</v>
      </c>
      <c r="C7" s="26" t="s">
        <v>0</v>
      </c>
      <c r="D7" s="25" t="s">
        <v>7</v>
      </c>
      <c r="E7" s="25" t="s">
        <v>16</v>
      </c>
      <c r="F7" s="26" t="s">
        <v>1</v>
      </c>
      <c r="G7" s="26" t="s">
        <v>8</v>
      </c>
      <c r="H7" s="28" t="s">
        <v>2</v>
      </c>
      <c r="I7" s="28" t="s">
        <v>9</v>
      </c>
      <c r="J7" s="28" t="s">
        <v>2</v>
      </c>
      <c r="K7" s="28" t="s">
        <v>9</v>
      </c>
      <c r="L7" s="28" t="s">
        <v>2</v>
      </c>
      <c r="M7" s="28" t="s">
        <v>9</v>
      </c>
      <c r="N7" s="28" t="s">
        <v>2</v>
      </c>
      <c r="O7" s="28" t="s">
        <v>9</v>
      </c>
      <c r="P7" s="28"/>
      <c r="Q7" s="29" t="s">
        <v>2</v>
      </c>
      <c r="R7" s="28" t="s">
        <v>9</v>
      </c>
      <c r="S7" s="28" t="s">
        <v>2</v>
      </c>
      <c r="T7" s="28" t="s">
        <v>9</v>
      </c>
      <c r="U7" s="28" t="s">
        <v>2</v>
      </c>
      <c r="V7" s="28" t="s">
        <v>9</v>
      </c>
      <c r="W7" s="28" t="s">
        <v>2</v>
      </c>
      <c r="X7" s="28" t="s">
        <v>9</v>
      </c>
      <c r="Y7" s="28"/>
      <c r="Z7" s="28" t="s">
        <v>2</v>
      </c>
      <c r="AA7" s="28" t="s">
        <v>9</v>
      </c>
      <c r="AB7" s="28" t="s">
        <v>2</v>
      </c>
      <c r="AC7" s="28" t="s">
        <v>9</v>
      </c>
      <c r="AD7" s="28" t="s">
        <v>2</v>
      </c>
      <c r="AE7" s="28" t="s">
        <v>9</v>
      </c>
      <c r="AF7" s="28" t="s">
        <v>2</v>
      </c>
      <c r="AG7" s="28" t="s">
        <v>9</v>
      </c>
      <c r="AH7" s="29"/>
      <c r="AI7" s="29" t="s">
        <v>2</v>
      </c>
      <c r="AJ7" s="28" t="s">
        <v>9</v>
      </c>
      <c r="AK7" s="28" t="s">
        <v>2</v>
      </c>
      <c r="AL7" s="28" t="s">
        <v>9</v>
      </c>
      <c r="AM7" s="28" t="s">
        <v>2</v>
      </c>
      <c r="AN7" s="28" t="s">
        <v>9</v>
      </c>
      <c r="AO7" s="28" t="s">
        <v>2</v>
      </c>
      <c r="AP7" s="28" t="s">
        <v>9</v>
      </c>
    </row>
    <row r="8" spans="1:42">
      <c r="A8" s="59"/>
      <c r="B8" s="60"/>
      <c r="C8" s="61"/>
      <c r="D8" s="60"/>
      <c r="E8" s="60"/>
      <c r="F8" s="59"/>
      <c r="G8" s="62"/>
      <c r="H8" s="63"/>
      <c r="I8" s="64"/>
      <c r="J8" s="63"/>
      <c r="K8" s="64"/>
      <c r="L8" s="63"/>
      <c r="M8" s="64"/>
      <c r="N8" s="63"/>
      <c r="O8" s="64"/>
      <c r="P8" s="65"/>
      <c r="Q8" s="63"/>
      <c r="R8" s="64"/>
      <c r="S8" s="63"/>
      <c r="T8" s="64"/>
      <c r="U8" s="63"/>
      <c r="V8" s="64"/>
      <c r="W8" s="63"/>
      <c r="X8" s="64"/>
      <c r="Y8" s="66"/>
      <c r="Z8" s="63"/>
      <c r="AA8" s="64"/>
      <c r="AB8" s="63"/>
      <c r="AC8" s="64"/>
      <c r="AD8" s="63"/>
      <c r="AE8" s="64"/>
      <c r="AF8" s="63"/>
      <c r="AG8" s="64"/>
      <c r="AH8" s="66"/>
      <c r="AI8" s="63"/>
      <c r="AJ8" s="64"/>
      <c r="AK8" s="63"/>
      <c r="AL8" s="64"/>
      <c r="AM8" s="63"/>
      <c r="AN8" s="64"/>
      <c r="AO8" s="63"/>
      <c r="AP8" s="64"/>
    </row>
    <row r="9" spans="1:42" ht="12.75" customHeight="1">
      <c r="A9" s="75"/>
      <c r="B9" s="49"/>
      <c r="C9" s="50"/>
      <c r="D9" s="51"/>
      <c r="E9" s="51"/>
      <c r="F9" s="40"/>
      <c r="G9" s="58"/>
      <c r="H9" s="41"/>
      <c r="I9" s="42"/>
      <c r="J9" s="41"/>
      <c r="K9" s="42"/>
      <c r="L9" s="41"/>
      <c r="M9" s="42"/>
      <c r="N9" s="41"/>
      <c r="O9" s="42"/>
      <c r="P9" s="43"/>
      <c r="Q9" s="41"/>
      <c r="R9" s="42"/>
      <c r="S9" s="41"/>
      <c r="T9" s="42"/>
      <c r="U9" s="41"/>
      <c r="V9" s="42"/>
      <c r="W9" s="41"/>
      <c r="X9" s="42"/>
      <c r="Y9" s="43"/>
      <c r="Z9" s="52"/>
      <c r="AA9" s="53"/>
      <c r="AB9" s="52"/>
      <c r="AC9" s="53"/>
      <c r="AD9" s="52"/>
      <c r="AE9" s="53"/>
      <c r="AF9" s="52"/>
      <c r="AG9" s="53"/>
      <c r="AH9" s="54"/>
      <c r="AI9" s="52"/>
      <c r="AJ9" s="53"/>
      <c r="AK9" s="52"/>
      <c r="AL9" s="53"/>
      <c r="AM9" s="52"/>
      <c r="AN9" s="53"/>
      <c r="AO9" s="52"/>
      <c r="AP9" s="53"/>
    </row>
    <row r="10" spans="1:42" ht="12.75" customHeight="1">
      <c r="A10" s="75" t="s">
        <v>168</v>
      </c>
      <c r="B10" s="49">
        <v>402</v>
      </c>
      <c r="C10" s="50">
        <v>40711</v>
      </c>
      <c r="D10" s="51">
        <v>5405</v>
      </c>
      <c r="E10" s="51" t="s">
        <v>97</v>
      </c>
      <c r="F10" s="40" t="s">
        <v>205</v>
      </c>
      <c r="G10" s="58" t="s">
        <v>204</v>
      </c>
      <c r="H10" s="41">
        <v>0</v>
      </c>
      <c r="I10" s="42">
        <v>0</v>
      </c>
      <c r="J10" s="41">
        <v>0</v>
      </c>
      <c r="K10" s="42">
        <v>0</v>
      </c>
      <c r="L10" s="41">
        <v>0</v>
      </c>
      <c r="M10" s="42">
        <v>0</v>
      </c>
      <c r="N10" s="41">
        <v>0</v>
      </c>
      <c r="O10" s="42">
        <v>0</v>
      </c>
      <c r="P10" s="43"/>
      <c r="Q10" s="41">
        <v>0</v>
      </c>
      <c r="R10" s="42">
        <v>0</v>
      </c>
      <c r="S10" s="41">
        <v>0</v>
      </c>
      <c r="T10" s="42">
        <v>0</v>
      </c>
      <c r="U10" s="41">
        <v>0</v>
      </c>
      <c r="V10" s="42">
        <v>0</v>
      </c>
      <c r="W10" s="41">
        <v>0</v>
      </c>
      <c r="X10" s="42">
        <v>0</v>
      </c>
      <c r="Y10" s="43"/>
      <c r="Z10" s="52">
        <v>0</v>
      </c>
      <c r="AA10" s="53">
        <v>0</v>
      </c>
      <c r="AB10" s="52">
        <v>0</v>
      </c>
      <c r="AC10" s="53">
        <v>0</v>
      </c>
      <c r="AD10" s="52">
        <v>0</v>
      </c>
      <c r="AE10" s="53">
        <v>0</v>
      </c>
      <c r="AF10" s="52">
        <v>0</v>
      </c>
      <c r="AG10" s="53">
        <v>0</v>
      </c>
      <c r="AH10" s="54"/>
      <c r="AI10" s="52">
        <v>0</v>
      </c>
      <c r="AJ10" s="53">
        <v>0</v>
      </c>
      <c r="AK10" s="52">
        <v>0</v>
      </c>
      <c r="AL10" s="53">
        <v>0</v>
      </c>
      <c r="AM10" s="52">
        <v>0</v>
      </c>
      <c r="AN10" s="53">
        <v>0</v>
      </c>
      <c r="AO10" s="52">
        <v>0</v>
      </c>
      <c r="AP10" s="53">
        <v>0</v>
      </c>
    </row>
    <row r="11" spans="1:42" ht="12.75" customHeight="1">
      <c r="A11" s="75"/>
      <c r="B11" s="49"/>
      <c r="C11" s="50"/>
      <c r="D11" s="51"/>
      <c r="E11" s="51"/>
      <c r="F11" s="40"/>
      <c r="G11" s="58"/>
      <c r="H11" s="41"/>
      <c r="I11" s="42"/>
      <c r="J11" s="41"/>
      <c r="K11" s="42"/>
      <c r="L11" s="41"/>
      <c r="M11" s="42"/>
      <c r="N11" s="41"/>
      <c r="O11" s="42"/>
      <c r="P11" s="43"/>
      <c r="Q11" s="41"/>
      <c r="R11" s="42"/>
      <c r="S11" s="41"/>
      <c r="T11" s="42"/>
      <c r="U11" s="41"/>
      <c r="V11" s="42"/>
      <c r="W11" s="41"/>
      <c r="X11" s="42"/>
      <c r="Y11" s="43"/>
      <c r="Z11" s="52"/>
      <c r="AA11" s="53"/>
      <c r="AB11" s="52"/>
      <c r="AC11" s="53"/>
      <c r="AD11" s="52"/>
      <c r="AE11" s="53"/>
      <c r="AF11" s="52"/>
      <c r="AG11" s="53"/>
      <c r="AH11" s="54"/>
      <c r="AI11" s="52"/>
      <c r="AJ11" s="53"/>
      <c r="AK11" s="52"/>
      <c r="AL11" s="53"/>
      <c r="AM11" s="52"/>
      <c r="AN11" s="53"/>
      <c r="AO11" s="52"/>
      <c r="AP11" s="53"/>
    </row>
    <row r="12" spans="1:42" ht="12.75" customHeight="1">
      <c r="A12" s="75"/>
      <c r="B12" s="49"/>
      <c r="C12" s="50"/>
      <c r="D12" s="51"/>
      <c r="E12" s="51"/>
      <c r="F12" s="40"/>
      <c r="G12" s="58"/>
      <c r="H12" s="41"/>
      <c r="I12" s="42"/>
      <c r="J12" s="41"/>
      <c r="K12" s="42"/>
      <c r="L12" s="41"/>
      <c r="M12" s="42"/>
      <c r="N12" s="41"/>
      <c r="O12" s="42"/>
      <c r="P12" s="43"/>
      <c r="Q12" s="41"/>
      <c r="R12" s="42"/>
      <c r="S12" s="41"/>
      <c r="T12" s="42"/>
      <c r="U12" s="41"/>
      <c r="V12" s="42"/>
      <c r="W12" s="41"/>
      <c r="X12" s="42"/>
      <c r="Y12" s="43"/>
      <c r="Z12" s="52"/>
      <c r="AA12" s="53"/>
      <c r="AB12" s="52"/>
      <c r="AC12" s="53"/>
      <c r="AD12" s="52"/>
      <c r="AE12" s="53"/>
      <c r="AF12" s="52"/>
      <c r="AG12" s="53"/>
      <c r="AH12" s="54"/>
      <c r="AI12" s="52"/>
      <c r="AJ12" s="53"/>
      <c r="AK12" s="52"/>
      <c r="AL12" s="53"/>
      <c r="AM12" s="52"/>
      <c r="AN12" s="53"/>
      <c r="AO12" s="52"/>
      <c r="AP12" s="53"/>
    </row>
    <row r="13" spans="1:42" ht="12.75" customHeight="1">
      <c r="A13" s="75" t="s">
        <v>158</v>
      </c>
      <c r="B13" s="49">
        <v>224</v>
      </c>
      <c r="C13" s="50">
        <v>40641</v>
      </c>
      <c r="D13" s="51">
        <v>887</v>
      </c>
      <c r="E13" s="51" t="s">
        <v>41</v>
      </c>
      <c r="F13" s="40" t="s">
        <v>134</v>
      </c>
      <c r="G13" s="58" t="s">
        <v>41</v>
      </c>
      <c r="H13" s="41">
        <v>0</v>
      </c>
      <c r="I13" s="42">
        <v>0</v>
      </c>
      <c r="J13" s="41">
        <v>0</v>
      </c>
      <c r="K13" s="42">
        <v>0</v>
      </c>
      <c r="L13" s="41">
        <v>0</v>
      </c>
      <c r="M13" s="42">
        <v>0</v>
      </c>
      <c r="N13" s="41">
        <v>0</v>
      </c>
      <c r="O13" s="42">
        <v>0</v>
      </c>
      <c r="P13" s="43"/>
      <c r="Q13" s="41">
        <v>0</v>
      </c>
      <c r="R13" s="42">
        <v>0</v>
      </c>
      <c r="S13" s="41">
        <v>0</v>
      </c>
      <c r="T13" s="42">
        <v>0</v>
      </c>
      <c r="U13" s="41">
        <v>0</v>
      </c>
      <c r="V13" s="42">
        <v>0</v>
      </c>
      <c r="W13" s="41">
        <v>0</v>
      </c>
      <c r="X13" s="42">
        <v>0</v>
      </c>
      <c r="Y13" s="43"/>
      <c r="Z13" s="52">
        <v>0</v>
      </c>
      <c r="AA13" s="53">
        <v>0</v>
      </c>
      <c r="AB13" s="52">
        <v>0</v>
      </c>
      <c r="AC13" s="53">
        <v>0</v>
      </c>
      <c r="AD13" s="52">
        <v>0</v>
      </c>
      <c r="AE13" s="53">
        <v>0</v>
      </c>
      <c r="AF13" s="52">
        <v>0</v>
      </c>
      <c r="AG13" s="53">
        <v>0</v>
      </c>
      <c r="AH13" s="54"/>
      <c r="AI13" s="52">
        <v>0</v>
      </c>
      <c r="AJ13" s="53">
        <v>0</v>
      </c>
      <c r="AK13" s="52">
        <v>0</v>
      </c>
      <c r="AL13" s="53">
        <v>0</v>
      </c>
      <c r="AM13" s="52">
        <v>0</v>
      </c>
      <c r="AN13" s="53">
        <v>0</v>
      </c>
      <c r="AO13" s="52">
        <v>0</v>
      </c>
      <c r="AP13" s="53">
        <v>0</v>
      </c>
    </row>
    <row r="14" spans="1:42" ht="12.75" customHeight="1">
      <c r="A14" s="75"/>
      <c r="B14" s="49"/>
      <c r="C14" s="50"/>
      <c r="D14" s="51"/>
      <c r="E14" s="51"/>
      <c r="F14" s="40"/>
      <c r="G14" s="58"/>
      <c r="H14" s="41"/>
      <c r="I14" s="42"/>
      <c r="J14" s="41"/>
      <c r="K14" s="42"/>
      <c r="L14" s="41"/>
      <c r="M14" s="42"/>
      <c r="N14" s="41"/>
      <c r="O14" s="42"/>
      <c r="P14" s="43"/>
      <c r="Q14" s="41"/>
      <c r="R14" s="42"/>
      <c r="S14" s="41"/>
      <c r="T14" s="42"/>
      <c r="U14" s="41"/>
      <c r="V14" s="42"/>
      <c r="W14" s="41"/>
      <c r="X14" s="42"/>
      <c r="Y14" s="43"/>
      <c r="Z14" s="52"/>
      <c r="AA14" s="53"/>
      <c r="AB14" s="52"/>
      <c r="AC14" s="53"/>
      <c r="AD14" s="52"/>
      <c r="AE14" s="53"/>
      <c r="AF14" s="52"/>
      <c r="AG14" s="53"/>
      <c r="AH14" s="54"/>
      <c r="AI14" s="52"/>
      <c r="AJ14" s="53"/>
      <c r="AK14" s="52"/>
      <c r="AL14" s="53"/>
      <c r="AM14" s="52"/>
      <c r="AN14" s="53"/>
      <c r="AO14" s="52"/>
      <c r="AP14" s="53"/>
    </row>
    <row r="15" spans="1:42" ht="12.75" customHeight="1">
      <c r="A15" s="75"/>
      <c r="B15" s="49"/>
      <c r="C15" s="50"/>
      <c r="D15" s="51"/>
      <c r="E15" s="51"/>
      <c r="F15" s="40"/>
      <c r="G15" s="58"/>
      <c r="H15" s="41"/>
      <c r="I15" s="42"/>
      <c r="J15" s="41"/>
      <c r="K15" s="42"/>
      <c r="L15" s="41"/>
      <c r="M15" s="42"/>
      <c r="N15" s="41"/>
      <c r="O15" s="42"/>
      <c r="P15" s="43"/>
      <c r="Q15" s="41"/>
      <c r="R15" s="42"/>
      <c r="S15" s="41"/>
      <c r="T15" s="42"/>
      <c r="U15" s="41"/>
      <c r="V15" s="42"/>
      <c r="W15" s="41"/>
      <c r="X15" s="42"/>
      <c r="Y15" s="43"/>
      <c r="Z15" s="52"/>
      <c r="AA15" s="53"/>
      <c r="AB15" s="52"/>
      <c r="AC15" s="53"/>
      <c r="AD15" s="52"/>
      <c r="AE15" s="53"/>
      <c r="AF15" s="52"/>
      <c r="AG15" s="53"/>
      <c r="AH15" s="54"/>
      <c r="AI15" s="52"/>
      <c r="AJ15" s="53"/>
      <c r="AK15" s="52"/>
      <c r="AL15" s="53"/>
      <c r="AM15" s="52"/>
      <c r="AN15" s="53"/>
      <c r="AO15" s="52"/>
      <c r="AP15" s="53"/>
    </row>
    <row r="16" spans="1:42" ht="12.75" customHeight="1">
      <c r="A16" s="75" t="s">
        <v>151</v>
      </c>
      <c r="B16" s="49">
        <v>440</v>
      </c>
      <c r="C16" s="50">
        <v>40718</v>
      </c>
      <c r="D16" s="51">
        <v>2156</v>
      </c>
      <c r="E16" s="51" t="s">
        <v>90</v>
      </c>
      <c r="F16" s="40" t="s">
        <v>198</v>
      </c>
      <c r="G16" s="58" t="s">
        <v>77</v>
      </c>
      <c r="H16" s="41">
        <v>0</v>
      </c>
      <c r="I16" s="42">
        <v>-4.4000000000000004</v>
      </c>
      <c r="J16" s="41">
        <v>0</v>
      </c>
      <c r="K16" s="42">
        <v>0</v>
      </c>
      <c r="L16" s="41">
        <v>0</v>
      </c>
      <c r="M16" s="42">
        <v>0</v>
      </c>
      <c r="N16" s="41">
        <v>0</v>
      </c>
      <c r="O16" s="42">
        <v>-4.4000000000000004</v>
      </c>
      <c r="P16" s="43"/>
      <c r="Q16" s="41">
        <v>0</v>
      </c>
      <c r="R16" s="42">
        <v>-4.4000000000000004</v>
      </c>
      <c r="S16" s="41">
        <v>0</v>
      </c>
      <c r="T16" s="42">
        <v>0</v>
      </c>
      <c r="U16" s="41">
        <v>0</v>
      </c>
      <c r="V16" s="42">
        <v>0</v>
      </c>
      <c r="W16" s="41">
        <v>0</v>
      </c>
      <c r="X16" s="42">
        <v>-4.4000000000000004</v>
      </c>
      <c r="Y16" s="43"/>
      <c r="Z16" s="52">
        <v>0</v>
      </c>
      <c r="AA16" s="53">
        <v>-4.4000000000000004</v>
      </c>
      <c r="AB16" s="52">
        <v>0</v>
      </c>
      <c r="AC16" s="53">
        <v>0</v>
      </c>
      <c r="AD16" s="52">
        <v>0</v>
      </c>
      <c r="AE16" s="53">
        <v>0</v>
      </c>
      <c r="AF16" s="52">
        <v>0</v>
      </c>
      <c r="AG16" s="53">
        <v>-4.4000000000000004</v>
      </c>
      <c r="AH16" s="54"/>
      <c r="AI16" s="52">
        <v>-1.5</v>
      </c>
      <c r="AJ16" s="53">
        <v>-4.4000000000000004</v>
      </c>
      <c r="AK16" s="52">
        <v>0</v>
      </c>
      <c r="AL16" s="53">
        <v>0</v>
      </c>
      <c r="AM16" s="52">
        <v>0</v>
      </c>
      <c r="AN16" s="53">
        <v>0</v>
      </c>
      <c r="AO16" s="52">
        <v>-1.5</v>
      </c>
      <c r="AP16" s="53">
        <v>-4.4000000000000004</v>
      </c>
    </row>
    <row r="17" spans="1:42" ht="12.75" customHeight="1">
      <c r="A17" s="75" t="s">
        <v>240</v>
      </c>
      <c r="B17" s="49">
        <v>348</v>
      </c>
      <c r="C17" s="50">
        <v>40662</v>
      </c>
      <c r="D17" s="51">
        <v>879</v>
      </c>
      <c r="E17" s="51" t="s">
        <v>68</v>
      </c>
      <c r="F17" s="69" t="s">
        <v>253</v>
      </c>
      <c r="G17" s="58" t="s">
        <v>77</v>
      </c>
      <c r="H17" s="41">
        <v>0</v>
      </c>
      <c r="I17" s="42">
        <v>0</v>
      </c>
      <c r="J17" s="41">
        <v>0</v>
      </c>
      <c r="K17" s="42">
        <v>0</v>
      </c>
      <c r="L17" s="41">
        <v>0</v>
      </c>
      <c r="M17" s="42">
        <v>0</v>
      </c>
      <c r="N17" s="41">
        <v>0</v>
      </c>
      <c r="O17" s="42">
        <v>0</v>
      </c>
      <c r="P17" s="43"/>
      <c r="Q17" s="41">
        <v>0</v>
      </c>
      <c r="R17" s="42">
        <v>0</v>
      </c>
      <c r="S17" s="41">
        <v>0</v>
      </c>
      <c r="T17" s="42">
        <v>0</v>
      </c>
      <c r="U17" s="41">
        <v>0</v>
      </c>
      <c r="V17" s="42">
        <v>0</v>
      </c>
      <c r="W17" s="41">
        <v>0</v>
      </c>
      <c r="X17" s="42">
        <v>0</v>
      </c>
      <c r="Y17" s="43"/>
      <c r="Z17" s="52">
        <v>0</v>
      </c>
      <c r="AA17" s="53">
        <v>0</v>
      </c>
      <c r="AB17" s="52">
        <v>0</v>
      </c>
      <c r="AC17" s="53">
        <v>0</v>
      </c>
      <c r="AD17" s="52">
        <v>0</v>
      </c>
      <c r="AE17" s="53">
        <v>0</v>
      </c>
      <c r="AF17" s="52">
        <v>0</v>
      </c>
      <c r="AG17" s="53">
        <v>0</v>
      </c>
      <c r="AH17" s="54"/>
      <c r="AI17" s="52">
        <v>0</v>
      </c>
      <c r="AJ17" s="53">
        <v>0</v>
      </c>
      <c r="AK17" s="52">
        <v>0</v>
      </c>
      <c r="AL17" s="53">
        <v>0</v>
      </c>
      <c r="AM17" s="52">
        <v>0</v>
      </c>
      <c r="AN17" s="53">
        <v>0</v>
      </c>
      <c r="AO17" s="52">
        <v>0</v>
      </c>
      <c r="AP17" s="53">
        <v>0</v>
      </c>
    </row>
    <row r="18" spans="1:42" ht="12.75" customHeight="1">
      <c r="A18" s="75" t="s">
        <v>154</v>
      </c>
      <c r="B18" s="49">
        <v>437</v>
      </c>
      <c r="C18" s="50">
        <v>40711</v>
      </c>
      <c r="D18" s="51">
        <v>143</v>
      </c>
      <c r="E18" s="51" t="s">
        <v>96</v>
      </c>
      <c r="F18" s="40" t="s">
        <v>212</v>
      </c>
      <c r="G18" s="58" t="s">
        <v>77</v>
      </c>
      <c r="H18" s="41">
        <v>-3</v>
      </c>
      <c r="I18" s="42">
        <v>-3</v>
      </c>
      <c r="J18" s="41">
        <v>0</v>
      </c>
      <c r="K18" s="42">
        <v>0</v>
      </c>
      <c r="L18" s="41">
        <v>0</v>
      </c>
      <c r="M18" s="42">
        <v>0</v>
      </c>
      <c r="N18" s="41">
        <v>-3</v>
      </c>
      <c r="O18" s="42">
        <v>-3</v>
      </c>
      <c r="P18" s="43"/>
      <c r="Q18" s="41">
        <v>-3</v>
      </c>
      <c r="R18" s="42">
        <v>-3</v>
      </c>
      <c r="S18" s="41">
        <v>0</v>
      </c>
      <c r="T18" s="42">
        <v>0</v>
      </c>
      <c r="U18" s="41">
        <v>0</v>
      </c>
      <c r="V18" s="42">
        <v>0</v>
      </c>
      <c r="W18" s="41">
        <v>-3</v>
      </c>
      <c r="X18" s="42">
        <v>-3</v>
      </c>
      <c r="Y18" s="43"/>
      <c r="Z18" s="52">
        <v>-3</v>
      </c>
      <c r="AA18" s="53">
        <v>-3</v>
      </c>
      <c r="AB18" s="52">
        <v>0</v>
      </c>
      <c r="AC18" s="53">
        <v>0</v>
      </c>
      <c r="AD18" s="52">
        <v>0</v>
      </c>
      <c r="AE18" s="53">
        <v>0</v>
      </c>
      <c r="AF18" s="52">
        <v>-3</v>
      </c>
      <c r="AG18" s="53">
        <v>-3</v>
      </c>
      <c r="AH18" s="54"/>
      <c r="AI18" s="52">
        <v>-3</v>
      </c>
      <c r="AJ18" s="53">
        <v>-3</v>
      </c>
      <c r="AK18" s="52">
        <v>0</v>
      </c>
      <c r="AL18" s="53">
        <v>0</v>
      </c>
      <c r="AM18" s="52">
        <v>0</v>
      </c>
      <c r="AN18" s="53">
        <v>0</v>
      </c>
      <c r="AO18" s="52">
        <v>-3</v>
      </c>
      <c r="AP18" s="53">
        <v>-3</v>
      </c>
    </row>
    <row r="19" spans="1:42" ht="12.75" customHeight="1">
      <c r="A19" s="75" t="s">
        <v>154</v>
      </c>
      <c r="B19" s="49">
        <v>37</v>
      </c>
      <c r="C19" s="50">
        <v>40634</v>
      </c>
      <c r="D19" s="51">
        <v>143</v>
      </c>
      <c r="E19" s="51" t="s">
        <v>96</v>
      </c>
      <c r="F19" s="40" t="s">
        <v>221</v>
      </c>
      <c r="G19" s="58" t="s">
        <v>77</v>
      </c>
      <c r="H19" s="41" t="s">
        <v>22</v>
      </c>
      <c r="I19" s="42" t="s">
        <v>22</v>
      </c>
      <c r="J19" s="41">
        <v>0</v>
      </c>
      <c r="K19" s="42">
        <v>0</v>
      </c>
      <c r="L19" s="41">
        <v>0</v>
      </c>
      <c r="M19" s="42">
        <v>0</v>
      </c>
      <c r="N19" s="41" t="s">
        <v>22</v>
      </c>
      <c r="O19" s="42" t="s">
        <v>22</v>
      </c>
      <c r="P19" s="43"/>
      <c r="Q19" s="41" t="s">
        <v>22</v>
      </c>
      <c r="R19" s="42" t="s">
        <v>22</v>
      </c>
      <c r="S19" s="41">
        <v>0</v>
      </c>
      <c r="T19" s="42">
        <v>0</v>
      </c>
      <c r="U19" s="41">
        <v>0</v>
      </c>
      <c r="V19" s="42">
        <v>0</v>
      </c>
      <c r="W19" s="41" t="s">
        <v>22</v>
      </c>
      <c r="X19" s="42" t="s">
        <v>22</v>
      </c>
      <c r="Y19" s="43"/>
      <c r="Z19" s="52" t="s">
        <v>22</v>
      </c>
      <c r="AA19" s="53" t="s">
        <v>22</v>
      </c>
      <c r="AB19" s="52">
        <v>0</v>
      </c>
      <c r="AC19" s="53">
        <v>0</v>
      </c>
      <c r="AD19" s="52">
        <v>0</v>
      </c>
      <c r="AE19" s="53">
        <v>0</v>
      </c>
      <c r="AF19" s="52" t="s">
        <v>22</v>
      </c>
      <c r="AG19" s="53" t="s">
        <v>22</v>
      </c>
      <c r="AH19" s="54"/>
      <c r="AI19" s="52" t="s">
        <v>22</v>
      </c>
      <c r="AJ19" s="53" t="s">
        <v>22</v>
      </c>
      <c r="AK19" s="52">
        <v>0</v>
      </c>
      <c r="AL19" s="53">
        <v>0</v>
      </c>
      <c r="AM19" s="52">
        <v>0</v>
      </c>
      <c r="AN19" s="53">
        <v>0</v>
      </c>
      <c r="AO19" s="52" t="s">
        <v>22</v>
      </c>
      <c r="AP19" s="53" t="s">
        <v>22</v>
      </c>
    </row>
    <row r="20" spans="1:42" ht="12.75" customHeight="1">
      <c r="A20" s="75" t="s">
        <v>242</v>
      </c>
      <c r="B20" s="49">
        <v>366</v>
      </c>
      <c r="C20" s="50">
        <v>40666</v>
      </c>
      <c r="D20" s="51">
        <v>7185</v>
      </c>
      <c r="E20" s="51" t="s">
        <v>77</v>
      </c>
      <c r="F20" s="40" t="s">
        <v>139</v>
      </c>
      <c r="G20" s="58" t="s">
        <v>77</v>
      </c>
      <c r="H20" s="41">
        <v>-11.7</v>
      </c>
      <c r="I20" s="42">
        <v>-29.1</v>
      </c>
      <c r="J20" s="41">
        <v>0</v>
      </c>
      <c r="K20" s="42">
        <v>0</v>
      </c>
      <c r="L20" s="41">
        <v>0</v>
      </c>
      <c r="M20" s="42">
        <v>0</v>
      </c>
      <c r="N20" s="41">
        <v>-11.7</v>
      </c>
      <c r="O20" s="42">
        <v>-29.1</v>
      </c>
      <c r="P20" s="43"/>
      <c r="Q20" s="41">
        <v>-30</v>
      </c>
      <c r="R20" s="42">
        <v>-30</v>
      </c>
      <c r="S20" s="41">
        <v>0</v>
      </c>
      <c r="T20" s="42">
        <v>0</v>
      </c>
      <c r="U20" s="41">
        <v>0</v>
      </c>
      <c r="V20" s="42">
        <v>0</v>
      </c>
      <c r="W20" s="41">
        <v>-30</v>
      </c>
      <c r="X20" s="42">
        <v>-30</v>
      </c>
      <c r="Y20" s="43"/>
      <c r="Z20" s="52">
        <v>-30.9</v>
      </c>
      <c r="AA20" s="53">
        <v>-30.9</v>
      </c>
      <c r="AB20" s="52">
        <v>0</v>
      </c>
      <c r="AC20" s="53">
        <v>0</v>
      </c>
      <c r="AD20" s="52">
        <v>0</v>
      </c>
      <c r="AE20" s="53">
        <v>0</v>
      </c>
      <c r="AF20" s="52">
        <v>-30.9</v>
      </c>
      <c r="AG20" s="53">
        <v>-30.9</v>
      </c>
      <c r="AH20" s="54"/>
      <c r="AI20" s="52">
        <v>-31.8</v>
      </c>
      <c r="AJ20" s="53">
        <v>-31.8</v>
      </c>
      <c r="AK20" s="52">
        <v>0</v>
      </c>
      <c r="AL20" s="53">
        <v>0</v>
      </c>
      <c r="AM20" s="52">
        <v>0</v>
      </c>
      <c r="AN20" s="53">
        <v>0</v>
      </c>
      <c r="AO20" s="52">
        <v>-31.8</v>
      </c>
      <c r="AP20" s="53">
        <v>-31.8</v>
      </c>
    </row>
    <row r="21" spans="1:42" ht="12.75" customHeight="1">
      <c r="A21" s="75" t="s">
        <v>242</v>
      </c>
      <c r="B21" s="49">
        <v>152</v>
      </c>
      <c r="C21" s="50">
        <v>40625</v>
      </c>
      <c r="D21" s="51">
        <v>7185</v>
      </c>
      <c r="E21" s="51" t="s">
        <v>77</v>
      </c>
      <c r="F21" s="40" t="s">
        <v>137</v>
      </c>
      <c r="G21" s="58" t="s">
        <v>77</v>
      </c>
      <c r="H21" s="41" t="s">
        <v>138</v>
      </c>
      <c r="I21" s="42" t="s">
        <v>138</v>
      </c>
      <c r="J21" s="41">
        <v>0</v>
      </c>
      <c r="K21" s="42">
        <v>0</v>
      </c>
      <c r="L21" s="41">
        <v>0</v>
      </c>
      <c r="M21" s="42">
        <v>0</v>
      </c>
      <c r="N21" s="41" t="s">
        <v>138</v>
      </c>
      <c r="O21" s="42" t="s">
        <v>138</v>
      </c>
      <c r="P21" s="43"/>
      <c r="Q21" s="41" t="s">
        <v>138</v>
      </c>
      <c r="R21" s="42" t="s">
        <v>138</v>
      </c>
      <c r="S21" s="41">
        <v>0</v>
      </c>
      <c r="T21" s="42">
        <v>0</v>
      </c>
      <c r="U21" s="41">
        <v>0</v>
      </c>
      <c r="V21" s="42">
        <v>0</v>
      </c>
      <c r="W21" s="41" t="s">
        <v>138</v>
      </c>
      <c r="X21" s="42" t="s">
        <v>138</v>
      </c>
      <c r="Y21" s="43"/>
      <c r="Z21" s="52" t="s">
        <v>138</v>
      </c>
      <c r="AA21" s="53" t="s">
        <v>138</v>
      </c>
      <c r="AB21" s="52">
        <v>0</v>
      </c>
      <c r="AC21" s="53">
        <v>0</v>
      </c>
      <c r="AD21" s="52">
        <v>0</v>
      </c>
      <c r="AE21" s="53">
        <v>0</v>
      </c>
      <c r="AF21" s="52" t="s">
        <v>138</v>
      </c>
      <c r="AG21" s="53" t="s">
        <v>138</v>
      </c>
      <c r="AH21" s="54"/>
      <c r="AI21" s="52" t="s">
        <v>138</v>
      </c>
      <c r="AJ21" s="53" t="s">
        <v>138</v>
      </c>
      <c r="AK21" s="52">
        <v>0</v>
      </c>
      <c r="AL21" s="53">
        <v>0</v>
      </c>
      <c r="AM21" s="52">
        <v>0</v>
      </c>
      <c r="AN21" s="53">
        <v>0</v>
      </c>
      <c r="AO21" s="52" t="s">
        <v>138</v>
      </c>
      <c r="AP21" s="53" t="s">
        <v>138</v>
      </c>
    </row>
    <row r="22" spans="1:42" ht="12.75" customHeight="1">
      <c r="A22" s="75" t="s">
        <v>161</v>
      </c>
      <c r="B22" s="49">
        <v>129</v>
      </c>
      <c r="C22" s="50">
        <v>40613</v>
      </c>
      <c r="D22" s="51">
        <v>965</v>
      </c>
      <c r="E22" s="51" t="s">
        <v>80</v>
      </c>
      <c r="F22" s="40" t="s">
        <v>136</v>
      </c>
      <c r="G22" s="58" t="s">
        <v>77</v>
      </c>
      <c r="H22" s="41">
        <v>0</v>
      </c>
      <c r="I22" s="42">
        <v>0</v>
      </c>
      <c r="J22" s="41">
        <v>0</v>
      </c>
      <c r="K22" s="42">
        <v>0</v>
      </c>
      <c r="L22" s="41">
        <v>0</v>
      </c>
      <c r="M22" s="42">
        <v>0</v>
      </c>
      <c r="N22" s="41">
        <v>0</v>
      </c>
      <c r="O22" s="42">
        <v>0</v>
      </c>
      <c r="P22" s="43"/>
      <c r="Q22" s="41">
        <v>0</v>
      </c>
      <c r="R22" s="42">
        <v>0</v>
      </c>
      <c r="S22" s="41">
        <v>0</v>
      </c>
      <c r="T22" s="42">
        <v>0</v>
      </c>
      <c r="U22" s="41">
        <v>0</v>
      </c>
      <c r="V22" s="42">
        <v>0</v>
      </c>
      <c r="W22" s="41">
        <v>0</v>
      </c>
      <c r="X22" s="42">
        <v>0</v>
      </c>
      <c r="Y22" s="43"/>
      <c r="Z22" s="52">
        <v>0</v>
      </c>
      <c r="AA22" s="53">
        <v>0</v>
      </c>
      <c r="AB22" s="52">
        <v>0</v>
      </c>
      <c r="AC22" s="53">
        <v>0</v>
      </c>
      <c r="AD22" s="52">
        <v>0</v>
      </c>
      <c r="AE22" s="53">
        <v>0</v>
      </c>
      <c r="AF22" s="52">
        <v>0</v>
      </c>
      <c r="AG22" s="53">
        <v>0</v>
      </c>
      <c r="AH22" s="54"/>
      <c r="AI22" s="52">
        <v>0</v>
      </c>
      <c r="AJ22" s="53">
        <v>0</v>
      </c>
      <c r="AK22" s="52">
        <v>0</v>
      </c>
      <c r="AL22" s="53">
        <v>0</v>
      </c>
      <c r="AM22" s="52">
        <v>0</v>
      </c>
      <c r="AN22" s="53">
        <v>0</v>
      </c>
      <c r="AO22" s="52">
        <v>0</v>
      </c>
      <c r="AP22" s="53">
        <v>0</v>
      </c>
    </row>
    <row r="23" spans="1:42" ht="12.75" customHeight="1">
      <c r="A23" s="75" t="s">
        <v>154</v>
      </c>
      <c r="B23" s="49">
        <v>171</v>
      </c>
      <c r="C23" s="50">
        <v>40627</v>
      </c>
      <c r="D23" s="51">
        <v>143</v>
      </c>
      <c r="E23" s="51" t="s">
        <v>96</v>
      </c>
      <c r="F23" s="40" t="s">
        <v>216</v>
      </c>
      <c r="G23" s="58" t="s">
        <v>77</v>
      </c>
      <c r="H23" s="41">
        <v>0</v>
      </c>
      <c r="I23" s="42">
        <v>-7.5</v>
      </c>
      <c r="J23" s="41">
        <v>0</v>
      </c>
      <c r="K23" s="42">
        <v>0</v>
      </c>
      <c r="L23" s="41">
        <v>0</v>
      </c>
      <c r="M23" s="42">
        <v>0</v>
      </c>
      <c r="N23" s="41">
        <v>0</v>
      </c>
      <c r="O23" s="42">
        <v>-7.5</v>
      </c>
      <c r="P23" s="43"/>
      <c r="Q23" s="41">
        <v>0</v>
      </c>
      <c r="R23" s="42">
        <v>-7.5</v>
      </c>
      <c r="S23" s="41">
        <v>0</v>
      </c>
      <c r="T23" s="42">
        <v>0</v>
      </c>
      <c r="U23" s="41">
        <v>0</v>
      </c>
      <c r="V23" s="42">
        <v>0</v>
      </c>
      <c r="W23" s="41">
        <v>0</v>
      </c>
      <c r="X23" s="42">
        <v>-7.5</v>
      </c>
      <c r="Y23" s="43"/>
      <c r="Z23" s="52">
        <v>-7.6</v>
      </c>
      <c r="AA23" s="53">
        <v>-7.6</v>
      </c>
      <c r="AB23" s="52">
        <v>0</v>
      </c>
      <c r="AC23" s="53">
        <v>0</v>
      </c>
      <c r="AD23" s="52">
        <v>0</v>
      </c>
      <c r="AE23" s="53">
        <v>0</v>
      </c>
      <c r="AF23" s="52">
        <v>-7.6</v>
      </c>
      <c r="AG23" s="53">
        <v>-7.6</v>
      </c>
      <c r="AH23" s="54"/>
      <c r="AI23" s="52">
        <v>-7.8</v>
      </c>
      <c r="AJ23" s="53">
        <v>-7.8</v>
      </c>
      <c r="AK23" s="52">
        <v>0</v>
      </c>
      <c r="AL23" s="53">
        <v>0</v>
      </c>
      <c r="AM23" s="52">
        <v>0</v>
      </c>
      <c r="AN23" s="53">
        <v>0</v>
      </c>
      <c r="AO23" s="52">
        <v>-7.8</v>
      </c>
      <c r="AP23" s="53">
        <v>-7.8</v>
      </c>
    </row>
    <row r="24" spans="1:42" ht="12.75" customHeight="1">
      <c r="A24" s="75" t="s">
        <v>154</v>
      </c>
      <c r="B24" s="49">
        <v>436</v>
      </c>
      <c r="C24" s="50">
        <v>40711</v>
      </c>
      <c r="D24" s="51">
        <v>143</v>
      </c>
      <c r="E24" s="51" t="s">
        <v>96</v>
      </c>
      <c r="F24" s="69" t="s">
        <v>254</v>
      </c>
      <c r="G24" s="58" t="s">
        <v>77</v>
      </c>
      <c r="H24" s="41">
        <v>0</v>
      </c>
      <c r="I24" s="42">
        <v>0</v>
      </c>
      <c r="J24" s="41">
        <v>0</v>
      </c>
      <c r="K24" s="42">
        <v>0</v>
      </c>
      <c r="L24" s="41">
        <v>0</v>
      </c>
      <c r="M24" s="42">
        <v>0</v>
      </c>
      <c r="N24" s="41">
        <v>0</v>
      </c>
      <c r="O24" s="42">
        <v>0</v>
      </c>
      <c r="P24" s="43"/>
      <c r="Q24" s="41">
        <v>0</v>
      </c>
      <c r="R24" s="42">
        <v>0</v>
      </c>
      <c r="S24" s="41">
        <v>0</v>
      </c>
      <c r="T24" s="42">
        <v>0</v>
      </c>
      <c r="U24" s="41">
        <v>0</v>
      </c>
      <c r="V24" s="42">
        <v>0</v>
      </c>
      <c r="W24" s="41">
        <v>0</v>
      </c>
      <c r="X24" s="42">
        <v>0</v>
      </c>
      <c r="Y24" s="43"/>
      <c r="Z24" s="52">
        <v>0</v>
      </c>
      <c r="AA24" s="53">
        <v>0</v>
      </c>
      <c r="AB24" s="52">
        <v>0</v>
      </c>
      <c r="AC24" s="53">
        <v>0</v>
      </c>
      <c r="AD24" s="52">
        <v>0</v>
      </c>
      <c r="AE24" s="53">
        <v>0</v>
      </c>
      <c r="AF24" s="52">
        <v>0</v>
      </c>
      <c r="AG24" s="53">
        <v>0</v>
      </c>
      <c r="AH24" s="54"/>
      <c r="AI24" s="52">
        <v>0</v>
      </c>
      <c r="AJ24" s="53">
        <v>0</v>
      </c>
      <c r="AK24" s="52">
        <v>0</v>
      </c>
      <c r="AL24" s="53">
        <v>0</v>
      </c>
      <c r="AM24" s="52">
        <v>0</v>
      </c>
      <c r="AN24" s="53">
        <v>0</v>
      </c>
      <c r="AO24" s="52">
        <v>0</v>
      </c>
      <c r="AP24" s="53">
        <v>0</v>
      </c>
    </row>
    <row r="25" spans="1:42" ht="12.75" customHeight="1">
      <c r="A25" s="75" t="s">
        <v>154</v>
      </c>
      <c r="B25" s="49">
        <v>431</v>
      </c>
      <c r="C25" s="50">
        <v>40711</v>
      </c>
      <c r="D25" s="51">
        <v>143</v>
      </c>
      <c r="E25" s="51" t="s">
        <v>96</v>
      </c>
      <c r="F25" s="40" t="s">
        <v>209</v>
      </c>
      <c r="G25" s="58" t="s">
        <v>77</v>
      </c>
      <c r="H25" s="41">
        <v>-3</v>
      </c>
      <c r="I25" s="42">
        <v>-9</v>
      </c>
      <c r="J25" s="41">
        <v>0</v>
      </c>
      <c r="K25" s="42">
        <v>0</v>
      </c>
      <c r="L25" s="41">
        <v>0</v>
      </c>
      <c r="M25" s="42">
        <v>0</v>
      </c>
      <c r="N25" s="41">
        <v>-3</v>
      </c>
      <c r="O25" s="42">
        <v>-9</v>
      </c>
      <c r="P25" s="43"/>
      <c r="Q25" s="41">
        <v>-9</v>
      </c>
      <c r="R25" s="42">
        <v>-9</v>
      </c>
      <c r="S25" s="41">
        <v>0</v>
      </c>
      <c r="T25" s="42">
        <v>0</v>
      </c>
      <c r="U25" s="41">
        <v>0</v>
      </c>
      <c r="V25" s="42">
        <v>0</v>
      </c>
      <c r="W25" s="41">
        <v>-9</v>
      </c>
      <c r="X25" s="42">
        <v>-9</v>
      </c>
      <c r="Y25" s="43"/>
      <c r="Z25" s="52">
        <v>-9</v>
      </c>
      <c r="AA25" s="53">
        <v>-9</v>
      </c>
      <c r="AB25" s="52">
        <v>0</v>
      </c>
      <c r="AC25" s="53">
        <v>0</v>
      </c>
      <c r="AD25" s="52">
        <v>0</v>
      </c>
      <c r="AE25" s="53">
        <v>0</v>
      </c>
      <c r="AF25" s="52">
        <v>-9</v>
      </c>
      <c r="AG25" s="53">
        <v>-9</v>
      </c>
      <c r="AH25" s="54"/>
      <c r="AI25" s="52">
        <v>-9</v>
      </c>
      <c r="AJ25" s="53">
        <v>-9</v>
      </c>
      <c r="AK25" s="52">
        <v>0</v>
      </c>
      <c r="AL25" s="53">
        <v>0</v>
      </c>
      <c r="AM25" s="52">
        <v>0</v>
      </c>
      <c r="AN25" s="53">
        <v>0</v>
      </c>
      <c r="AO25" s="52">
        <v>-9</v>
      </c>
      <c r="AP25" s="53">
        <v>-9</v>
      </c>
    </row>
    <row r="26" spans="1:42" ht="12.75" customHeight="1">
      <c r="A26" s="75" t="s">
        <v>240</v>
      </c>
      <c r="B26" s="49">
        <v>361</v>
      </c>
      <c r="C26" s="50">
        <v>40665</v>
      </c>
      <c r="D26" s="51">
        <v>879</v>
      </c>
      <c r="E26" s="51" t="s">
        <v>68</v>
      </c>
      <c r="F26" s="40" t="s">
        <v>82</v>
      </c>
      <c r="G26" s="58" t="s">
        <v>77</v>
      </c>
      <c r="H26" s="41">
        <v>0</v>
      </c>
      <c r="I26" s="42">
        <v>-0.1</v>
      </c>
      <c r="J26" s="41">
        <v>0</v>
      </c>
      <c r="K26" s="42">
        <v>0</v>
      </c>
      <c r="L26" s="41">
        <v>0</v>
      </c>
      <c r="M26" s="42">
        <v>0</v>
      </c>
      <c r="N26" s="41">
        <v>0</v>
      </c>
      <c r="O26" s="42">
        <v>-0.1</v>
      </c>
      <c r="P26" s="43"/>
      <c r="Q26" s="41">
        <v>-0.1</v>
      </c>
      <c r="R26" s="42">
        <v>-0.1</v>
      </c>
      <c r="S26" s="41">
        <v>0</v>
      </c>
      <c r="T26" s="42">
        <v>0</v>
      </c>
      <c r="U26" s="41">
        <v>0</v>
      </c>
      <c r="V26" s="42">
        <v>0</v>
      </c>
      <c r="W26" s="41">
        <v>-0.1</v>
      </c>
      <c r="X26" s="42">
        <v>-0.1</v>
      </c>
      <c r="Y26" s="43"/>
      <c r="Z26" s="52">
        <v>-0.1</v>
      </c>
      <c r="AA26" s="53">
        <v>-0.1</v>
      </c>
      <c r="AB26" s="52">
        <v>0</v>
      </c>
      <c r="AC26" s="53">
        <v>0</v>
      </c>
      <c r="AD26" s="52">
        <v>0</v>
      </c>
      <c r="AE26" s="53">
        <v>0</v>
      </c>
      <c r="AF26" s="52">
        <v>-0.1</v>
      </c>
      <c r="AG26" s="53">
        <v>-0.1</v>
      </c>
      <c r="AH26" s="54"/>
      <c r="AI26" s="52">
        <v>-0.1</v>
      </c>
      <c r="AJ26" s="53">
        <v>-0.1</v>
      </c>
      <c r="AK26" s="52">
        <v>0</v>
      </c>
      <c r="AL26" s="53">
        <v>0</v>
      </c>
      <c r="AM26" s="52">
        <v>0</v>
      </c>
      <c r="AN26" s="53">
        <v>0</v>
      </c>
      <c r="AO26" s="52">
        <v>-0.1</v>
      </c>
      <c r="AP26" s="53">
        <v>-0.1</v>
      </c>
    </row>
    <row r="27" spans="1:42" ht="12.75" customHeight="1">
      <c r="A27" s="75" t="s">
        <v>154</v>
      </c>
      <c r="B27" s="49">
        <v>433</v>
      </c>
      <c r="C27" s="50">
        <v>40711</v>
      </c>
      <c r="D27" s="51">
        <v>143</v>
      </c>
      <c r="E27" s="51" t="s">
        <v>96</v>
      </c>
      <c r="F27" s="40" t="s">
        <v>210</v>
      </c>
      <c r="G27" s="58" t="s">
        <v>77</v>
      </c>
      <c r="H27" s="41" t="s">
        <v>22</v>
      </c>
      <c r="I27" s="42" t="s">
        <v>22</v>
      </c>
      <c r="J27" s="41">
        <v>0</v>
      </c>
      <c r="K27" s="42">
        <v>0</v>
      </c>
      <c r="L27" s="41">
        <v>0</v>
      </c>
      <c r="M27" s="42">
        <v>0</v>
      </c>
      <c r="N27" s="41" t="s">
        <v>22</v>
      </c>
      <c r="O27" s="42" t="s">
        <v>22</v>
      </c>
      <c r="P27" s="43"/>
      <c r="Q27" s="41" t="s">
        <v>22</v>
      </c>
      <c r="R27" s="42" t="s">
        <v>22</v>
      </c>
      <c r="S27" s="41">
        <v>0</v>
      </c>
      <c r="T27" s="42">
        <v>0</v>
      </c>
      <c r="U27" s="41">
        <v>0</v>
      </c>
      <c r="V27" s="42">
        <v>0</v>
      </c>
      <c r="W27" s="41" t="s">
        <v>22</v>
      </c>
      <c r="X27" s="42" t="s">
        <v>22</v>
      </c>
      <c r="Y27" s="43"/>
      <c r="Z27" s="52" t="s">
        <v>22</v>
      </c>
      <c r="AA27" s="53" t="s">
        <v>22</v>
      </c>
      <c r="AB27" s="52">
        <v>0</v>
      </c>
      <c r="AC27" s="53">
        <v>0</v>
      </c>
      <c r="AD27" s="52">
        <v>0</v>
      </c>
      <c r="AE27" s="53">
        <v>0</v>
      </c>
      <c r="AF27" s="52" t="s">
        <v>22</v>
      </c>
      <c r="AG27" s="53" t="s">
        <v>22</v>
      </c>
      <c r="AH27" s="54"/>
      <c r="AI27" s="52" t="s">
        <v>22</v>
      </c>
      <c r="AJ27" s="53" t="s">
        <v>22</v>
      </c>
      <c r="AK27" s="52">
        <v>0</v>
      </c>
      <c r="AL27" s="53">
        <v>0</v>
      </c>
      <c r="AM27" s="52">
        <v>0</v>
      </c>
      <c r="AN27" s="53">
        <v>0</v>
      </c>
      <c r="AO27" s="52" t="s">
        <v>22</v>
      </c>
      <c r="AP27" s="53" t="s">
        <v>22</v>
      </c>
    </row>
    <row r="28" spans="1:42" ht="12.75" customHeight="1">
      <c r="A28" s="75" t="s">
        <v>154</v>
      </c>
      <c r="B28" s="49">
        <v>69</v>
      </c>
      <c r="C28" s="50">
        <v>40606</v>
      </c>
      <c r="D28" s="51">
        <v>143</v>
      </c>
      <c r="E28" s="51" t="s">
        <v>96</v>
      </c>
      <c r="F28" s="40" t="s">
        <v>219</v>
      </c>
      <c r="G28" s="58" t="s">
        <v>77</v>
      </c>
      <c r="H28" s="41" t="s">
        <v>22</v>
      </c>
      <c r="I28" s="42" t="s">
        <v>22</v>
      </c>
      <c r="J28" s="41">
        <v>0</v>
      </c>
      <c r="K28" s="42">
        <v>0</v>
      </c>
      <c r="L28" s="41">
        <v>0</v>
      </c>
      <c r="M28" s="42">
        <v>0</v>
      </c>
      <c r="N28" s="41" t="s">
        <v>22</v>
      </c>
      <c r="O28" s="42" t="s">
        <v>22</v>
      </c>
      <c r="P28" s="43"/>
      <c r="Q28" s="41" t="s">
        <v>22</v>
      </c>
      <c r="R28" s="42" t="s">
        <v>22</v>
      </c>
      <c r="S28" s="41">
        <v>0</v>
      </c>
      <c r="T28" s="42">
        <v>0</v>
      </c>
      <c r="U28" s="41">
        <v>0</v>
      </c>
      <c r="V28" s="42">
        <v>0</v>
      </c>
      <c r="W28" s="41" t="s">
        <v>22</v>
      </c>
      <c r="X28" s="42" t="s">
        <v>22</v>
      </c>
      <c r="Y28" s="43"/>
      <c r="Z28" s="52" t="s">
        <v>22</v>
      </c>
      <c r="AA28" s="53" t="s">
        <v>22</v>
      </c>
      <c r="AB28" s="52">
        <v>0</v>
      </c>
      <c r="AC28" s="53">
        <v>0</v>
      </c>
      <c r="AD28" s="52">
        <v>0</v>
      </c>
      <c r="AE28" s="53">
        <v>0</v>
      </c>
      <c r="AF28" s="52" t="s">
        <v>22</v>
      </c>
      <c r="AG28" s="53" t="s">
        <v>22</v>
      </c>
      <c r="AH28" s="54"/>
      <c r="AI28" s="52" t="s">
        <v>22</v>
      </c>
      <c r="AJ28" s="53" t="s">
        <v>22</v>
      </c>
      <c r="AK28" s="52">
        <v>0</v>
      </c>
      <c r="AL28" s="53">
        <v>0</v>
      </c>
      <c r="AM28" s="52">
        <v>0</v>
      </c>
      <c r="AN28" s="53">
        <v>0</v>
      </c>
      <c r="AO28" s="52" t="s">
        <v>22</v>
      </c>
      <c r="AP28" s="53" t="s">
        <v>22</v>
      </c>
    </row>
    <row r="29" spans="1:42" ht="12.75" customHeight="1">
      <c r="A29" s="75" t="s">
        <v>154</v>
      </c>
      <c r="B29" s="49">
        <v>160</v>
      </c>
      <c r="C29" s="50">
        <v>40625</v>
      </c>
      <c r="D29" s="51">
        <v>143</v>
      </c>
      <c r="E29" s="51" t="s">
        <v>96</v>
      </c>
      <c r="F29" s="40" t="s">
        <v>217</v>
      </c>
      <c r="G29" s="58" t="s">
        <v>77</v>
      </c>
      <c r="H29" s="41" t="s">
        <v>22</v>
      </c>
      <c r="I29" s="42" t="s">
        <v>22</v>
      </c>
      <c r="J29" s="41">
        <v>0</v>
      </c>
      <c r="K29" s="42">
        <v>0</v>
      </c>
      <c r="L29" s="41">
        <v>0</v>
      </c>
      <c r="M29" s="42">
        <v>0</v>
      </c>
      <c r="N29" s="41" t="s">
        <v>22</v>
      </c>
      <c r="O29" s="42" t="s">
        <v>22</v>
      </c>
      <c r="P29" s="43"/>
      <c r="Q29" s="41" t="s">
        <v>22</v>
      </c>
      <c r="R29" s="42" t="s">
        <v>22</v>
      </c>
      <c r="S29" s="41">
        <v>0</v>
      </c>
      <c r="T29" s="42">
        <v>0</v>
      </c>
      <c r="U29" s="41">
        <v>0</v>
      </c>
      <c r="V29" s="42">
        <v>0</v>
      </c>
      <c r="W29" s="41" t="s">
        <v>22</v>
      </c>
      <c r="X29" s="42" t="s">
        <v>22</v>
      </c>
      <c r="Y29" s="43"/>
      <c r="Z29" s="52" t="s">
        <v>22</v>
      </c>
      <c r="AA29" s="53" t="s">
        <v>22</v>
      </c>
      <c r="AB29" s="52">
        <v>0</v>
      </c>
      <c r="AC29" s="53">
        <v>0</v>
      </c>
      <c r="AD29" s="52">
        <v>0</v>
      </c>
      <c r="AE29" s="53">
        <v>0</v>
      </c>
      <c r="AF29" s="52" t="s">
        <v>22</v>
      </c>
      <c r="AG29" s="53" t="s">
        <v>22</v>
      </c>
      <c r="AH29" s="54"/>
      <c r="AI29" s="52" t="s">
        <v>22</v>
      </c>
      <c r="AJ29" s="53" t="s">
        <v>22</v>
      </c>
      <c r="AK29" s="52">
        <v>0</v>
      </c>
      <c r="AL29" s="53">
        <v>0</v>
      </c>
      <c r="AM29" s="52">
        <v>0</v>
      </c>
      <c r="AN29" s="53">
        <v>0</v>
      </c>
      <c r="AO29" s="52" t="s">
        <v>22</v>
      </c>
      <c r="AP29" s="53" t="s">
        <v>22</v>
      </c>
    </row>
    <row r="30" spans="1:42" ht="12.75" customHeight="1">
      <c r="A30" s="75" t="s">
        <v>154</v>
      </c>
      <c r="B30" s="49">
        <v>160</v>
      </c>
      <c r="C30" s="50">
        <v>40625</v>
      </c>
      <c r="D30" s="51">
        <v>143</v>
      </c>
      <c r="E30" s="51" t="s">
        <v>96</v>
      </c>
      <c r="F30" s="40" t="s">
        <v>218</v>
      </c>
      <c r="G30" s="58" t="s">
        <v>77</v>
      </c>
      <c r="H30" s="41">
        <v>0</v>
      </c>
      <c r="I30" s="42" t="s">
        <v>22</v>
      </c>
      <c r="J30" s="41">
        <v>0</v>
      </c>
      <c r="K30" s="42">
        <v>0</v>
      </c>
      <c r="L30" s="41">
        <v>0</v>
      </c>
      <c r="M30" s="42">
        <v>0</v>
      </c>
      <c r="N30" s="41">
        <v>0</v>
      </c>
      <c r="O30" s="42" t="s">
        <v>22</v>
      </c>
      <c r="P30" s="43"/>
      <c r="Q30" s="41" t="s">
        <v>22</v>
      </c>
      <c r="R30" s="42" t="s">
        <v>22</v>
      </c>
      <c r="S30" s="41">
        <v>0</v>
      </c>
      <c r="T30" s="42">
        <v>0</v>
      </c>
      <c r="U30" s="41">
        <v>0</v>
      </c>
      <c r="V30" s="42">
        <v>0</v>
      </c>
      <c r="W30" s="41" t="s">
        <v>22</v>
      </c>
      <c r="X30" s="42" t="s">
        <v>22</v>
      </c>
      <c r="Y30" s="43"/>
      <c r="Z30" s="52" t="s">
        <v>22</v>
      </c>
      <c r="AA30" s="53" t="s">
        <v>22</v>
      </c>
      <c r="AB30" s="52">
        <v>0</v>
      </c>
      <c r="AC30" s="53">
        <v>0</v>
      </c>
      <c r="AD30" s="52">
        <v>0</v>
      </c>
      <c r="AE30" s="53">
        <v>0</v>
      </c>
      <c r="AF30" s="52" t="s">
        <v>22</v>
      </c>
      <c r="AG30" s="53" t="s">
        <v>22</v>
      </c>
      <c r="AH30" s="54"/>
      <c r="AI30" s="52" t="s">
        <v>22</v>
      </c>
      <c r="AJ30" s="53" t="s">
        <v>22</v>
      </c>
      <c r="AK30" s="52">
        <v>0</v>
      </c>
      <c r="AL30" s="53">
        <v>0</v>
      </c>
      <c r="AM30" s="52">
        <v>0</v>
      </c>
      <c r="AN30" s="53">
        <v>0</v>
      </c>
      <c r="AO30" s="52" t="s">
        <v>22</v>
      </c>
      <c r="AP30" s="53" t="s">
        <v>22</v>
      </c>
    </row>
    <row r="31" spans="1:42" ht="12.75" customHeight="1">
      <c r="A31" s="75" t="s">
        <v>154</v>
      </c>
      <c r="B31" s="49">
        <v>435</v>
      </c>
      <c r="C31" s="50">
        <v>40711</v>
      </c>
      <c r="D31" s="51">
        <v>143</v>
      </c>
      <c r="E31" s="51" t="s">
        <v>96</v>
      </c>
      <c r="F31" s="40" t="s">
        <v>211</v>
      </c>
      <c r="G31" s="58" t="s">
        <v>77</v>
      </c>
      <c r="H31" s="41">
        <v>0</v>
      </c>
      <c r="I31" s="42">
        <v>0</v>
      </c>
      <c r="J31" s="41">
        <v>0</v>
      </c>
      <c r="K31" s="42">
        <v>0</v>
      </c>
      <c r="L31" s="41">
        <v>0</v>
      </c>
      <c r="M31" s="42">
        <v>0</v>
      </c>
      <c r="N31" s="41">
        <v>0</v>
      </c>
      <c r="O31" s="42">
        <v>0</v>
      </c>
      <c r="P31" s="43"/>
      <c r="Q31" s="41">
        <v>-0.8</v>
      </c>
      <c r="R31" s="42">
        <v>0</v>
      </c>
      <c r="S31" s="41">
        <v>0</v>
      </c>
      <c r="T31" s="42">
        <v>0</v>
      </c>
      <c r="U31" s="41">
        <v>0</v>
      </c>
      <c r="V31" s="42">
        <v>0</v>
      </c>
      <c r="W31" s="41">
        <v>-0.8</v>
      </c>
      <c r="X31" s="42">
        <v>0</v>
      </c>
      <c r="Y31" s="43"/>
      <c r="Z31" s="52">
        <v>-0.8</v>
      </c>
      <c r="AA31" s="53">
        <v>0</v>
      </c>
      <c r="AB31" s="52">
        <v>0</v>
      </c>
      <c r="AC31" s="53">
        <v>0</v>
      </c>
      <c r="AD31" s="52">
        <v>0</v>
      </c>
      <c r="AE31" s="53">
        <v>0</v>
      </c>
      <c r="AF31" s="52">
        <v>-0.8</v>
      </c>
      <c r="AG31" s="53">
        <v>0</v>
      </c>
      <c r="AH31" s="54"/>
      <c r="AI31" s="52">
        <v>-0.8</v>
      </c>
      <c r="AJ31" s="53">
        <v>0</v>
      </c>
      <c r="AK31" s="52">
        <v>0</v>
      </c>
      <c r="AL31" s="53">
        <v>0</v>
      </c>
      <c r="AM31" s="52">
        <v>0</v>
      </c>
      <c r="AN31" s="53">
        <v>0</v>
      </c>
      <c r="AO31" s="52">
        <v>-0.8</v>
      </c>
      <c r="AP31" s="53">
        <v>0</v>
      </c>
    </row>
    <row r="32" spans="1:42" ht="12.75" customHeight="1">
      <c r="A32" s="75"/>
      <c r="B32" s="49"/>
      <c r="C32" s="50"/>
      <c r="D32" s="51"/>
      <c r="E32" s="51"/>
      <c r="F32" s="40"/>
      <c r="G32" s="58" t="s">
        <v>247</v>
      </c>
      <c r="H32" s="41">
        <f>SUM(H16:H31)</f>
        <v>-17.7</v>
      </c>
      <c r="I32" s="42">
        <f t="shared" ref="I32:O32" si="0">SUM(I16:I31)</f>
        <v>-53.1</v>
      </c>
      <c r="J32" s="41">
        <f t="shared" si="0"/>
        <v>0</v>
      </c>
      <c r="K32" s="42">
        <f t="shared" si="0"/>
        <v>0</v>
      </c>
      <c r="L32" s="41">
        <f t="shared" si="0"/>
        <v>0</v>
      </c>
      <c r="M32" s="42">
        <f t="shared" si="0"/>
        <v>0</v>
      </c>
      <c r="N32" s="41">
        <f t="shared" si="0"/>
        <v>-17.7</v>
      </c>
      <c r="O32" s="42">
        <f t="shared" si="0"/>
        <v>-53.1</v>
      </c>
      <c r="P32" s="43"/>
      <c r="Q32" s="41">
        <f>SUM(Q16:Q31)</f>
        <v>-42.9</v>
      </c>
      <c r="R32" s="42">
        <f t="shared" ref="R32:X32" si="1">SUM(R16:R31)</f>
        <v>-54</v>
      </c>
      <c r="S32" s="41">
        <f t="shared" si="1"/>
        <v>0</v>
      </c>
      <c r="T32" s="42">
        <f t="shared" si="1"/>
        <v>0</v>
      </c>
      <c r="U32" s="41">
        <f t="shared" si="1"/>
        <v>0</v>
      </c>
      <c r="V32" s="42">
        <f t="shared" si="1"/>
        <v>0</v>
      </c>
      <c r="W32" s="41">
        <f t="shared" si="1"/>
        <v>-42.9</v>
      </c>
      <c r="X32" s="42">
        <f t="shared" si="1"/>
        <v>-54</v>
      </c>
      <c r="Y32" s="43"/>
      <c r="Z32" s="52">
        <f>SUM(Z16:Z31)</f>
        <v>-51.4</v>
      </c>
      <c r="AA32" s="53">
        <f t="shared" ref="AA32:AG32" si="2">SUM(AA16:AA31)</f>
        <v>-55</v>
      </c>
      <c r="AB32" s="52">
        <f t="shared" si="2"/>
        <v>0</v>
      </c>
      <c r="AC32" s="53">
        <f t="shared" si="2"/>
        <v>0</v>
      </c>
      <c r="AD32" s="52">
        <f t="shared" si="2"/>
        <v>0</v>
      </c>
      <c r="AE32" s="53">
        <f t="shared" si="2"/>
        <v>0</v>
      </c>
      <c r="AF32" s="52">
        <f t="shared" si="2"/>
        <v>-51.4</v>
      </c>
      <c r="AG32" s="53">
        <f t="shared" si="2"/>
        <v>-55</v>
      </c>
      <c r="AH32" s="54"/>
      <c r="AI32" s="52">
        <f>SUM(AI16:AI31)</f>
        <v>-53.999999999999993</v>
      </c>
      <c r="AJ32" s="53">
        <f t="shared" ref="AJ32:AP32" si="3">SUM(AJ16:AJ31)</f>
        <v>-56.1</v>
      </c>
      <c r="AK32" s="52">
        <f t="shared" si="3"/>
        <v>0</v>
      </c>
      <c r="AL32" s="53">
        <f t="shared" si="3"/>
        <v>0</v>
      </c>
      <c r="AM32" s="52">
        <f t="shared" si="3"/>
        <v>0</v>
      </c>
      <c r="AN32" s="53">
        <f t="shared" si="3"/>
        <v>0</v>
      </c>
      <c r="AO32" s="52">
        <f t="shared" si="3"/>
        <v>-53.999999999999993</v>
      </c>
      <c r="AP32" s="53">
        <f t="shared" si="3"/>
        <v>-56.1</v>
      </c>
    </row>
    <row r="33" spans="1:42" ht="12.75" customHeight="1">
      <c r="A33" s="75"/>
      <c r="B33" s="49"/>
      <c r="C33" s="50"/>
      <c r="D33" s="51"/>
      <c r="E33" s="51"/>
      <c r="F33" s="40"/>
      <c r="G33" s="58"/>
      <c r="H33" s="41"/>
      <c r="I33" s="42"/>
      <c r="J33" s="41"/>
      <c r="K33" s="42"/>
      <c r="L33" s="41"/>
      <c r="M33" s="42"/>
      <c r="N33" s="41"/>
      <c r="O33" s="42"/>
      <c r="P33" s="43"/>
      <c r="Q33" s="41"/>
      <c r="R33" s="42"/>
      <c r="S33" s="41"/>
      <c r="T33" s="42"/>
      <c r="U33" s="41"/>
      <c r="V33" s="42"/>
      <c r="W33" s="41"/>
      <c r="X33" s="42"/>
      <c r="Y33" s="43"/>
      <c r="Z33" s="52"/>
      <c r="AA33" s="53"/>
      <c r="AB33" s="52"/>
      <c r="AC33" s="53"/>
      <c r="AD33" s="52"/>
      <c r="AE33" s="53"/>
      <c r="AF33" s="52"/>
      <c r="AG33" s="53"/>
      <c r="AH33" s="54"/>
      <c r="AI33" s="52"/>
      <c r="AJ33" s="53"/>
      <c r="AK33" s="52"/>
      <c r="AL33" s="53"/>
      <c r="AM33" s="52"/>
      <c r="AN33" s="53"/>
      <c r="AO33" s="52"/>
      <c r="AP33" s="53"/>
    </row>
    <row r="34" spans="1:42" ht="12.75" customHeight="1">
      <c r="A34" s="75"/>
      <c r="B34" s="49"/>
      <c r="C34" s="50"/>
      <c r="D34" s="51"/>
      <c r="E34" s="51"/>
      <c r="F34" s="40"/>
      <c r="G34" s="58"/>
      <c r="H34" s="41"/>
      <c r="I34" s="42"/>
      <c r="J34" s="41"/>
      <c r="K34" s="42"/>
      <c r="L34" s="41"/>
      <c r="M34" s="42"/>
      <c r="N34" s="41"/>
      <c r="O34" s="42"/>
      <c r="P34" s="43"/>
      <c r="Q34" s="41"/>
      <c r="R34" s="42"/>
      <c r="S34" s="41"/>
      <c r="T34" s="42"/>
      <c r="U34" s="41"/>
      <c r="V34" s="42"/>
      <c r="W34" s="41"/>
      <c r="X34" s="42"/>
      <c r="Y34" s="43"/>
      <c r="Z34" s="52"/>
      <c r="AA34" s="53"/>
      <c r="AB34" s="52"/>
      <c r="AC34" s="53"/>
      <c r="AD34" s="52"/>
      <c r="AE34" s="53"/>
      <c r="AF34" s="52"/>
      <c r="AG34" s="53"/>
      <c r="AH34" s="54"/>
      <c r="AI34" s="52"/>
      <c r="AJ34" s="53"/>
      <c r="AK34" s="52"/>
      <c r="AL34" s="53"/>
      <c r="AM34" s="52"/>
      <c r="AN34" s="53"/>
      <c r="AO34" s="52"/>
      <c r="AP34" s="53"/>
    </row>
    <row r="35" spans="1:42" ht="12.75" customHeight="1">
      <c r="A35" s="75" t="s">
        <v>151</v>
      </c>
      <c r="B35" s="49">
        <v>115</v>
      </c>
      <c r="C35" s="50">
        <v>40613</v>
      </c>
      <c r="D35" s="51">
        <v>2156</v>
      </c>
      <c r="E35" s="51" t="s">
        <v>90</v>
      </c>
      <c r="F35" s="40" t="s">
        <v>76</v>
      </c>
      <c r="G35" s="58" t="s">
        <v>75</v>
      </c>
      <c r="H35" s="41" t="s">
        <v>142</v>
      </c>
      <c r="I35" s="42"/>
      <c r="J35" s="41"/>
      <c r="K35" s="42"/>
      <c r="L35" s="41"/>
      <c r="M35" s="42"/>
      <c r="N35" s="41"/>
      <c r="O35" s="42"/>
      <c r="P35" s="43"/>
      <c r="Q35" s="41"/>
      <c r="R35" s="42"/>
      <c r="S35" s="41"/>
      <c r="T35" s="42"/>
      <c r="U35" s="41"/>
      <c r="V35" s="42"/>
      <c r="W35" s="41"/>
      <c r="X35" s="42"/>
      <c r="Y35" s="43"/>
      <c r="Z35" s="52"/>
      <c r="AA35" s="53"/>
      <c r="AB35" s="52"/>
      <c r="AC35" s="53"/>
      <c r="AD35" s="52"/>
      <c r="AE35" s="53"/>
      <c r="AF35" s="52"/>
      <c r="AG35" s="53"/>
      <c r="AH35" s="54"/>
      <c r="AI35" s="52"/>
      <c r="AJ35" s="53"/>
      <c r="AK35" s="52"/>
      <c r="AL35" s="53"/>
      <c r="AM35" s="52"/>
      <c r="AN35" s="53"/>
      <c r="AO35" s="52"/>
      <c r="AP35" s="53"/>
    </row>
    <row r="36" spans="1:42" ht="12.75" customHeight="1">
      <c r="A36" s="75" t="s">
        <v>224</v>
      </c>
      <c r="B36" s="49">
        <v>115</v>
      </c>
      <c r="C36" s="50">
        <v>40613</v>
      </c>
      <c r="D36" s="51">
        <v>639</v>
      </c>
      <c r="E36" s="51" t="s">
        <v>18</v>
      </c>
      <c r="F36" s="40" t="s">
        <v>76</v>
      </c>
      <c r="G36" s="58" t="s">
        <v>75</v>
      </c>
      <c r="H36" s="41">
        <v>0</v>
      </c>
      <c r="I36" s="42">
        <v>-33.9</v>
      </c>
      <c r="J36" s="41">
        <v>0</v>
      </c>
      <c r="K36" s="42">
        <v>33.9</v>
      </c>
      <c r="L36" s="41">
        <v>0</v>
      </c>
      <c r="M36" s="42">
        <v>0</v>
      </c>
      <c r="N36" s="41">
        <v>0</v>
      </c>
      <c r="O36" s="42">
        <v>0</v>
      </c>
      <c r="P36" s="43"/>
      <c r="Q36" s="41">
        <v>0</v>
      </c>
      <c r="R36" s="42">
        <v>-33.9</v>
      </c>
      <c r="S36" s="41">
        <v>0</v>
      </c>
      <c r="T36" s="42">
        <v>33.9</v>
      </c>
      <c r="U36" s="41">
        <v>0</v>
      </c>
      <c r="V36" s="42">
        <v>0</v>
      </c>
      <c r="W36" s="41">
        <v>0</v>
      </c>
      <c r="X36" s="42">
        <v>0</v>
      </c>
      <c r="Y36" s="43"/>
      <c r="Z36" s="52">
        <v>-11.5</v>
      </c>
      <c r="AA36" s="53">
        <v>-33.9</v>
      </c>
      <c r="AB36" s="52">
        <v>11.5</v>
      </c>
      <c r="AC36" s="53">
        <v>33.9</v>
      </c>
      <c r="AD36" s="52">
        <v>0</v>
      </c>
      <c r="AE36" s="53">
        <v>0</v>
      </c>
      <c r="AF36" s="52">
        <v>0</v>
      </c>
      <c r="AG36" s="53">
        <v>0</v>
      </c>
      <c r="AH36" s="54"/>
      <c r="AI36" s="52">
        <v>-33.9</v>
      </c>
      <c r="AJ36" s="53">
        <v>-33.9</v>
      </c>
      <c r="AK36" s="52">
        <v>33.9</v>
      </c>
      <c r="AL36" s="53">
        <v>33.9</v>
      </c>
      <c r="AM36" s="52">
        <v>0</v>
      </c>
      <c r="AN36" s="53">
        <v>0</v>
      </c>
      <c r="AO36" s="52">
        <v>0</v>
      </c>
      <c r="AP36" s="53">
        <v>0</v>
      </c>
    </row>
    <row r="37" spans="1:42" ht="12.75" customHeight="1">
      <c r="A37" s="75"/>
      <c r="B37" s="49"/>
      <c r="C37" s="50"/>
      <c r="D37" s="51"/>
      <c r="E37" s="51"/>
      <c r="F37" s="40"/>
      <c r="G37" s="58" t="s">
        <v>247</v>
      </c>
      <c r="H37" s="41">
        <f>H36</f>
        <v>0</v>
      </c>
      <c r="I37" s="42">
        <f t="shared" ref="I37:O37" si="4">I36</f>
        <v>-33.9</v>
      </c>
      <c r="J37" s="41">
        <f t="shared" si="4"/>
        <v>0</v>
      </c>
      <c r="K37" s="42">
        <f t="shared" si="4"/>
        <v>33.9</v>
      </c>
      <c r="L37" s="41">
        <f t="shared" si="4"/>
        <v>0</v>
      </c>
      <c r="M37" s="42">
        <f t="shared" si="4"/>
        <v>0</v>
      </c>
      <c r="N37" s="41">
        <f t="shared" si="4"/>
        <v>0</v>
      </c>
      <c r="O37" s="42">
        <f t="shared" si="4"/>
        <v>0</v>
      </c>
      <c r="P37" s="43"/>
      <c r="Q37" s="41">
        <f>Q36</f>
        <v>0</v>
      </c>
      <c r="R37" s="42">
        <f t="shared" ref="R37:X37" si="5">R36</f>
        <v>-33.9</v>
      </c>
      <c r="S37" s="41">
        <f t="shared" si="5"/>
        <v>0</v>
      </c>
      <c r="T37" s="42">
        <f t="shared" si="5"/>
        <v>33.9</v>
      </c>
      <c r="U37" s="41">
        <f t="shared" si="5"/>
        <v>0</v>
      </c>
      <c r="V37" s="42">
        <f t="shared" si="5"/>
        <v>0</v>
      </c>
      <c r="W37" s="41">
        <f t="shared" si="5"/>
        <v>0</v>
      </c>
      <c r="X37" s="42">
        <f t="shared" si="5"/>
        <v>0</v>
      </c>
      <c r="Y37" s="43"/>
      <c r="Z37" s="52">
        <f>Z36</f>
        <v>-11.5</v>
      </c>
      <c r="AA37" s="53">
        <f t="shared" ref="AA37:AG37" si="6">AA36</f>
        <v>-33.9</v>
      </c>
      <c r="AB37" s="52">
        <f t="shared" si="6"/>
        <v>11.5</v>
      </c>
      <c r="AC37" s="53">
        <f t="shared" si="6"/>
        <v>33.9</v>
      </c>
      <c r="AD37" s="52">
        <f t="shared" si="6"/>
        <v>0</v>
      </c>
      <c r="AE37" s="53">
        <f t="shared" si="6"/>
        <v>0</v>
      </c>
      <c r="AF37" s="52">
        <f t="shared" si="6"/>
        <v>0</v>
      </c>
      <c r="AG37" s="53">
        <f t="shared" si="6"/>
        <v>0</v>
      </c>
      <c r="AH37" s="54"/>
      <c r="AI37" s="52">
        <f>AI36</f>
        <v>-33.9</v>
      </c>
      <c r="AJ37" s="53">
        <f t="shared" ref="AJ37:AP37" si="7">AJ36</f>
        <v>-33.9</v>
      </c>
      <c r="AK37" s="52">
        <f t="shared" si="7"/>
        <v>33.9</v>
      </c>
      <c r="AL37" s="53">
        <f t="shared" si="7"/>
        <v>33.9</v>
      </c>
      <c r="AM37" s="52">
        <f t="shared" si="7"/>
        <v>0</v>
      </c>
      <c r="AN37" s="53">
        <f t="shared" si="7"/>
        <v>0</v>
      </c>
      <c r="AO37" s="52">
        <f t="shared" si="7"/>
        <v>0</v>
      </c>
      <c r="AP37" s="53">
        <f t="shared" si="7"/>
        <v>0</v>
      </c>
    </row>
    <row r="38" spans="1:42" ht="12.75" customHeight="1">
      <c r="A38" s="75"/>
      <c r="B38" s="49"/>
      <c r="C38" s="50"/>
      <c r="D38" s="51"/>
      <c r="E38" s="51"/>
      <c r="F38" s="40"/>
      <c r="G38" s="58"/>
      <c r="H38" s="41"/>
      <c r="I38" s="42"/>
      <c r="J38" s="41"/>
      <c r="K38" s="42"/>
      <c r="L38" s="41"/>
      <c r="M38" s="42"/>
      <c r="N38" s="41"/>
      <c r="O38" s="42"/>
      <c r="P38" s="43"/>
      <c r="Q38" s="41"/>
      <c r="R38" s="42"/>
      <c r="S38" s="41"/>
      <c r="T38" s="42"/>
      <c r="U38" s="41"/>
      <c r="V38" s="42"/>
      <c r="W38" s="41"/>
      <c r="X38" s="42"/>
      <c r="Y38" s="43"/>
      <c r="Z38" s="52"/>
      <c r="AA38" s="53"/>
      <c r="AB38" s="52"/>
      <c r="AC38" s="53"/>
      <c r="AD38" s="52"/>
      <c r="AE38" s="53"/>
      <c r="AF38" s="52"/>
      <c r="AG38" s="53"/>
      <c r="AH38" s="54"/>
      <c r="AI38" s="52"/>
      <c r="AJ38" s="53"/>
      <c r="AK38" s="52"/>
      <c r="AL38" s="53"/>
      <c r="AM38" s="52"/>
      <c r="AN38" s="53"/>
      <c r="AO38" s="52"/>
      <c r="AP38" s="53"/>
    </row>
    <row r="39" spans="1:42" ht="12.75" customHeight="1">
      <c r="A39" s="75"/>
      <c r="B39" s="49"/>
      <c r="C39" s="50"/>
      <c r="D39" s="51"/>
      <c r="E39" s="51"/>
      <c r="F39" s="40"/>
      <c r="G39" s="58"/>
      <c r="H39" s="41"/>
      <c r="I39" s="42"/>
      <c r="J39" s="41"/>
      <c r="K39" s="42"/>
      <c r="L39" s="41"/>
      <c r="M39" s="42"/>
      <c r="N39" s="41"/>
      <c r="O39" s="42"/>
      <c r="P39" s="43"/>
      <c r="Q39" s="41"/>
      <c r="R39" s="42"/>
      <c r="S39" s="41"/>
      <c r="T39" s="42"/>
      <c r="U39" s="41"/>
      <c r="V39" s="42"/>
      <c r="W39" s="41"/>
      <c r="X39" s="42"/>
      <c r="Y39" s="43"/>
      <c r="Z39" s="52"/>
      <c r="AA39" s="53"/>
      <c r="AB39" s="52"/>
      <c r="AC39" s="53"/>
      <c r="AD39" s="52"/>
      <c r="AE39" s="53"/>
      <c r="AF39" s="52"/>
      <c r="AG39" s="53"/>
      <c r="AH39" s="54"/>
      <c r="AI39" s="52"/>
      <c r="AJ39" s="53"/>
      <c r="AK39" s="52"/>
      <c r="AL39" s="53"/>
      <c r="AM39" s="52"/>
      <c r="AN39" s="53"/>
      <c r="AO39" s="52"/>
      <c r="AP39" s="53"/>
    </row>
    <row r="40" spans="1:42" ht="12.75" customHeight="1">
      <c r="A40" s="75" t="s">
        <v>151</v>
      </c>
      <c r="B40" s="49">
        <v>415</v>
      </c>
      <c r="C40" s="50">
        <v>40711</v>
      </c>
      <c r="D40" s="51">
        <v>2156</v>
      </c>
      <c r="E40" s="51" t="s">
        <v>90</v>
      </c>
      <c r="F40" s="40" t="s">
        <v>200</v>
      </c>
      <c r="G40" s="58" t="s">
        <v>199</v>
      </c>
      <c r="H40" s="41">
        <v>-0.1</v>
      </c>
      <c r="I40" s="42">
        <v>-0.1</v>
      </c>
      <c r="J40" s="41">
        <v>0.1</v>
      </c>
      <c r="K40" s="42">
        <v>0.1</v>
      </c>
      <c r="L40" s="41">
        <v>0</v>
      </c>
      <c r="M40" s="42">
        <v>0</v>
      </c>
      <c r="N40" s="41">
        <v>0</v>
      </c>
      <c r="O40" s="42">
        <v>0</v>
      </c>
      <c r="P40" s="43"/>
      <c r="Q40" s="41">
        <v>-0.1</v>
      </c>
      <c r="R40" s="42">
        <v>-0.1</v>
      </c>
      <c r="S40" s="41">
        <v>0.1</v>
      </c>
      <c r="T40" s="42">
        <v>0.1</v>
      </c>
      <c r="U40" s="41">
        <v>0</v>
      </c>
      <c r="V40" s="42">
        <v>0</v>
      </c>
      <c r="W40" s="41">
        <v>0</v>
      </c>
      <c r="X40" s="42">
        <v>0</v>
      </c>
      <c r="Y40" s="43"/>
      <c r="Z40" s="52">
        <v>-0.1</v>
      </c>
      <c r="AA40" s="53">
        <v>-0.1</v>
      </c>
      <c r="AB40" s="52">
        <v>0.1</v>
      </c>
      <c r="AC40" s="53">
        <v>0.1</v>
      </c>
      <c r="AD40" s="52">
        <v>0</v>
      </c>
      <c r="AE40" s="53">
        <v>0</v>
      </c>
      <c r="AF40" s="52">
        <v>0</v>
      </c>
      <c r="AG40" s="53">
        <v>0</v>
      </c>
      <c r="AH40" s="54"/>
      <c r="AI40" s="52">
        <v>-0.1</v>
      </c>
      <c r="AJ40" s="53">
        <v>-0.1</v>
      </c>
      <c r="AK40" s="52">
        <v>0.1</v>
      </c>
      <c r="AL40" s="53">
        <v>0.1</v>
      </c>
      <c r="AM40" s="52">
        <v>0</v>
      </c>
      <c r="AN40" s="53">
        <v>0</v>
      </c>
      <c r="AO40" s="52">
        <v>0</v>
      </c>
      <c r="AP40" s="53">
        <v>0</v>
      </c>
    </row>
    <row r="41" spans="1:42" ht="12.75" customHeight="1">
      <c r="A41" s="75"/>
      <c r="B41" s="49"/>
      <c r="C41" s="50"/>
      <c r="D41" s="51"/>
      <c r="E41" s="51"/>
      <c r="F41" s="40"/>
      <c r="G41" s="58"/>
      <c r="H41" s="41"/>
      <c r="I41" s="42"/>
      <c r="J41" s="41"/>
      <c r="K41" s="42"/>
      <c r="L41" s="41"/>
      <c r="M41" s="42"/>
      <c r="N41" s="41"/>
      <c r="O41" s="42"/>
      <c r="P41" s="43"/>
      <c r="Q41" s="41"/>
      <c r="R41" s="42"/>
      <c r="S41" s="41"/>
      <c r="T41" s="42"/>
      <c r="U41" s="41"/>
      <c r="V41" s="42"/>
      <c r="W41" s="41"/>
      <c r="X41" s="42"/>
      <c r="Y41" s="43"/>
      <c r="Z41" s="52"/>
      <c r="AA41" s="53"/>
      <c r="AB41" s="52"/>
      <c r="AC41" s="53"/>
      <c r="AD41" s="52"/>
      <c r="AE41" s="53"/>
      <c r="AF41" s="52"/>
      <c r="AG41" s="53"/>
      <c r="AH41" s="54"/>
      <c r="AI41" s="52"/>
      <c r="AJ41" s="53"/>
      <c r="AK41" s="52"/>
      <c r="AL41" s="53"/>
      <c r="AM41" s="52"/>
      <c r="AN41" s="53"/>
      <c r="AO41" s="52"/>
      <c r="AP41" s="53"/>
    </row>
    <row r="42" spans="1:42" ht="12.75" customHeight="1">
      <c r="A42" s="75"/>
      <c r="B42" s="49"/>
      <c r="C42" s="50"/>
      <c r="D42" s="51"/>
      <c r="E42" s="51"/>
      <c r="F42" s="40"/>
      <c r="G42" s="58"/>
      <c r="H42" s="41"/>
      <c r="I42" s="42"/>
      <c r="J42" s="41"/>
      <c r="K42" s="42"/>
      <c r="L42" s="41"/>
      <c r="M42" s="42"/>
      <c r="N42" s="41"/>
      <c r="O42" s="42"/>
      <c r="P42" s="43"/>
      <c r="Q42" s="41"/>
      <c r="R42" s="42"/>
      <c r="S42" s="41"/>
      <c r="T42" s="42"/>
      <c r="U42" s="41"/>
      <c r="V42" s="42"/>
      <c r="W42" s="41"/>
      <c r="X42" s="42"/>
      <c r="Y42" s="43"/>
      <c r="Z42" s="52"/>
      <c r="AA42" s="53"/>
      <c r="AB42" s="52"/>
      <c r="AC42" s="53"/>
      <c r="AD42" s="52"/>
      <c r="AE42" s="53"/>
      <c r="AF42" s="52"/>
      <c r="AG42" s="53"/>
      <c r="AH42" s="54"/>
      <c r="AI42" s="52"/>
      <c r="AJ42" s="53"/>
      <c r="AK42" s="52"/>
      <c r="AL42" s="53"/>
      <c r="AM42" s="52"/>
      <c r="AN42" s="53"/>
      <c r="AO42" s="52"/>
      <c r="AP42" s="53"/>
    </row>
    <row r="43" spans="1:42" ht="12.75" customHeight="1">
      <c r="A43" s="75"/>
      <c r="B43" s="49"/>
      <c r="C43" s="50"/>
      <c r="D43" s="51"/>
      <c r="E43" s="51"/>
      <c r="F43" s="40"/>
      <c r="G43" s="58"/>
      <c r="H43" s="41"/>
      <c r="I43" s="42"/>
      <c r="J43" s="41"/>
      <c r="K43" s="42"/>
      <c r="L43" s="41"/>
      <c r="M43" s="42"/>
      <c r="N43" s="41"/>
      <c r="O43" s="42"/>
      <c r="P43" s="43"/>
      <c r="Q43" s="41"/>
      <c r="R43" s="42"/>
      <c r="S43" s="41"/>
      <c r="T43" s="42"/>
      <c r="U43" s="41"/>
      <c r="V43" s="42"/>
      <c r="W43" s="41"/>
      <c r="X43" s="42"/>
      <c r="Y43" s="43"/>
      <c r="Z43" s="52"/>
      <c r="AA43" s="53"/>
      <c r="AB43" s="52"/>
      <c r="AC43" s="53"/>
      <c r="AD43" s="52"/>
      <c r="AE43" s="53"/>
      <c r="AF43" s="52"/>
      <c r="AG43" s="53"/>
      <c r="AH43" s="54"/>
      <c r="AI43" s="52"/>
      <c r="AJ43" s="53"/>
      <c r="AK43" s="52"/>
      <c r="AL43" s="53"/>
      <c r="AM43" s="52"/>
      <c r="AN43" s="53"/>
      <c r="AO43" s="52"/>
      <c r="AP43" s="53"/>
    </row>
    <row r="44" spans="1:42" ht="12.75" customHeight="1">
      <c r="A44" s="75" t="s">
        <v>165</v>
      </c>
      <c r="B44" s="49">
        <v>365</v>
      </c>
      <c r="C44" s="50">
        <v>40666</v>
      </c>
      <c r="D44" s="51">
        <v>1231</v>
      </c>
      <c r="E44" s="51" t="s">
        <v>33</v>
      </c>
      <c r="F44" s="40" t="s">
        <v>49</v>
      </c>
      <c r="G44" s="58" t="s">
        <v>248</v>
      </c>
      <c r="H44" s="41">
        <v>-0.1</v>
      </c>
      <c r="I44" s="42">
        <v>-0.1</v>
      </c>
      <c r="J44" s="41">
        <v>0</v>
      </c>
      <c r="K44" s="42">
        <v>0</v>
      </c>
      <c r="L44" s="41">
        <v>0</v>
      </c>
      <c r="M44" s="42">
        <v>0</v>
      </c>
      <c r="N44" s="41">
        <v>-0.1</v>
      </c>
      <c r="O44" s="42">
        <v>-0.1</v>
      </c>
      <c r="P44" s="43"/>
      <c r="Q44" s="41">
        <v>-0.1</v>
      </c>
      <c r="R44" s="42">
        <v>-0.1</v>
      </c>
      <c r="S44" s="41">
        <v>0</v>
      </c>
      <c r="T44" s="42">
        <v>0</v>
      </c>
      <c r="U44" s="41">
        <v>0</v>
      </c>
      <c r="V44" s="42">
        <v>0</v>
      </c>
      <c r="W44" s="41">
        <v>-0.1</v>
      </c>
      <c r="X44" s="42">
        <v>-0.1</v>
      </c>
      <c r="Y44" s="43"/>
      <c r="Z44" s="52">
        <v>-0.1</v>
      </c>
      <c r="AA44" s="53">
        <v>-0.1</v>
      </c>
      <c r="AB44" s="52">
        <v>0</v>
      </c>
      <c r="AC44" s="53">
        <v>0</v>
      </c>
      <c r="AD44" s="52">
        <v>0</v>
      </c>
      <c r="AE44" s="53">
        <v>0</v>
      </c>
      <c r="AF44" s="52">
        <v>-0.1</v>
      </c>
      <c r="AG44" s="53">
        <v>-0.1</v>
      </c>
      <c r="AH44" s="54"/>
      <c r="AI44" s="52">
        <v>-0.1</v>
      </c>
      <c r="AJ44" s="53">
        <v>-0.1</v>
      </c>
      <c r="AK44" s="52">
        <v>0</v>
      </c>
      <c r="AL44" s="53">
        <v>0</v>
      </c>
      <c r="AM44" s="52">
        <v>0</v>
      </c>
      <c r="AN44" s="53">
        <v>0</v>
      </c>
      <c r="AO44" s="52">
        <v>-0.1</v>
      </c>
      <c r="AP44" s="53">
        <v>-0.1</v>
      </c>
    </row>
    <row r="45" spans="1:42" ht="12.75" customHeight="1">
      <c r="A45" s="75" t="s">
        <v>155</v>
      </c>
      <c r="B45" s="49">
        <v>383</v>
      </c>
      <c r="C45" s="50">
        <v>40682</v>
      </c>
      <c r="D45" s="51">
        <v>283</v>
      </c>
      <c r="E45" s="51" t="s">
        <v>65</v>
      </c>
      <c r="F45" s="40" t="s">
        <v>111</v>
      </c>
      <c r="G45" s="58" t="s">
        <v>248</v>
      </c>
      <c r="H45" s="41">
        <v>-0.2</v>
      </c>
      <c r="I45" s="42">
        <v>-0.1</v>
      </c>
      <c r="J45" s="41">
        <v>0</v>
      </c>
      <c r="K45" s="42">
        <v>0</v>
      </c>
      <c r="L45" s="41">
        <v>0</v>
      </c>
      <c r="M45" s="42">
        <v>0</v>
      </c>
      <c r="N45" s="41">
        <v>-0.2</v>
      </c>
      <c r="O45" s="42">
        <v>-0.1</v>
      </c>
      <c r="P45" s="43"/>
      <c r="Q45" s="41">
        <v>-0.1</v>
      </c>
      <c r="R45" s="42">
        <v>-0.1</v>
      </c>
      <c r="S45" s="41">
        <v>0</v>
      </c>
      <c r="T45" s="42">
        <v>0</v>
      </c>
      <c r="U45" s="41">
        <v>0</v>
      </c>
      <c r="V45" s="42">
        <v>0</v>
      </c>
      <c r="W45" s="41">
        <v>-0.1</v>
      </c>
      <c r="X45" s="42">
        <v>-0.1</v>
      </c>
      <c r="Y45" s="43"/>
      <c r="Z45" s="52">
        <v>-0.1</v>
      </c>
      <c r="AA45" s="53">
        <v>-0.1</v>
      </c>
      <c r="AB45" s="52">
        <v>0</v>
      </c>
      <c r="AC45" s="53">
        <v>0</v>
      </c>
      <c r="AD45" s="52">
        <v>0</v>
      </c>
      <c r="AE45" s="53">
        <v>0</v>
      </c>
      <c r="AF45" s="52">
        <v>-0.1</v>
      </c>
      <c r="AG45" s="53">
        <v>-0.1</v>
      </c>
      <c r="AH45" s="54"/>
      <c r="AI45" s="52">
        <v>-0.1</v>
      </c>
      <c r="AJ45" s="53">
        <v>-0.1</v>
      </c>
      <c r="AK45" s="52">
        <v>0</v>
      </c>
      <c r="AL45" s="53">
        <v>0</v>
      </c>
      <c r="AM45" s="52">
        <v>0</v>
      </c>
      <c r="AN45" s="53">
        <v>0</v>
      </c>
      <c r="AO45" s="52">
        <v>-0.1</v>
      </c>
      <c r="AP45" s="53">
        <v>-0.1</v>
      </c>
    </row>
    <row r="46" spans="1:42" ht="12.75" customHeight="1">
      <c r="A46" s="75" t="s">
        <v>177</v>
      </c>
      <c r="B46" s="49">
        <v>447</v>
      </c>
      <c r="C46" s="50">
        <v>40718</v>
      </c>
      <c r="D46" s="51">
        <v>1087</v>
      </c>
      <c r="E46" s="51" t="s">
        <v>44</v>
      </c>
      <c r="F46" s="40" t="s">
        <v>233</v>
      </c>
      <c r="G46" s="58" t="s">
        <v>248</v>
      </c>
      <c r="H46" s="41">
        <v>2.8</v>
      </c>
      <c r="I46" s="42" t="s">
        <v>37</v>
      </c>
      <c r="J46" s="41">
        <v>0</v>
      </c>
      <c r="K46" s="42">
        <v>0</v>
      </c>
      <c r="L46" s="41">
        <v>0</v>
      </c>
      <c r="M46" s="42">
        <v>0</v>
      </c>
      <c r="N46" s="41">
        <v>2.8</v>
      </c>
      <c r="O46" s="42" t="s">
        <v>37</v>
      </c>
      <c r="P46" s="43"/>
      <c r="Q46" s="41">
        <v>-3</v>
      </c>
      <c r="R46" s="42" t="s">
        <v>37</v>
      </c>
      <c r="S46" s="41">
        <v>0</v>
      </c>
      <c r="T46" s="42">
        <v>0</v>
      </c>
      <c r="U46" s="41">
        <v>0</v>
      </c>
      <c r="V46" s="42">
        <v>0</v>
      </c>
      <c r="W46" s="41">
        <v>-3</v>
      </c>
      <c r="X46" s="42" t="s">
        <v>37</v>
      </c>
      <c r="Y46" s="43"/>
      <c r="Z46" s="52" t="s">
        <v>37</v>
      </c>
      <c r="AA46" s="53" t="s">
        <v>37</v>
      </c>
      <c r="AB46" s="52">
        <v>0</v>
      </c>
      <c r="AC46" s="53">
        <v>0</v>
      </c>
      <c r="AD46" s="52">
        <v>0</v>
      </c>
      <c r="AE46" s="53">
        <v>0</v>
      </c>
      <c r="AF46" s="52" t="s">
        <v>37</v>
      </c>
      <c r="AG46" s="53" t="s">
        <v>37</v>
      </c>
      <c r="AH46" s="54"/>
      <c r="AI46" s="52" t="s">
        <v>37</v>
      </c>
      <c r="AJ46" s="53" t="s">
        <v>37</v>
      </c>
      <c r="AK46" s="52">
        <v>0</v>
      </c>
      <c r="AL46" s="53">
        <v>0</v>
      </c>
      <c r="AM46" s="52">
        <v>0</v>
      </c>
      <c r="AN46" s="53">
        <v>0</v>
      </c>
      <c r="AO46" s="52" t="s">
        <v>37</v>
      </c>
      <c r="AP46" s="53" t="s">
        <v>37</v>
      </c>
    </row>
    <row r="47" spans="1:42" ht="12.75" customHeight="1">
      <c r="A47" s="75"/>
      <c r="B47" s="49"/>
      <c r="C47" s="50"/>
      <c r="D47" s="51"/>
      <c r="E47" s="51"/>
      <c r="F47" s="40"/>
      <c r="G47" s="58" t="s">
        <v>247</v>
      </c>
      <c r="H47" s="41">
        <f>SUM(H44:H46)</f>
        <v>2.5</v>
      </c>
      <c r="I47" s="42">
        <f t="shared" ref="I47:O47" si="8">SUM(I44:I46)</f>
        <v>-0.2</v>
      </c>
      <c r="J47" s="41">
        <f t="shared" si="8"/>
        <v>0</v>
      </c>
      <c r="K47" s="42">
        <f t="shared" si="8"/>
        <v>0</v>
      </c>
      <c r="L47" s="41">
        <f t="shared" si="8"/>
        <v>0</v>
      </c>
      <c r="M47" s="42">
        <f t="shared" si="8"/>
        <v>0</v>
      </c>
      <c r="N47" s="41">
        <f t="shared" si="8"/>
        <v>2.5</v>
      </c>
      <c r="O47" s="42">
        <f t="shared" si="8"/>
        <v>-0.2</v>
      </c>
      <c r="P47" s="43"/>
      <c r="Q47" s="41">
        <f>SUM(Q44:Q46)</f>
        <v>-3.2</v>
      </c>
      <c r="R47" s="42">
        <f t="shared" ref="R47:X47" si="9">SUM(R44:R46)</f>
        <v>-0.2</v>
      </c>
      <c r="S47" s="41">
        <f t="shared" si="9"/>
        <v>0</v>
      </c>
      <c r="T47" s="42">
        <f t="shared" si="9"/>
        <v>0</v>
      </c>
      <c r="U47" s="41">
        <f t="shared" si="9"/>
        <v>0</v>
      </c>
      <c r="V47" s="42">
        <f t="shared" si="9"/>
        <v>0</v>
      </c>
      <c r="W47" s="41">
        <f t="shared" si="9"/>
        <v>-3.2</v>
      </c>
      <c r="X47" s="42">
        <f t="shared" si="9"/>
        <v>-0.2</v>
      </c>
      <c r="Y47" s="43"/>
      <c r="Z47" s="52">
        <f>SUM(Z44:Z46)</f>
        <v>-0.2</v>
      </c>
      <c r="AA47" s="53">
        <f t="shared" ref="AA47:AG47" si="10">SUM(AA44:AA46)</f>
        <v>-0.2</v>
      </c>
      <c r="AB47" s="52">
        <f t="shared" si="10"/>
        <v>0</v>
      </c>
      <c r="AC47" s="53">
        <f t="shared" si="10"/>
        <v>0</v>
      </c>
      <c r="AD47" s="52">
        <f t="shared" si="10"/>
        <v>0</v>
      </c>
      <c r="AE47" s="53">
        <f t="shared" si="10"/>
        <v>0</v>
      </c>
      <c r="AF47" s="52">
        <f t="shared" si="10"/>
        <v>-0.2</v>
      </c>
      <c r="AG47" s="53">
        <f t="shared" si="10"/>
        <v>-0.2</v>
      </c>
      <c r="AH47" s="54"/>
      <c r="AI47" s="52">
        <f>SUM(AI44:AI46)</f>
        <v>-0.2</v>
      </c>
      <c r="AJ47" s="53">
        <f t="shared" ref="AJ47:AP47" si="11">SUM(AJ44:AJ46)</f>
        <v>-0.2</v>
      </c>
      <c r="AK47" s="52">
        <f t="shared" si="11"/>
        <v>0</v>
      </c>
      <c r="AL47" s="53">
        <f t="shared" si="11"/>
        <v>0</v>
      </c>
      <c r="AM47" s="52">
        <f t="shared" si="11"/>
        <v>0</v>
      </c>
      <c r="AN47" s="53">
        <f t="shared" si="11"/>
        <v>0</v>
      </c>
      <c r="AO47" s="52">
        <f t="shared" si="11"/>
        <v>-0.2</v>
      </c>
      <c r="AP47" s="53">
        <f t="shared" si="11"/>
        <v>-0.2</v>
      </c>
    </row>
    <row r="48" spans="1:42" ht="12.75" customHeight="1">
      <c r="A48" s="75"/>
      <c r="B48" s="49"/>
      <c r="C48" s="50"/>
      <c r="D48" s="51"/>
      <c r="E48" s="51"/>
      <c r="F48" s="40"/>
      <c r="G48" s="58"/>
      <c r="H48" s="41"/>
      <c r="I48" s="42"/>
      <c r="J48" s="41"/>
      <c r="K48" s="42"/>
      <c r="L48" s="41"/>
      <c r="M48" s="42"/>
      <c r="N48" s="41"/>
      <c r="O48" s="42"/>
      <c r="P48" s="43"/>
      <c r="Q48" s="41"/>
      <c r="R48" s="42"/>
      <c r="S48" s="41"/>
      <c r="T48" s="42"/>
      <c r="U48" s="41"/>
      <c r="V48" s="42"/>
      <c r="W48" s="41"/>
      <c r="X48" s="42"/>
      <c r="Y48" s="43"/>
      <c r="Z48" s="52"/>
      <c r="AA48" s="53"/>
      <c r="AB48" s="52"/>
      <c r="AC48" s="53"/>
      <c r="AD48" s="52"/>
      <c r="AE48" s="53"/>
      <c r="AF48" s="52"/>
      <c r="AG48" s="53"/>
      <c r="AH48" s="54"/>
      <c r="AI48" s="52"/>
      <c r="AJ48" s="53"/>
      <c r="AK48" s="52"/>
      <c r="AL48" s="53"/>
      <c r="AM48" s="52"/>
      <c r="AN48" s="53"/>
      <c r="AO48" s="52"/>
      <c r="AP48" s="53"/>
    </row>
    <row r="49" spans="1:42" ht="12.75" customHeight="1">
      <c r="A49" s="75"/>
      <c r="B49" s="49"/>
      <c r="C49" s="50"/>
      <c r="D49" s="51"/>
      <c r="E49" s="51"/>
      <c r="F49" s="40"/>
      <c r="G49" s="58"/>
      <c r="H49" s="41"/>
      <c r="I49" s="42"/>
      <c r="J49" s="41"/>
      <c r="K49" s="42"/>
      <c r="L49" s="41"/>
      <c r="M49" s="42"/>
      <c r="N49" s="41"/>
      <c r="O49" s="42"/>
      <c r="P49" s="43"/>
      <c r="Q49" s="41"/>
      <c r="R49" s="42"/>
      <c r="S49" s="41"/>
      <c r="T49" s="42"/>
      <c r="U49" s="41"/>
      <c r="V49" s="42"/>
      <c r="W49" s="41"/>
      <c r="X49" s="42"/>
      <c r="Y49" s="43"/>
      <c r="Z49" s="52"/>
      <c r="AA49" s="53"/>
      <c r="AB49" s="52"/>
      <c r="AC49" s="53"/>
      <c r="AD49" s="52"/>
      <c r="AE49" s="53"/>
      <c r="AF49" s="52"/>
      <c r="AG49" s="53"/>
      <c r="AH49" s="54"/>
      <c r="AI49" s="52"/>
      <c r="AJ49" s="53"/>
      <c r="AK49" s="52"/>
      <c r="AL49" s="53"/>
      <c r="AM49" s="52"/>
      <c r="AN49" s="53"/>
      <c r="AO49" s="52"/>
      <c r="AP49" s="53"/>
    </row>
    <row r="50" spans="1:42" ht="12.75" customHeight="1">
      <c r="A50" s="75"/>
      <c r="B50" s="49"/>
      <c r="C50" s="50"/>
      <c r="D50" s="51"/>
      <c r="E50" s="51"/>
      <c r="F50" s="40"/>
      <c r="G50" s="58"/>
      <c r="H50" s="41"/>
      <c r="I50" s="42"/>
      <c r="J50" s="41"/>
      <c r="K50" s="42"/>
      <c r="L50" s="41"/>
      <c r="M50" s="42"/>
      <c r="N50" s="41"/>
      <c r="O50" s="42"/>
      <c r="P50" s="43"/>
      <c r="Q50" s="41"/>
      <c r="R50" s="42"/>
      <c r="S50" s="41"/>
      <c r="T50" s="42"/>
      <c r="U50" s="41"/>
      <c r="V50" s="42"/>
      <c r="W50" s="41"/>
      <c r="X50" s="42"/>
      <c r="Y50" s="43"/>
      <c r="Z50" s="52"/>
      <c r="AA50" s="53"/>
      <c r="AB50" s="52"/>
      <c r="AC50" s="53"/>
      <c r="AD50" s="52"/>
      <c r="AE50" s="53"/>
      <c r="AF50" s="52"/>
      <c r="AG50" s="53"/>
      <c r="AH50" s="54"/>
      <c r="AI50" s="52"/>
      <c r="AJ50" s="53"/>
      <c r="AK50" s="52"/>
      <c r="AL50" s="53"/>
      <c r="AM50" s="52"/>
      <c r="AN50" s="53"/>
      <c r="AO50" s="52"/>
      <c r="AP50" s="53"/>
    </row>
    <row r="51" spans="1:42" ht="12.75" customHeight="1">
      <c r="A51" s="75" t="s">
        <v>176</v>
      </c>
      <c r="B51" s="49">
        <v>376</v>
      </c>
      <c r="C51" s="50">
        <v>40682</v>
      </c>
      <c r="D51" s="51">
        <v>431</v>
      </c>
      <c r="E51" s="51" t="s">
        <v>52</v>
      </c>
      <c r="F51" s="40" t="s">
        <v>112</v>
      </c>
      <c r="G51" s="58" t="s">
        <v>113</v>
      </c>
      <c r="H51" s="41">
        <v>0</v>
      </c>
      <c r="I51" s="42">
        <v>0</v>
      </c>
      <c r="J51" s="41" t="s">
        <v>37</v>
      </c>
      <c r="K51" s="42" t="s">
        <v>37</v>
      </c>
      <c r="L51" s="41">
        <v>0</v>
      </c>
      <c r="M51" s="42">
        <v>0</v>
      </c>
      <c r="N51" s="41" t="s">
        <v>37</v>
      </c>
      <c r="O51" s="42" t="s">
        <v>37</v>
      </c>
      <c r="P51" s="43"/>
      <c r="Q51" s="41">
        <v>0</v>
      </c>
      <c r="R51" s="42">
        <v>0</v>
      </c>
      <c r="S51" s="41" t="s">
        <v>37</v>
      </c>
      <c r="T51" s="42" t="s">
        <v>37</v>
      </c>
      <c r="U51" s="41">
        <v>0</v>
      </c>
      <c r="V51" s="42">
        <v>0</v>
      </c>
      <c r="W51" s="41" t="s">
        <v>37</v>
      </c>
      <c r="X51" s="42" t="s">
        <v>37</v>
      </c>
      <c r="Y51" s="43"/>
      <c r="Z51" s="52">
        <v>0</v>
      </c>
      <c r="AA51" s="53">
        <v>0</v>
      </c>
      <c r="AB51" s="52" t="s">
        <v>37</v>
      </c>
      <c r="AC51" s="53" t="s">
        <v>37</v>
      </c>
      <c r="AD51" s="52">
        <v>0</v>
      </c>
      <c r="AE51" s="53">
        <v>0</v>
      </c>
      <c r="AF51" s="52" t="s">
        <v>37</v>
      </c>
      <c r="AG51" s="53" t="s">
        <v>37</v>
      </c>
      <c r="AH51" s="54"/>
      <c r="AI51" s="52">
        <v>0</v>
      </c>
      <c r="AJ51" s="53">
        <v>0</v>
      </c>
      <c r="AK51" s="52" t="s">
        <v>37</v>
      </c>
      <c r="AL51" s="53" t="s">
        <v>37</v>
      </c>
      <c r="AM51" s="52">
        <v>0</v>
      </c>
      <c r="AN51" s="53">
        <v>0</v>
      </c>
      <c r="AO51" s="52" t="s">
        <v>37</v>
      </c>
      <c r="AP51" s="53" t="s">
        <v>37</v>
      </c>
    </row>
    <row r="52" spans="1:42" ht="12.75" customHeight="1">
      <c r="A52" s="75" t="s">
        <v>164</v>
      </c>
      <c r="B52" s="49">
        <v>375</v>
      </c>
      <c r="C52" s="50">
        <v>40682</v>
      </c>
      <c r="D52" s="51">
        <v>1165</v>
      </c>
      <c r="E52" s="51" t="s">
        <v>71</v>
      </c>
      <c r="F52" s="40" t="s">
        <v>122</v>
      </c>
      <c r="G52" s="58" t="s">
        <v>113</v>
      </c>
      <c r="H52" s="41" t="s">
        <v>37</v>
      </c>
      <c r="I52" s="42" t="s">
        <v>37</v>
      </c>
      <c r="J52" s="41" t="s">
        <v>37</v>
      </c>
      <c r="K52" s="42" t="s">
        <v>37</v>
      </c>
      <c r="L52" s="41">
        <v>0</v>
      </c>
      <c r="M52" s="42">
        <v>0</v>
      </c>
      <c r="N52" s="41" t="s">
        <v>37</v>
      </c>
      <c r="O52" s="42" t="s">
        <v>37</v>
      </c>
      <c r="P52" s="43"/>
      <c r="Q52" s="41" t="s">
        <v>37</v>
      </c>
      <c r="R52" s="42" t="s">
        <v>37</v>
      </c>
      <c r="S52" s="41" t="s">
        <v>37</v>
      </c>
      <c r="T52" s="42" t="s">
        <v>37</v>
      </c>
      <c r="U52" s="41">
        <v>0</v>
      </c>
      <c r="V52" s="42">
        <v>0</v>
      </c>
      <c r="W52" s="41" t="s">
        <v>37</v>
      </c>
      <c r="X52" s="42" t="s">
        <v>37</v>
      </c>
      <c r="Y52" s="43"/>
      <c r="Z52" s="52" t="s">
        <v>37</v>
      </c>
      <c r="AA52" s="53" t="s">
        <v>37</v>
      </c>
      <c r="AB52" s="52" t="s">
        <v>37</v>
      </c>
      <c r="AC52" s="53" t="s">
        <v>37</v>
      </c>
      <c r="AD52" s="52">
        <v>0</v>
      </c>
      <c r="AE52" s="53">
        <v>0</v>
      </c>
      <c r="AF52" s="52" t="s">
        <v>37</v>
      </c>
      <c r="AG52" s="53" t="s">
        <v>37</v>
      </c>
      <c r="AH52" s="54"/>
      <c r="AI52" s="52" t="s">
        <v>37</v>
      </c>
      <c r="AJ52" s="53" t="s">
        <v>37</v>
      </c>
      <c r="AK52" s="52" t="s">
        <v>37</v>
      </c>
      <c r="AL52" s="53" t="s">
        <v>37</v>
      </c>
      <c r="AM52" s="52">
        <v>0</v>
      </c>
      <c r="AN52" s="53">
        <v>0</v>
      </c>
      <c r="AO52" s="52" t="s">
        <v>37</v>
      </c>
      <c r="AP52" s="53" t="s">
        <v>37</v>
      </c>
    </row>
    <row r="53" spans="1:42" ht="12.75" customHeight="1">
      <c r="A53" s="75" t="s">
        <v>145</v>
      </c>
      <c r="B53" s="49">
        <v>416</v>
      </c>
      <c r="C53" s="50">
        <v>40711</v>
      </c>
      <c r="D53" s="51">
        <v>2002</v>
      </c>
      <c r="E53" s="51" t="s">
        <v>89</v>
      </c>
      <c r="F53" s="40" t="s">
        <v>180</v>
      </c>
      <c r="G53" s="58" t="s">
        <v>113</v>
      </c>
      <c r="H53" s="41" t="s">
        <v>22</v>
      </c>
      <c r="I53" s="42">
        <v>0</v>
      </c>
      <c r="J53" s="41" t="s">
        <v>22</v>
      </c>
      <c r="K53" s="42">
        <v>0</v>
      </c>
      <c r="L53" s="41">
        <v>0</v>
      </c>
      <c r="M53" s="42">
        <v>0</v>
      </c>
      <c r="N53" s="41" t="s">
        <v>22</v>
      </c>
      <c r="O53" s="42">
        <v>0</v>
      </c>
      <c r="P53" s="43"/>
      <c r="Q53" s="41">
        <v>0</v>
      </c>
      <c r="R53" s="42">
        <v>0</v>
      </c>
      <c r="S53" s="41">
        <v>0</v>
      </c>
      <c r="T53" s="42">
        <v>0</v>
      </c>
      <c r="U53" s="41">
        <v>0</v>
      </c>
      <c r="V53" s="42">
        <v>0</v>
      </c>
      <c r="W53" s="41">
        <v>0</v>
      </c>
      <c r="X53" s="42">
        <v>0</v>
      </c>
      <c r="Y53" s="43"/>
      <c r="Z53" s="52">
        <v>0</v>
      </c>
      <c r="AA53" s="53">
        <v>0</v>
      </c>
      <c r="AB53" s="52">
        <v>0</v>
      </c>
      <c r="AC53" s="53">
        <v>0</v>
      </c>
      <c r="AD53" s="52">
        <v>0</v>
      </c>
      <c r="AE53" s="53">
        <v>0</v>
      </c>
      <c r="AF53" s="52">
        <v>0</v>
      </c>
      <c r="AG53" s="53">
        <v>0</v>
      </c>
      <c r="AH53" s="54"/>
      <c r="AI53" s="52">
        <v>0</v>
      </c>
      <c r="AJ53" s="53">
        <v>0</v>
      </c>
      <c r="AK53" s="52">
        <v>0</v>
      </c>
      <c r="AL53" s="53">
        <v>0</v>
      </c>
      <c r="AM53" s="52">
        <v>0</v>
      </c>
      <c r="AN53" s="53">
        <v>0</v>
      </c>
      <c r="AO53" s="52">
        <v>0</v>
      </c>
      <c r="AP53" s="53">
        <v>0</v>
      </c>
    </row>
    <row r="54" spans="1:42" ht="12.75" customHeight="1">
      <c r="A54" s="75" t="s">
        <v>152</v>
      </c>
      <c r="B54" s="49">
        <v>445</v>
      </c>
      <c r="C54" s="50">
        <v>40718</v>
      </c>
      <c r="D54" s="51">
        <v>2160</v>
      </c>
      <c r="E54" s="51" t="s">
        <v>95</v>
      </c>
      <c r="F54" s="40" t="s">
        <v>232</v>
      </c>
      <c r="G54" s="58" t="s">
        <v>113</v>
      </c>
      <c r="H54" s="41" t="s">
        <v>72</v>
      </c>
      <c r="I54" s="42" t="s">
        <v>72</v>
      </c>
      <c r="J54" s="41" t="s">
        <v>72</v>
      </c>
      <c r="K54" s="42" t="s">
        <v>72</v>
      </c>
      <c r="L54" s="41" t="s">
        <v>72</v>
      </c>
      <c r="M54" s="42" t="s">
        <v>72</v>
      </c>
      <c r="N54" s="41" t="s">
        <v>72</v>
      </c>
      <c r="O54" s="42" t="s">
        <v>72</v>
      </c>
      <c r="P54" s="43"/>
      <c r="Q54" s="41" t="s">
        <v>72</v>
      </c>
      <c r="R54" s="42" t="s">
        <v>72</v>
      </c>
      <c r="S54" s="41" t="s">
        <v>72</v>
      </c>
      <c r="T54" s="42" t="s">
        <v>72</v>
      </c>
      <c r="U54" s="41" t="s">
        <v>72</v>
      </c>
      <c r="V54" s="42" t="s">
        <v>72</v>
      </c>
      <c r="W54" s="41" t="s">
        <v>72</v>
      </c>
      <c r="X54" s="42" t="s">
        <v>72</v>
      </c>
      <c r="Y54" s="43"/>
      <c r="Z54" s="52" t="s">
        <v>72</v>
      </c>
      <c r="AA54" s="53" t="s">
        <v>72</v>
      </c>
      <c r="AB54" s="52" t="s">
        <v>72</v>
      </c>
      <c r="AC54" s="53" t="s">
        <v>72</v>
      </c>
      <c r="AD54" s="52" t="s">
        <v>72</v>
      </c>
      <c r="AE54" s="53" t="s">
        <v>72</v>
      </c>
      <c r="AF54" s="52" t="s">
        <v>72</v>
      </c>
      <c r="AG54" s="53" t="s">
        <v>72</v>
      </c>
      <c r="AH54" s="54"/>
      <c r="AI54" s="52" t="s">
        <v>72</v>
      </c>
      <c r="AJ54" s="53" t="s">
        <v>72</v>
      </c>
      <c r="AK54" s="52" t="s">
        <v>72</v>
      </c>
      <c r="AL54" s="53" t="s">
        <v>72</v>
      </c>
      <c r="AM54" s="52" t="s">
        <v>72</v>
      </c>
      <c r="AN54" s="53" t="s">
        <v>72</v>
      </c>
      <c r="AO54" s="52" t="s">
        <v>72</v>
      </c>
      <c r="AP54" s="53" t="s">
        <v>72</v>
      </c>
    </row>
    <row r="55" spans="1:42" ht="12.75" customHeight="1">
      <c r="A55" s="75"/>
      <c r="B55" s="49"/>
      <c r="C55" s="50"/>
      <c r="D55" s="51"/>
      <c r="E55" s="51"/>
      <c r="F55" s="40"/>
      <c r="G55" s="58" t="s">
        <v>247</v>
      </c>
      <c r="H55" s="41">
        <f>SUM(H51:H54)</f>
        <v>0</v>
      </c>
      <c r="I55" s="42">
        <f t="shared" ref="I55:O55" si="12">SUM(I51:I54)</f>
        <v>0</v>
      </c>
      <c r="J55" s="41">
        <f t="shared" si="12"/>
        <v>0</v>
      </c>
      <c r="K55" s="42">
        <f t="shared" si="12"/>
        <v>0</v>
      </c>
      <c r="L55" s="41">
        <f t="shared" si="12"/>
        <v>0</v>
      </c>
      <c r="M55" s="42">
        <f t="shared" si="12"/>
        <v>0</v>
      </c>
      <c r="N55" s="41">
        <f t="shared" si="12"/>
        <v>0</v>
      </c>
      <c r="O55" s="42">
        <f t="shared" si="12"/>
        <v>0</v>
      </c>
      <c r="P55" s="43"/>
      <c r="Q55" s="41">
        <f>SUM(Q51:Q54)</f>
        <v>0</v>
      </c>
      <c r="R55" s="42">
        <f t="shared" ref="R55:X55" si="13">SUM(R51:R54)</f>
        <v>0</v>
      </c>
      <c r="S55" s="41">
        <f t="shared" si="13"/>
        <v>0</v>
      </c>
      <c r="T55" s="42">
        <f t="shared" si="13"/>
        <v>0</v>
      </c>
      <c r="U55" s="41">
        <f t="shared" si="13"/>
        <v>0</v>
      </c>
      <c r="V55" s="42">
        <f t="shared" si="13"/>
        <v>0</v>
      </c>
      <c r="W55" s="41">
        <f t="shared" si="13"/>
        <v>0</v>
      </c>
      <c r="X55" s="42">
        <f t="shared" si="13"/>
        <v>0</v>
      </c>
      <c r="Y55" s="43"/>
      <c r="Z55" s="52">
        <f>SUM(Z51:Z54)</f>
        <v>0</v>
      </c>
      <c r="AA55" s="53">
        <f t="shared" ref="AA55:AG55" si="14">SUM(AA51:AA54)</f>
        <v>0</v>
      </c>
      <c r="AB55" s="52">
        <f t="shared" si="14"/>
        <v>0</v>
      </c>
      <c r="AC55" s="53">
        <f t="shared" si="14"/>
        <v>0</v>
      </c>
      <c r="AD55" s="52">
        <f t="shared" si="14"/>
        <v>0</v>
      </c>
      <c r="AE55" s="53">
        <f t="shared" si="14"/>
        <v>0</v>
      </c>
      <c r="AF55" s="52">
        <f t="shared" si="14"/>
        <v>0</v>
      </c>
      <c r="AG55" s="53">
        <f t="shared" si="14"/>
        <v>0</v>
      </c>
      <c r="AH55" s="54"/>
      <c r="AI55" s="52">
        <f>SUM(AI51:AI54)</f>
        <v>0</v>
      </c>
      <c r="AJ55" s="53">
        <f t="shared" ref="AJ55:AP55" si="15">SUM(AJ51:AJ54)</f>
        <v>0</v>
      </c>
      <c r="AK55" s="52">
        <f t="shared" si="15"/>
        <v>0</v>
      </c>
      <c r="AL55" s="53">
        <f t="shared" si="15"/>
        <v>0</v>
      </c>
      <c r="AM55" s="52">
        <f t="shared" si="15"/>
        <v>0</v>
      </c>
      <c r="AN55" s="53">
        <f t="shared" si="15"/>
        <v>0</v>
      </c>
      <c r="AO55" s="52">
        <f t="shared" si="15"/>
        <v>0</v>
      </c>
      <c r="AP55" s="53">
        <f t="shared" si="15"/>
        <v>0</v>
      </c>
    </row>
    <row r="56" spans="1:42" ht="12.75" customHeight="1">
      <c r="A56" s="75"/>
      <c r="B56" s="49"/>
      <c r="C56" s="50"/>
      <c r="D56" s="51"/>
      <c r="E56" s="51"/>
      <c r="F56" s="40"/>
      <c r="G56" s="58"/>
      <c r="H56" s="41"/>
      <c r="I56" s="42"/>
      <c r="J56" s="41"/>
      <c r="K56" s="42"/>
      <c r="L56" s="41"/>
      <c r="M56" s="42"/>
      <c r="N56" s="41"/>
      <c r="O56" s="42"/>
      <c r="P56" s="43"/>
      <c r="Q56" s="41"/>
      <c r="R56" s="42"/>
      <c r="S56" s="41"/>
      <c r="T56" s="42"/>
      <c r="U56" s="41"/>
      <c r="V56" s="42"/>
      <c r="W56" s="41"/>
      <c r="X56" s="42"/>
      <c r="Y56" s="43"/>
      <c r="Z56" s="52"/>
      <c r="AA56" s="53"/>
      <c r="AB56" s="52"/>
      <c r="AC56" s="53"/>
      <c r="AD56" s="52"/>
      <c r="AE56" s="53"/>
      <c r="AF56" s="52"/>
      <c r="AG56" s="53"/>
      <c r="AH56" s="54"/>
      <c r="AI56" s="52"/>
      <c r="AJ56" s="53"/>
      <c r="AK56" s="52"/>
      <c r="AL56" s="53"/>
      <c r="AM56" s="52"/>
      <c r="AN56" s="53"/>
      <c r="AO56" s="52"/>
      <c r="AP56" s="53"/>
    </row>
    <row r="57" spans="1:42" ht="12.75" customHeight="1">
      <c r="A57" s="75"/>
      <c r="B57" s="49"/>
      <c r="C57" s="50"/>
      <c r="D57" s="51"/>
      <c r="E57" s="51"/>
      <c r="F57" s="40"/>
      <c r="G57" s="58"/>
      <c r="H57" s="41"/>
      <c r="I57" s="42"/>
      <c r="J57" s="41"/>
      <c r="K57" s="42"/>
      <c r="L57" s="41"/>
      <c r="M57" s="42"/>
      <c r="N57" s="41"/>
      <c r="O57" s="42"/>
      <c r="P57" s="43"/>
      <c r="Q57" s="41"/>
      <c r="R57" s="42"/>
      <c r="S57" s="41"/>
      <c r="T57" s="42"/>
      <c r="U57" s="41"/>
      <c r="V57" s="42"/>
      <c r="W57" s="41"/>
      <c r="X57" s="42"/>
      <c r="Y57" s="43"/>
      <c r="Z57" s="52"/>
      <c r="AA57" s="53"/>
      <c r="AB57" s="52"/>
      <c r="AC57" s="53"/>
      <c r="AD57" s="52"/>
      <c r="AE57" s="53"/>
      <c r="AF57" s="52"/>
      <c r="AG57" s="53"/>
      <c r="AH57" s="54"/>
      <c r="AI57" s="52"/>
      <c r="AJ57" s="53"/>
      <c r="AK57" s="52"/>
      <c r="AL57" s="53"/>
      <c r="AM57" s="52"/>
      <c r="AN57" s="53"/>
      <c r="AO57" s="52"/>
      <c r="AP57" s="53"/>
    </row>
    <row r="58" spans="1:42" ht="12.75" customHeight="1">
      <c r="A58" s="75" t="s">
        <v>149</v>
      </c>
      <c r="B58" s="49">
        <v>245</v>
      </c>
      <c r="C58" s="50">
        <v>40641</v>
      </c>
      <c r="D58" s="51">
        <v>2144</v>
      </c>
      <c r="E58" s="51" t="s">
        <v>93</v>
      </c>
      <c r="F58" s="40" t="s">
        <v>135</v>
      </c>
      <c r="G58" s="58" t="s">
        <v>101</v>
      </c>
      <c r="H58" s="41">
        <v>-1.6</v>
      </c>
      <c r="I58" s="42">
        <v>-1.6</v>
      </c>
      <c r="J58" s="41">
        <v>0</v>
      </c>
      <c r="K58" s="42">
        <v>0</v>
      </c>
      <c r="L58" s="41">
        <v>0</v>
      </c>
      <c r="M58" s="42">
        <v>0</v>
      </c>
      <c r="N58" s="41">
        <v>-1.6</v>
      </c>
      <c r="O58" s="42">
        <v>-1.6</v>
      </c>
      <c r="P58" s="43"/>
      <c r="Q58" s="41">
        <v>-1.6</v>
      </c>
      <c r="R58" s="42">
        <v>-1.6</v>
      </c>
      <c r="S58" s="41">
        <v>0</v>
      </c>
      <c r="T58" s="42">
        <v>0</v>
      </c>
      <c r="U58" s="41">
        <v>0</v>
      </c>
      <c r="V58" s="42">
        <v>0</v>
      </c>
      <c r="W58" s="41">
        <v>-1.6</v>
      </c>
      <c r="X58" s="42">
        <v>-1.6</v>
      </c>
      <c r="Y58" s="43"/>
      <c r="Z58" s="52">
        <v>-1.6</v>
      </c>
      <c r="AA58" s="53">
        <v>-1.6</v>
      </c>
      <c r="AB58" s="52">
        <v>0</v>
      </c>
      <c r="AC58" s="53">
        <v>0</v>
      </c>
      <c r="AD58" s="52">
        <v>0</v>
      </c>
      <c r="AE58" s="53">
        <v>0</v>
      </c>
      <c r="AF58" s="52">
        <v>-1.6</v>
      </c>
      <c r="AG58" s="53">
        <v>-1.6</v>
      </c>
      <c r="AH58" s="54"/>
      <c r="AI58" s="52">
        <v>-1.6</v>
      </c>
      <c r="AJ58" s="53">
        <v>-1.6</v>
      </c>
      <c r="AK58" s="52">
        <v>0</v>
      </c>
      <c r="AL58" s="53">
        <v>0</v>
      </c>
      <c r="AM58" s="52">
        <v>0</v>
      </c>
      <c r="AN58" s="53">
        <v>0</v>
      </c>
      <c r="AO58" s="52">
        <v>-1.6</v>
      </c>
      <c r="AP58" s="53">
        <v>-1.6</v>
      </c>
    </row>
    <row r="59" spans="1:42" ht="12.75" customHeight="1">
      <c r="A59" s="75" t="s">
        <v>144</v>
      </c>
      <c r="B59" s="49">
        <v>346</v>
      </c>
      <c r="C59" s="50">
        <v>40662</v>
      </c>
      <c r="D59" s="51">
        <v>1816</v>
      </c>
      <c r="E59" s="51" t="s">
        <v>61</v>
      </c>
      <c r="F59" s="40" t="s">
        <v>100</v>
      </c>
      <c r="G59" s="58" t="s">
        <v>101</v>
      </c>
      <c r="H59" s="41" t="s">
        <v>72</v>
      </c>
      <c r="I59" s="42" t="s">
        <v>72</v>
      </c>
      <c r="J59" s="41">
        <v>0</v>
      </c>
      <c r="K59" s="42" t="s">
        <v>72</v>
      </c>
      <c r="L59" s="41">
        <v>0</v>
      </c>
      <c r="M59" s="42">
        <v>0</v>
      </c>
      <c r="N59" s="41" t="s">
        <v>72</v>
      </c>
      <c r="O59" s="42" t="s">
        <v>72</v>
      </c>
      <c r="P59" s="43"/>
      <c r="Q59" s="41" t="s">
        <v>72</v>
      </c>
      <c r="R59" s="42" t="s">
        <v>72</v>
      </c>
      <c r="S59" s="41">
        <v>0</v>
      </c>
      <c r="T59" s="42" t="s">
        <v>72</v>
      </c>
      <c r="U59" s="41">
        <v>0</v>
      </c>
      <c r="V59" s="42">
        <v>0</v>
      </c>
      <c r="W59" s="41" t="s">
        <v>72</v>
      </c>
      <c r="X59" s="42" t="s">
        <v>72</v>
      </c>
      <c r="Y59" s="43"/>
      <c r="Z59" s="52" t="s">
        <v>72</v>
      </c>
      <c r="AA59" s="53" t="s">
        <v>72</v>
      </c>
      <c r="AB59" s="52">
        <v>0</v>
      </c>
      <c r="AC59" s="53" t="s">
        <v>72</v>
      </c>
      <c r="AD59" s="52">
        <v>0</v>
      </c>
      <c r="AE59" s="53">
        <v>0</v>
      </c>
      <c r="AF59" s="52" t="s">
        <v>72</v>
      </c>
      <c r="AG59" s="53" t="s">
        <v>72</v>
      </c>
      <c r="AH59" s="54"/>
      <c r="AI59" s="52" t="s">
        <v>72</v>
      </c>
      <c r="AJ59" s="53" t="s">
        <v>72</v>
      </c>
      <c r="AK59" s="52" t="s">
        <v>72</v>
      </c>
      <c r="AL59" s="53" t="s">
        <v>72</v>
      </c>
      <c r="AM59" s="52">
        <v>0</v>
      </c>
      <c r="AN59" s="53">
        <v>0</v>
      </c>
      <c r="AO59" s="52" t="s">
        <v>72</v>
      </c>
      <c r="AP59" s="53" t="s">
        <v>72</v>
      </c>
    </row>
    <row r="60" spans="1:42" ht="12.75" customHeight="1">
      <c r="A60" s="75" t="s">
        <v>144</v>
      </c>
      <c r="B60" s="49">
        <v>346</v>
      </c>
      <c r="C60" s="50">
        <v>40662</v>
      </c>
      <c r="D60" s="51">
        <v>1816</v>
      </c>
      <c r="E60" s="51" t="s">
        <v>61</v>
      </c>
      <c r="F60" s="40" t="s">
        <v>102</v>
      </c>
      <c r="G60" s="58" t="s">
        <v>101</v>
      </c>
      <c r="H60" s="41" t="s">
        <v>72</v>
      </c>
      <c r="I60" s="42" t="s">
        <v>72</v>
      </c>
      <c r="J60" s="41">
        <v>0</v>
      </c>
      <c r="K60" s="42" t="s">
        <v>72</v>
      </c>
      <c r="L60" s="41">
        <v>0</v>
      </c>
      <c r="M60" s="42">
        <v>0</v>
      </c>
      <c r="N60" s="41" t="s">
        <v>72</v>
      </c>
      <c r="O60" s="42" t="s">
        <v>72</v>
      </c>
      <c r="P60" s="43"/>
      <c r="Q60" s="41" t="s">
        <v>72</v>
      </c>
      <c r="R60" s="42" t="s">
        <v>72</v>
      </c>
      <c r="S60" s="41">
        <v>0</v>
      </c>
      <c r="T60" s="42" t="s">
        <v>72</v>
      </c>
      <c r="U60" s="41">
        <v>0</v>
      </c>
      <c r="V60" s="42">
        <v>0</v>
      </c>
      <c r="W60" s="41" t="s">
        <v>72</v>
      </c>
      <c r="X60" s="42" t="s">
        <v>72</v>
      </c>
      <c r="Y60" s="43"/>
      <c r="Z60" s="52" t="s">
        <v>72</v>
      </c>
      <c r="AA60" s="53" t="s">
        <v>72</v>
      </c>
      <c r="AB60" s="52">
        <v>0</v>
      </c>
      <c r="AC60" s="53" t="s">
        <v>72</v>
      </c>
      <c r="AD60" s="52">
        <v>0</v>
      </c>
      <c r="AE60" s="53">
        <v>0</v>
      </c>
      <c r="AF60" s="52" t="s">
        <v>72</v>
      </c>
      <c r="AG60" s="53" t="s">
        <v>72</v>
      </c>
      <c r="AH60" s="54"/>
      <c r="AI60" s="52" t="s">
        <v>72</v>
      </c>
      <c r="AJ60" s="53" t="s">
        <v>72</v>
      </c>
      <c r="AK60" s="52" t="s">
        <v>72</v>
      </c>
      <c r="AL60" s="53" t="s">
        <v>72</v>
      </c>
      <c r="AM60" s="52">
        <v>0</v>
      </c>
      <c r="AN60" s="53">
        <v>0</v>
      </c>
      <c r="AO60" s="52" t="s">
        <v>72</v>
      </c>
      <c r="AP60" s="53" t="s">
        <v>72</v>
      </c>
    </row>
    <row r="61" spans="1:42" ht="12.75" customHeight="1">
      <c r="A61" s="75" t="s">
        <v>241</v>
      </c>
      <c r="B61" s="49">
        <v>449</v>
      </c>
      <c r="C61" s="50">
        <v>40718</v>
      </c>
      <c r="D61" s="51">
        <v>1007</v>
      </c>
      <c r="E61" s="51" t="s">
        <v>42</v>
      </c>
      <c r="F61" s="40" t="s">
        <v>234</v>
      </c>
      <c r="G61" s="58" t="s">
        <v>101</v>
      </c>
      <c r="H61" s="41">
        <v>0</v>
      </c>
      <c r="I61" s="42">
        <v>0</v>
      </c>
      <c r="J61" s="41">
        <v>0</v>
      </c>
      <c r="K61" s="42">
        <v>0</v>
      </c>
      <c r="L61" s="41">
        <v>0</v>
      </c>
      <c r="M61" s="42">
        <v>0</v>
      </c>
      <c r="N61" s="41">
        <v>0</v>
      </c>
      <c r="O61" s="42">
        <v>0</v>
      </c>
      <c r="P61" s="43"/>
      <c r="Q61" s="41">
        <v>0</v>
      </c>
      <c r="R61" s="42">
        <v>0</v>
      </c>
      <c r="S61" s="41">
        <v>0</v>
      </c>
      <c r="T61" s="42">
        <v>0</v>
      </c>
      <c r="U61" s="41">
        <v>0</v>
      </c>
      <c r="V61" s="42">
        <v>0</v>
      </c>
      <c r="W61" s="41">
        <v>0</v>
      </c>
      <c r="X61" s="42">
        <v>0</v>
      </c>
      <c r="Y61" s="43"/>
      <c r="Z61" s="52">
        <v>0</v>
      </c>
      <c r="AA61" s="53">
        <v>0</v>
      </c>
      <c r="AB61" s="52">
        <v>0</v>
      </c>
      <c r="AC61" s="53">
        <v>0</v>
      </c>
      <c r="AD61" s="52">
        <v>0</v>
      </c>
      <c r="AE61" s="53">
        <v>0</v>
      </c>
      <c r="AF61" s="52">
        <v>0</v>
      </c>
      <c r="AG61" s="53">
        <v>0</v>
      </c>
      <c r="AH61" s="54"/>
      <c r="AI61" s="52">
        <v>0</v>
      </c>
      <c r="AJ61" s="53">
        <v>0</v>
      </c>
      <c r="AK61" s="52">
        <v>0</v>
      </c>
      <c r="AL61" s="53">
        <v>0</v>
      </c>
      <c r="AM61" s="52">
        <v>0</v>
      </c>
      <c r="AN61" s="53">
        <v>0</v>
      </c>
      <c r="AO61" s="52">
        <v>0</v>
      </c>
      <c r="AP61" s="53">
        <v>0</v>
      </c>
    </row>
    <row r="62" spans="1:42" ht="12.75" customHeight="1">
      <c r="A62" s="75"/>
      <c r="B62" s="49"/>
      <c r="C62" s="50"/>
      <c r="D62" s="51"/>
      <c r="E62" s="51"/>
      <c r="F62" s="40"/>
      <c r="G62" s="58" t="s">
        <v>247</v>
      </c>
      <c r="H62" s="41">
        <f>SUM(H58:H61)</f>
        <v>-1.6</v>
      </c>
      <c r="I62" s="42">
        <f t="shared" ref="I62:O62" si="16">SUM(I58:I61)</f>
        <v>-1.6</v>
      </c>
      <c r="J62" s="41">
        <f t="shared" si="16"/>
        <v>0</v>
      </c>
      <c r="K62" s="42" t="s">
        <v>72</v>
      </c>
      <c r="L62" s="41">
        <f t="shared" si="16"/>
        <v>0</v>
      </c>
      <c r="M62" s="42">
        <f t="shared" si="16"/>
        <v>0</v>
      </c>
      <c r="N62" s="41">
        <f t="shared" si="16"/>
        <v>-1.6</v>
      </c>
      <c r="O62" s="42">
        <f t="shared" si="16"/>
        <v>-1.6</v>
      </c>
      <c r="P62" s="43"/>
      <c r="Q62" s="41">
        <f>SUM(Q58:Q61)</f>
        <v>-1.6</v>
      </c>
      <c r="R62" s="42">
        <f t="shared" ref="R62:S62" si="17">SUM(R58:R61)</f>
        <v>-1.6</v>
      </c>
      <c r="S62" s="41">
        <f t="shared" si="17"/>
        <v>0</v>
      </c>
      <c r="T62" s="42" t="s">
        <v>72</v>
      </c>
      <c r="U62" s="41">
        <f t="shared" ref="U62:X62" si="18">SUM(U58:U61)</f>
        <v>0</v>
      </c>
      <c r="V62" s="42">
        <f t="shared" si="18"/>
        <v>0</v>
      </c>
      <c r="W62" s="41">
        <f t="shared" si="18"/>
        <v>-1.6</v>
      </c>
      <c r="X62" s="42">
        <f t="shared" si="18"/>
        <v>-1.6</v>
      </c>
      <c r="Y62" s="43"/>
      <c r="Z62" s="52">
        <f>SUM(Z58:Z61)</f>
        <v>-1.6</v>
      </c>
      <c r="AA62" s="53">
        <f t="shared" ref="AA62:AB62" si="19">SUM(AA58:AA61)</f>
        <v>-1.6</v>
      </c>
      <c r="AB62" s="52">
        <f t="shared" si="19"/>
        <v>0</v>
      </c>
      <c r="AC62" s="53" t="s">
        <v>72</v>
      </c>
      <c r="AD62" s="52">
        <f t="shared" ref="AD62:AG62" si="20">SUM(AD58:AD61)</f>
        <v>0</v>
      </c>
      <c r="AE62" s="53">
        <f t="shared" si="20"/>
        <v>0</v>
      </c>
      <c r="AF62" s="52">
        <f t="shared" si="20"/>
        <v>-1.6</v>
      </c>
      <c r="AG62" s="53">
        <f t="shared" si="20"/>
        <v>-1.6</v>
      </c>
      <c r="AH62" s="54"/>
      <c r="AI62" s="52">
        <f>SUM(AI58:AI61)</f>
        <v>-1.6</v>
      </c>
      <c r="AJ62" s="53">
        <f t="shared" ref="AJ62" si="21">SUM(AJ58:AJ61)</f>
        <v>-1.6</v>
      </c>
      <c r="AK62" s="52" t="s">
        <v>72</v>
      </c>
      <c r="AL62" s="53" t="s">
        <v>72</v>
      </c>
      <c r="AM62" s="52">
        <f t="shared" ref="AM62:AP62" si="22">SUM(AM58:AM61)</f>
        <v>0</v>
      </c>
      <c r="AN62" s="53">
        <f t="shared" si="22"/>
        <v>0</v>
      </c>
      <c r="AO62" s="52">
        <f t="shared" si="22"/>
        <v>-1.6</v>
      </c>
      <c r="AP62" s="53">
        <f t="shared" si="22"/>
        <v>-1.6</v>
      </c>
    </row>
    <row r="63" spans="1:42" ht="12.75" customHeight="1">
      <c r="A63" s="75"/>
      <c r="B63" s="49"/>
      <c r="C63" s="50"/>
      <c r="D63" s="51"/>
      <c r="E63" s="51"/>
      <c r="F63" s="40"/>
      <c r="G63" s="58"/>
      <c r="H63" s="41"/>
      <c r="I63" s="42"/>
      <c r="J63" s="41"/>
      <c r="K63" s="42"/>
      <c r="L63" s="41"/>
      <c r="M63" s="42"/>
      <c r="N63" s="41"/>
      <c r="O63" s="42"/>
      <c r="P63" s="43"/>
      <c r="Q63" s="41"/>
      <c r="R63" s="42"/>
      <c r="S63" s="41"/>
      <c r="T63" s="42"/>
      <c r="U63" s="41"/>
      <c r="V63" s="42"/>
      <c r="W63" s="41"/>
      <c r="X63" s="42"/>
      <c r="Y63" s="43"/>
      <c r="Z63" s="52"/>
      <c r="AA63" s="53"/>
      <c r="AB63" s="52"/>
      <c r="AC63" s="53"/>
      <c r="AD63" s="52"/>
      <c r="AE63" s="53"/>
      <c r="AF63" s="52"/>
      <c r="AG63" s="53"/>
      <c r="AH63" s="54"/>
      <c r="AI63" s="52"/>
      <c r="AJ63" s="53"/>
      <c r="AK63" s="52"/>
      <c r="AL63" s="53"/>
      <c r="AM63" s="52"/>
      <c r="AN63" s="53"/>
      <c r="AO63" s="52"/>
      <c r="AP63" s="53"/>
    </row>
    <row r="64" spans="1:42" ht="12.75" customHeight="1">
      <c r="A64" s="75"/>
      <c r="B64" s="49"/>
      <c r="C64" s="50"/>
      <c r="D64" s="51"/>
      <c r="E64" s="51"/>
      <c r="F64" s="40"/>
      <c r="G64" s="58"/>
      <c r="H64" s="41"/>
      <c r="I64" s="42"/>
      <c r="J64" s="41"/>
      <c r="K64" s="42"/>
      <c r="L64" s="41"/>
      <c r="M64" s="42"/>
      <c r="N64" s="41"/>
      <c r="O64" s="42"/>
      <c r="P64" s="43"/>
      <c r="Q64" s="41"/>
      <c r="R64" s="42"/>
      <c r="S64" s="41"/>
      <c r="T64" s="42"/>
      <c r="U64" s="41"/>
      <c r="V64" s="42"/>
      <c r="W64" s="41"/>
      <c r="X64" s="42"/>
      <c r="Y64" s="43"/>
      <c r="Z64" s="52"/>
      <c r="AA64" s="53"/>
      <c r="AB64" s="52"/>
      <c r="AC64" s="53"/>
      <c r="AD64" s="52"/>
      <c r="AE64" s="53"/>
      <c r="AF64" s="52"/>
      <c r="AG64" s="53"/>
      <c r="AH64" s="54"/>
      <c r="AI64" s="52"/>
      <c r="AJ64" s="53"/>
      <c r="AK64" s="52"/>
      <c r="AL64" s="53"/>
      <c r="AM64" s="52"/>
      <c r="AN64" s="53"/>
      <c r="AO64" s="52"/>
      <c r="AP64" s="53"/>
    </row>
    <row r="65" spans="1:42" ht="12.75" customHeight="1">
      <c r="A65" s="75" t="s">
        <v>157</v>
      </c>
      <c r="B65" s="49">
        <v>420</v>
      </c>
      <c r="C65" s="50">
        <v>40711</v>
      </c>
      <c r="D65" s="51">
        <v>641</v>
      </c>
      <c r="E65" s="51" t="s">
        <v>133</v>
      </c>
      <c r="F65" s="40" t="s">
        <v>203</v>
      </c>
      <c r="G65" s="58" t="s">
        <v>202</v>
      </c>
      <c r="H65" s="41" t="s">
        <v>72</v>
      </c>
      <c r="I65" s="42" t="s">
        <v>72</v>
      </c>
      <c r="J65" s="41" t="s">
        <v>72</v>
      </c>
      <c r="K65" s="42" t="s">
        <v>72</v>
      </c>
      <c r="L65" s="41" t="s">
        <v>72</v>
      </c>
      <c r="M65" s="42" t="s">
        <v>72</v>
      </c>
      <c r="N65" s="41" t="s">
        <v>72</v>
      </c>
      <c r="O65" s="42" t="s">
        <v>72</v>
      </c>
      <c r="P65" s="43"/>
      <c r="Q65" s="41" t="s">
        <v>72</v>
      </c>
      <c r="R65" s="42" t="s">
        <v>72</v>
      </c>
      <c r="S65" s="41" t="s">
        <v>72</v>
      </c>
      <c r="T65" s="42" t="s">
        <v>72</v>
      </c>
      <c r="U65" s="41" t="s">
        <v>72</v>
      </c>
      <c r="V65" s="42" t="s">
        <v>72</v>
      </c>
      <c r="W65" s="41" t="s">
        <v>72</v>
      </c>
      <c r="X65" s="42" t="s">
        <v>72</v>
      </c>
      <c r="Y65" s="43"/>
      <c r="Z65" s="52" t="s">
        <v>72</v>
      </c>
      <c r="AA65" s="53" t="s">
        <v>72</v>
      </c>
      <c r="AB65" s="52" t="s">
        <v>72</v>
      </c>
      <c r="AC65" s="53" t="s">
        <v>72</v>
      </c>
      <c r="AD65" s="52" t="s">
        <v>72</v>
      </c>
      <c r="AE65" s="53" t="s">
        <v>72</v>
      </c>
      <c r="AF65" s="52" t="s">
        <v>72</v>
      </c>
      <c r="AG65" s="53" t="s">
        <v>72</v>
      </c>
      <c r="AH65" s="54"/>
      <c r="AI65" s="52" t="s">
        <v>72</v>
      </c>
      <c r="AJ65" s="53" t="s">
        <v>72</v>
      </c>
      <c r="AK65" s="52" t="s">
        <v>72</v>
      </c>
      <c r="AL65" s="53" t="s">
        <v>72</v>
      </c>
      <c r="AM65" s="52" t="s">
        <v>72</v>
      </c>
      <c r="AN65" s="53" t="s">
        <v>72</v>
      </c>
      <c r="AO65" s="52" t="s">
        <v>72</v>
      </c>
      <c r="AP65" s="53" t="s">
        <v>72</v>
      </c>
    </row>
    <row r="66" spans="1:42" ht="12.75" customHeight="1">
      <c r="A66" s="75" t="s">
        <v>154</v>
      </c>
      <c r="B66" s="49">
        <v>339</v>
      </c>
      <c r="C66" s="50">
        <v>40662</v>
      </c>
      <c r="D66" s="51">
        <v>143</v>
      </c>
      <c r="E66" s="51" t="s">
        <v>96</v>
      </c>
      <c r="F66" s="40" t="s">
        <v>220</v>
      </c>
      <c r="G66" s="58" t="s">
        <v>202</v>
      </c>
      <c r="H66" s="41">
        <v>-25.5</v>
      </c>
      <c r="I66" s="42">
        <v>0</v>
      </c>
      <c r="J66" s="41" t="s">
        <v>22</v>
      </c>
      <c r="K66" s="42">
        <v>0</v>
      </c>
      <c r="L66" s="41">
        <v>-5.7</v>
      </c>
      <c r="M66" s="42">
        <v>0</v>
      </c>
      <c r="N66" s="41">
        <v>-31.2</v>
      </c>
      <c r="O66" s="42">
        <v>0</v>
      </c>
      <c r="P66" s="43"/>
      <c r="Q66" s="41">
        <v>0</v>
      </c>
      <c r="R66" s="42">
        <v>0</v>
      </c>
      <c r="S66" s="41">
        <v>0</v>
      </c>
      <c r="T66" s="42">
        <v>0</v>
      </c>
      <c r="U66" s="41">
        <v>0</v>
      </c>
      <c r="V66" s="42">
        <v>0</v>
      </c>
      <c r="W66" s="41">
        <v>0</v>
      </c>
      <c r="X66" s="42">
        <v>0</v>
      </c>
      <c r="Y66" s="43"/>
      <c r="Z66" s="52">
        <v>0</v>
      </c>
      <c r="AA66" s="53">
        <v>0</v>
      </c>
      <c r="AB66" s="52">
        <v>0</v>
      </c>
      <c r="AC66" s="53">
        <v>0</v>
      </c>
      <c r="AD66" s="52">
        <v>0</v>
      </c>
      <c r="AE66" s="53">
        <v>0</v>
      </c>
      <c r="AF66" s="52">
        <v>0</v>
      </c>
      <c r="AG66" s="53">
        <v>0</v>
      </c>
      <c r="AH66" s="54"/>
      <c r="AI66" s="52">
        <v>0</v>
      </c>
      <c r="AJ66" s="53">
        <v>0</v>
      </c>
      <c r="AK66" s="52">
        <v>0</v>
      </c>
      <c r="AL66" s="53">
        <v>0</v>
      </c>
      <c r="AM66" s="52">
        <v>0</v>
      </c>
      <c r="AN66" s="53">
        <v>0</v>
      </c>
      <c r="AO66" s="52">
        <v>0</v>
      </c>
      <c r="AP66" s="53">
        <v>0</v>
      </c>
    </row>
    <row r="67" spans="1:42" ht="12.75" customHeight="1">
      <c r="A67" s="75" t="s">
        <v>240</v>
      </c>
      <c r="B67" s="49">
        <v>361</v>
      </c>
      <c r="C67" s="50">
        <v>40665</v>
      </c>
      <c r="D67" s="51">
        <v>879</v>
      </c>
      <c r="E67" s="51" t="s">
        <v>68</v>
      </c>
      <c r="F67" s="40" t="s">
        <v>82</v>
      </c>
      <c r="G67" s="58" t="s">
        <v>202</v>
      </c>
      <c r="H67" s="41">
        <v>0</v>
      </c>
      <c r="I67" s="42">
        <v>-0.5</v>
      </c>
      <c r="J67" s="41">
        <v>0</v>
      </c>
      <c r="K67" s="42" t="s">
        <v>22</v>
      </c>
      <c r="L67" s="41">
        <v>0</v>
      </c>
      <c r="M67" s="42" t="s">
        <v>22</v>
      </c>
      <c r="N67" s="41">
        <v>0</v>
      </c>
      <c r="O67" s="42">
        <v>-0.5</v>
      </c>
      <c r="P67" s="43"/>
      <c r="Q67" s="41">
        <v>-0.5</v>
      </c>
      <c r="R67" s="42">
        <v>-0.5</v>
      </c>
      <c r="S67" s="41" t="s">
        <v>22</v>
      </c>
      <c r="T67" s="42" t="s">
        <v>22</v>
      </c>
      <c r="U67" s="41" t="s">
        <v>22</v>
      </c>
      <c r="V67" s="42" t="s">
        <v>22</v>
      </c>
      <c r="W67" s="41">
        <v>-0.5</v>
      </c>
      <c r="X67" s="42">
        <v>-0.5</v>
      </c>
      <c r="Y67" s="43"/>
      <c r="Z67" s="52">
        <v>-0.5</v>
      </c>
      <c r="AA67" s="53">
        <v>-0.5</v>
      </c>
      <c r="AB67" s="52" t="s">
        <v>22</v>
      </c>
      <c r="AC67" s="53" t="s">
        <v>22</v>
      </c>
      <c r="AD67" s="52" t="s">
        <v>22</v>
      </c>
      <c r="AE67" s="53" t="s">
        <v>22</v>
      </c>
      <c r="AF67" s="52">
        <v>-0.5</v>
      </c>
      <c r="AG67" s="53">
        <v>-0.5</v>
      </c>
      <c r="AH67" s="54"/>
      <c r="AI67" s="52">
        <v>-0.5</v>
      </c>
      <c r="AJ67" s="53">
        <v>-0.5</v>
      </c>
      <c r="AK67" s="52" t="s">
        <v>22</v>
      </c>
      <c r="AL67" s="53" t="s">
        <v>22</v>
      </c>
      <c r="AM67" s="52" t="s">
        <v>22</v>
      </c>
      <c r="AN67" s="53" t="s">
        <v>22</v>
      </c>
      <c r="AO67" s="52">
        <v>-0.5</v>
      </c>
      <c r="AP67" s="53">
        <v>-0.5</v>
      </c>
    </row>
    <row r="68" spans="1:42" ht="12.75" customHeight="1">
      <c r="A68" s="75" t="s">
        <v>154</v>
      </c>
      <c r="B68" s="49">
        <v>433</v>
      </c>
      <c r="C68" s="50">
        <v>40711</v>
      </c>
      <c r="D68" s="51">
        <v>143</v>
      </c>
      <c r="E68" s="51" t="s">
        <v>96</v>
      </c>
      <c r="F68" s="40" t="s">
        <v>210</v>
      </c>
      <c r="G68" s="58" t="s">
        <v>202</v>
      </c>
      <c r="H68" s="41">
        <v>-0.1</v>
      </c>
      <c r="I68" s="42">
        <v>-0.1</v>
      </c>
      <c r="J68" s="41" t="s">
        <v>22</v>
      </c>
      <c r="K68" s="42" t="s">
        <v>22</v>
      </c>
      <c r="L68" s="41" t="s">
        <v>22</v>
      </c>
      <c r="M68" s="42" t="s">
        <v>22</v>
      </c>
      <c r="N68" s="41">
        <v>-0.1</v>
      </c>
      <c r="O68" s="42">
        <v>-0.1</v>
      </c>
      <c r="P68" s="43"/>
      <c r="Q68" s="41">
        <v>-0.1</v>
      </c>
      <c r="R68" s="42">
        <v>-0.1</v>
      </c>
      <c r="S68" s="41" t="s">
        <v>22</v>
      </c>
      <c r="T68" s="42" t="s">
        <v>22</v>
      </c>
      <c r="U68" s="41" t="s">
        <v>22</v>
      </c>
      <c r="V68" s="42" t="s">
        <v>22</v>
      </c>
      <c r="W68" s="41">
        <v>-0.1</v>
      </c>
      <c r="X68" s="42">
        <v>-0.1</v>
      </c>
      <c r="Y68" s="43"/>
      <c r="Z68" s="52">
        <v>-0.1</v>
      </c>
      <c r="AA68" s="53">
        <v>-0.1</v>
      </c>
      <c r="AB68" s="52" t="s">
        <v>22</v>
      </c>
      <c r="AC68" s="53" t="s">
        <v>22</v>
      </c>
      <c r="AD68" s="52" t="s">
        <v>22</v>
      </c>
      <c r="AE68" s="53" t="s">
        <v>22</v>
      </c>
      <c r="AF68" s="52">
        <v>-0.1</v>
      </c>
      <c r="AG68" s="53">
        <v>-0.1</v>
      </c>
      <c r="AH68" s="54"/>
      <c r="AI68" s="52">
        <v>-0.1</v>
      </c>
      <c r="AJ68" s="53">
        <v>-0.1</v>
      </c>
      <c r="AK68" s="52" t="s">
        <v>22</v>
      </c>
      <c r="AL68" s="53" t="s">
        <v>22</v>
      </c>
      <c r="AM68" s="52" t="s">
        <v>22</v>
      </c>
      <c r="AN68" s="53" t="s">
        <v>22</v>
      </c>
      <c r="AO68" s="52">
        <v>-0.1</v>
      </c>
      <c r="AP68" s="53">
        <v>-0.1</v>
      </c>
    </row>
    <row r="69" spans="1:42" ht="12.75" customHeight="1">
      <c r="A69" s="75" t="s">
        <v>154</v>
      </c>
      <c r="B69" s="49">
        <v>69</v>
      </c>
      <c r="C69" s="50">
        <v>40606</v>
      </c>
      <c r="D69" s="51">
        <v>143</v>
      </c>
      <c r="E69" s="51" t="s">
        <v>96</v>
      </c>
      <c r="F69" s="40" t="s">
        <v>219</v>
      </c>
      <c r="G69" s="58" t="s">
        <v>202</v>
      </c>
      <c r="H69" s="41" t="s">
        <v>22</v>
      </c>
      <c r="I69" s="42">
        <v>-0.1</v>
      </c>
      <c r="J69" s="41" t="s">
        <v>22</v>
      </c>
      <c r="K69" s="42" t="s">
        <v>22</v>
      </c>
      <c r="L69" s="41" t="s">
        <v>22</v>
      </c>
      <c r="M69" s="42" t="s">
        <v>22</v>
      </c>
      <c r="N69" s="41" t="s">
        <v>22</v>
      </c>
      <c r="O69" s="42">
        <v>-0.1</v>
      </c>
      <c r="P69" s="43"/>
      <c r="Q69" s="41">
        <v>-0.1</v>
      </c>
      <c r="R69" s="42">
        <v>-0.1</v>
      </c>
      <c r="S69" s="41" t="s">
        <v>22</v>
      </c>
      <c r="T69" s="42" t="s">
        <v>22</v>
      </c>
      <c r="U69" s="41" t="s">
        <v>22</v>
      </c>
      <c r="V69" s="42" t="s">
        <v>22</v>
      </c>
      <c r="W69" s="41">
        <v>-0.1</v>
      </c>
      <c r="X69" s="42">
        <v>-0.1</v>
      </c>
      <c r="Y69" s="43"/>
      <c r="Z69" s="52">
        <v>-0.1</v>
      </c>
      <c r="AA69" s="53">
        <v>-0.1</v>
      </c>
      <c r="AB69" s="52" t="s">
        <v>22</v>
      </c>
      <c r="AC69" s="53" t="s">
        <v>22</v>
      </c>
      <c r="AD69" s="52" t="s">
        <v>22</v>
      </c>
      <c r="AE69" s="53" t="s">
        <v>22</v>
      </c>
      <c r="AF69" s="52">
        <v>-0.1</v>
      </c>
      <c r="AG69" s="53">
        <v>-0.1</v>
      </c>
      <c r="AH69" s="54"/>
      <c r="AI69" s="52">
        <v>-0.1</v>
      </c>
      <c r="AJ69" s="53">
        <v>-0.1</v>
      </c>
      <c r="AK69" s="52" t="s">
        <v>22</v>
      </c>
      <c r="AL69" s="53" t="s">
        <v>22</v>
      </c>
      <c r="AM69" s="52" t="s">
        <v>22</v>
      </c>
      <c r="AN69" s="53" t="s">
        <v>22</v>
      </c>
      <c r="AO69" s="52">
        <v>-0.1</v>
      </c>
      <c r="AP69" s="53">
        <v>-0.1</v>
      </c>
    </row>
    <row r="70" spans="1:42" ht="12.75" customHeight="1">
      <c r="A70" s="75" t="s">
        <v>154</v>
      </c>
      <c r="B70" s="49">
        <v>160</v>
      </c>
      <c r="C70" s="50">
        <v>40625</v>
      </c>
      <c r="D70" s="51">
        <v>143</v>
      </c>
      <c r="E70" s="51" t="s">
        <v>96</v>
      </c>
      <c r="F70" s="40" t="s">
        <v>217</v>
      </c>
      <c r="G70" s="58" t="s">
        <v>202</v>
      </c>
      <c r="H70" s="41">
        <v>-0.1</v>
      </c>
      <c r="I70" s="42">
        <v>-0.1</v>
      </c>
      <c r="J70" s="41" t="s">
        <v>22</v>
      </c>
      <c r="K70" s="42" t="s">
        <v>22</v>
      </c>
      <c r="L70" s="41" t="s">
        <v>22</v>
      </c>
      <c r="M70" s="42" t="s">
        <v>22</v>
      </c>
      <c r="N70" s="41">
        <v>-0.1</v>
      </c>
      <c r="O70" s="42">
        <v>-0.1</v>
      </c>
      <c r="P70" s="43"/>
      <c r="Q70" s="41">
        <v>-0.1</v>
      </c>
      <c r="R70" s="42">
        <v>-0.1</v>
      </c>
      <c r="S70" s="41" t="s">
        <v>22</v>
      </c>
      <c r="T70" s="42" t="s">
        <v>22</v>
      </c>
      <c r="U70" s="41" t="s">
        <v>22</v>
      </c>
      <c r="V70" s="42" t="s">
        <v>22</v>
      </c>
      <c r="W70" s="41">
        <v>-0.1</v>
      </c>
      <c r="X70" s="42">
        <v>-0.1</v>
      </c>
      <c r="Y70" s="43"/>
      <c r="Z70" s="52">
        <v>-0.1</v>
      </c>
      <c r="AA70" s="53">
        <v>-0.1</v>
      </c>
      <c r="AB70" s="52" t="s">
        <v>22</v>
      </c>
      <c r="AC70" s="53" t="s">
        <v>22</v>
      </c>
      <c r="AD70" s="52" t="s">
        <v>22</v>
      </c>
      <c r="AE70" s="53" t="s">
        <v>22</v>
      </c>
      <c r="AF70" s="52">
        <v>-0.1</v>
      </c>
      <c r="AG70" s="53">
        <v>-0.1</v>
      </c>
      <c r="AH70" s="54"/>
      <c r="AI70" s="52">
        <v>-0.1</v>
      </c>
      <c r="AJ70" s="53">
        <v>-0.1</v>
      </c>
      <c r="AK70" s="52" t="s">
        <v>22</v>
      </c>
      <c r="AL70" s="53" t="s">
        <v>22</v>
      </c>
      <c r="AM70" s="52" t="s">
        <v>22</v>
      </c>
      <c r="AN70" s="53" t="s">
        <v>22</v>
      </c>
      <c r="AO70" s="52">
        <v>-0.1</v>
      </c>
      <c r="AP70" s="53">
        <v>-0.1</v>
      </c>
    </row>
    <row r="71" spans="1:42" ht="12.75" customHeight="1">
      <c r="A71" s="75" t="s">
        <v>154</v>
      </c>
      <c r="B71" s="49">
        <v>160</v>
      </c>
      <c r="C71" s="50">
        <v>40625</v>
      </c>
      <c r="D71" s="51">
        <v>143</v>
      </c>
      <c r="E71" s="51" t="s">
        <v>96</v>
      </c>
      <c r="F71" s="40" t="s">
        <v>218</v>
      </c>
      <c r="G71" s="58" t="s">
        <v>202</v>
      </c>
      <c r="H71" s="41">
        <v>0</v>
      </c>
      <c r="I71" s="42">
        <v>-0.3</v>
      </c>
      <c r="J71" s="41">
        <v>0</v>
      </c>
      <c r="K71" s="42" t="s">
        <v>22</v>
      </c>
      <c r="L71" s="41">
        <v>0</v>
      </c>
      <c r="M71" s="42" t="s">
        <v>22</v>
      </c>
      <c r="N71" s="41">
        <v>0</v>
      </c>
      <c r="O71" s="42">
        <v>-0.3</v>
      </c>
      <c r="P71" s="43"/>
      <c r="Q71" s="41">
        <v>-0.1</v>
      </c>
      <c r="R71" s="42">
        <v>-0.3</v>
      </c>
      <c r="S71" s="41" t="s">
        <v>22</v>
      </c>
      <c r="T71" s="42" t="s">
        <v>22</v>
      </c>
      <c r="U71" s="41" t="s">
        <v>22</v>
      </c>
      <c r="V71" s="42" t="s">
        <v>22</v>
      </c>
      <c r="W71" s="41">
        <v>-0.1</v>
      </c>
      <c r="X71" s="42">
        <v>-0.3</v>
      </c>
      <c r="Y71" s="43"/>
      <c r="Z71" s="52">
        <v>-0.2</v>
      </c>
      <c r="AA71" s="53">
        <v>-0.3</v>
      </c>
      <c r="AB71" s="52" t="s">
        <v>22</v>
      </c>
      <c r="AC71" s="53" t="s">
        <v>22</v>
      </c>
      <c r="AD71" s="52" t="s">
        <v>22</v>
      </c>
      <c r="AE71" s="53" t="s">
        <v>22</v>
      </c>
      <c r="AF71" s="52">
        <v>-0.2</v>
      </c>
      <c r="AG71" s="53">
        <v>-0.3</v>
      </c>
      <c r="AH71" s="54"/>
      <c r="AI71" s="52">
        <v>-0.3</v>
      </c>
      <c r="AJ71" s="53">
        <v>-0.3</v>
      </c>
      <c r="AK71" s="52" t="s">
        <v>22</v>
      </c>
      <c r="AL71" s="53" t="s">
        <v>22</v>
      </c>
      <c r="AM71" s="52" t="s">
        <v>22</v>
      </c>
      <c r="AN71" s="53" t="s">
        <v>22</v>
      </c>
      <c r="AO71" s="52">
        <v>-0.3</v>
      </c>
      <c r="AP71" s="53">
        <v>-0.3</v>
      </c>
    </row>
    <row r="72" spans="1:42" ht="12.75" customHeight="1">
      <c r="A72" s="75" t="s">
        <v>154</v>
      </c>
      <c r="B72" s="49">
        <v>435</v>
      </c>
      <c r="C72" s="50">
        <v>40711</v>
      </c>
      <c r="D72" s="51">
        <v>143</v>
      </c>
      <c r="E72" s="51" t="s">
        <v>96</v>
      </c>
      <c r="F72" s="40" t="s">
        <v>211</v>
      </c>
      <c r="G72" s="58" t="s">
        <v>202</v>
      </c>
      <c r="H72" s="41">
        <v>0</v>
      </c>
      <c r="I72" s="42">
        <v>0</v>
      </c>
      <c r="J72" s="41">
        <v>0</v>
      </c>
      <c r="K72" s="42">
        <v>0</v>
      </c>
      <c r="L72" s="41">
        <v>0</v>
      </c>
      <c r="M72" s="42">
        <v>0</v>
      </c>
      <c r="N72" s="41">
        <v>0</v>
      </c>
      <c r="O72" s="42">
        <v>0</v>
      </c>
      <c r="P72" s="43"/>
      <c r="Q72" s="41">
        <v>-2.8</v>
      </c>
      <c r="R72" s="42">
        <v>0</v>
      </c>
      <c r="S72" s="41" t="s">
        <v>22</v>
      </c>
      <c r="T72" s="42">
        <v>0</v>
      </c>
      <c r="U72" s="41">
        <v>-0.4</v>
      </c>
      <c r="V72" s="42">
        <v>0</v>
      </c>
      <c r="W72" s="41">
        <v>-3.2</v>
      </c>
      <c r="X72" s="42">
        <v>0</v>
      </c>
      <c r="Y72" s="43"/>
      <c r="Z72" s="52">
        <v>-2.8</v>
      </c>
      <c r="AA72" s="53">
        <v>0</v>
      </c>
      <c r="AB72" s="52" t="s">
        <v>22</v>
      </c>
      <c r="AC72" s="53">
        <v>0</v>
      </c>
      <c r="AD72" s="52">
        <v>-0.4</v>
      </c>
      <c r="AE72" s="53">
        <v>0</v>
      </c>
      <c r="AF72" s="52">
        <v>-3.2</v>
      </c>
      <c r="AG72" s="53">
        <v>0</v>
      </c>
      <c r="AH72" s="54"/>
      <c r="AI72" s="52">
        <v>-2.8</v>
      </c>
      <c r="AJ72" s="53">
        <v>0</v>
      </c>
      <c r="AK72" s="52" t="s">
        <v>22</v>
      </c>
      <c r="AL72" s="53">
        <v>0</v>
      </c>
      <c r="AM72" s="52">
        <v>-0.4</v>
      </c>
      <c r="AN72" s="53">
        <v>0</v>
      </c>
      <c r="AO72" s="52">
        <v>-3.2</v>
      </c>
      <c r="AP72" s="53">
        <v>0</v>
      </c>
    </row>
    <row r="73" spans="1:42" ht="12.75" customHeight="1">
      <c r="A73" s="75"/>
      <c r="B73" s="49"/>
      <c r="C73" s="50"/>
      <c r="D73" s="51"/>
      <c r="E73" s="51"/>
      <c r="F73" s="40"/>
      <c r="G73" s="58" t="s">
        <v>247</v>
      </c>
      <c r="H73" s="41">
        <f>SUM(H65:H72)</f>
        <v>-25.700000000000003</v>
      </c>
      <c r="I73" s="42">
        <f t="shared" ref="I73:O73" si="23">SUM(I65:I72)</f>
        <v>-1.0999999999999999</v>
      </c>
      <c r="J73" s="41">
        <f t="shared" si="23"/>
        <v>0</v>
      </c>
      <c r="K73" s="42">
        <f t="shared" si="23"/>
        <v>0</v>
      </c>
      <c r="L73" s="41">
        <f t="shared" si="23"/>
        <v>-5.7</v>
      </c>
      <c r="M73" s="42">
        <f t="shared" si="23"/>
        <v>0</v>
      </c>
      <c r="N73" s="41">
        <f t="shared" si="23"/>
        <v>-31.400000000000002</v>
      </c>
      <c r="O73" s="42">
        <f t="shared" si="23"/>
        <v>-1.0999999999999999</v>
      </c>
      <c r="P73" s="43"/>
      <c r="Q73" s="41">
        <f>SUM(Q65:Q72)</f>
        <v>-3.6999999999999997</v>
      </c>
      <c r="R73" s="42">
        <f t="shared" ref="R73:X73" si="24">SUM(R65:R72)</f>
        <v>-1.0999999999999999</v>
      </c>
      <c r="S73" s="41">
        <f t="shared" si="24"/>
        <v>0</v>
      </c>
      <c r="T73" s="42">
        <f t="shared" si="24"/>
        <v>0</v>
      </c>
      <c r="U73" s="41">
        <f t="shared" si="24"/>
        <v>-0.4</v>
      </c>
      <c r="V73" s="42">
        <f t="shared" si="24"/>
        <v>0</v>
      </c>
      <c r="W73" s="41">
        <f t="shared" si="24"/>
        <v>-4.0999999999999996</v>
      </c>
      <c r="X73" s="42">
        <f t="shared" si="24"/>
        <v>-1.0999999999999999</v>
      </c>
      <c r="Y73" s="43"/>
      <c r="Z73" s="52">
        <f>SUM(Z65:Z72)</f>
        <v>-3.8</v>
      </c>
      <c r="AA73" s="53">
        <f t="shared" ref="AA73:AG73" si="25">SUM(AA65:AA72)</f>
        <v>-1.0999999999999999</v>
      </c>
      <c r="AB73" s="52">
        <f t="shared" si="25"/>
        <v>0</v>
      </c>
      <c r="AC73" s="53">
        <f t="shared" si="25"/>
        <v>0</v>
      </c>
      <c r="AD73" s="52">
        <f t="shared" si="25"/>
        <v>-0.4</v>
      </c>
      <c r="AE73" s="53">
        <f t="shared" si="25"/>
        <v>0</v>
      </c>
      <c r="AF73" s="52">
        <f t="shared" si="25"/>
        <v>-4.2</v>
      </c>
      <c r="AG73" s="53">
        <f t="shared" si="25"/>
        <v>-1.0999999999999999</v>
      </c>
      <c r="AH73" s="54"/>
      <c r="AI73" s="52">
        <f>SUM(AI65:AI72)</f>
        <v>-3.8999999999999995</v>
      </c>
      <c r="AJ73" s="53">
        <f t="shared" ref="AJ73:AP73" si="26">SUM(AJ65:AJ72)</f>
        <v>-1.0999999999999999</v>
      </c>
      <c r="AK73" s="52">
        <f t="shared" si="26"/>
        <v>0</v>
      </c>
      <c r="AL73" s="53">
        <f t="shared" si="26"/>
        <v>0</v>
      </c>
      <c r="AM73" s="52">
        <f t="shared" si="26"/>
        <v>-0.4</v>
      </c>
      <c r="AN73" s="53">
        <f t="shared" si="26"/>
        <v>0</v>
      </c>
      <c r="AO73" s="52">
        <f t="shared" si="26"/>
        <v>-4.3</v>
      </c>
      <c r="AP73" s="53">
        <f t="shared" si="26"/>
        <v>-1.0999999999999999</v>
      </c>
    </row>
    <row r="74" spans="1:42" ht="12.75" customHeight="1">
      <c r="A74" s="75"/>
      <c r="B74" s="49"/>
      <c r="C74" s="50"/>
      <c r="D74" s="51"/>
      <c r="E74" s="51"/>
      <c r="F74" s="40"/>
      <c r="G74" s="58"/>
      <c r="H74" s="41"/>
      <c r="I74" s="42"/>
      <c r="J74" s="41"/>
      <c r="K74" s="42"/>
      <c r="L74" s="41"/>
      <c r="M74" s="42"/>
      <c r="N74" s="41"/>
      <c r="O74" s="42"/>
      <c r="P74" s="43"/>
      <c r="Q74" s="41"/>
      <c r="R74" s="42"/>
      <c r="S74" s="41"/>
      <c r="T74" s="42"/>
      <c r="U74" s="41"/>
      <c r="V74" s="42"/>
      <c r="W74" s="41"/>
      <c r="X74" s="42"/>
      <c r="Y74" s="43"/>
      <c r="Z74" s="52"/>
      <c r="AA74" s="53"/>
      <c r="AB74" s="52"/>
      <c r="AC74" s="53"/>
      <c r="AD74" s="52"/>
      <c r="AE74" s="53"/>
      <c r="AF74" s="52"/>
      <c r="AG74" s="53"/>
      <c r="AH74" s="54"/>
      <c r="AI74" s="52"/>
      <c r="AJ74" s="53"/>
      <c r="AK74" s="52"/>
      <c r="AL74" s="53"/>
      <c r="AM74" s="52"/>
      <c r="AN74" s="53"/>
      <c r="AO74" s="52"/>
      <c r="AP74" s="53"/>
    </row>
    <row r="75" spans="1:42" ht="12.75" customHeight="1">
      <c r="A75" s="75"/>
      <c r="B75" s="49"/>
      <c r="C75" s="50"/>
      <c r="D75" s="51"/>
      <c r="E75" s="51"/>
      <c r="F75" s="40"/>
      <c r="G75" s="58"/>
      <c r="H75" s="41"/>
      <c r="I75" s="42"/>
      <c r="J75" s="41"/>
      <c r="K75" s="42"/>
      <c r="L75" s="41"/>
      <c r="M75" s="42"/>
      <c r="N75" s="41"/>
      <c r="O75" s="42"/>
      <c r="P75" s="43"/>
      <c r="Q75" s="41"/>
      <c r="R75" s="42"/>
      <c r="S75" s="41"/>
      <c r="T75" s="42"/>
      <c r="U75" s="41"/>
      <c r="V75" s="42"/>
      <c r="W75" s="41"/>
      <c r="X75" s="42"/>
      <c r="Y75" s="43"/>
      <c r="Z75" s="52"/>
      <c r="AA75" s="53"/>
      <c r="AB75" s="52"/>
      <c r="AC75" s="53"/>
      <c r="AD75" s="52"/>
      <c r="AE75" s="53"/>
      <c r="AF75" s="52"/>
      <c r="AG75" s="53"/>
      <c r="AH75" s="54"/>
      <c r="AI75" s="52"/>
      <c r="AJ75" s="53"/>
      <c r="AK75" s="52"/>
      <c r="AL75" s="53"/>
      <c r="AM75" s="52"/>
      <c r="AN75" s="53"/>
      <c r="AO75" s="52"/>
      <c r="AP75" s="53"/>
    </row>
    <row r="76" spans="1:42" ht="12.75" customHeight="1">
      <c r="A76" s="75"/>
      <c r="B76" s="49"/>
      <c r="C76" s="50"/>
      <c r="D76" s="51"/>
      <c r="E76" s="51"/>
      <c r="F76" s="40"/>
      <c r="G76" s="58"/>
      <c r="H76" s="41"/>
      <c r="I76" s="42"/>
      <c r="J76" s="41"/>
      <c r="K76" s="42"/>
      <c r="L76" s="41"/>
      <c r="M76" s="42"/>
      <c r="N76" s="41"/>
      <c r="O76" s="42"/>
      <c r="P76" s="43"/>
      <c r="Q76" s="41"/>
      <c r="R76" s="42"/>
      <c r="S76" s="41"/>
      <c r="T76" s="42"/>
      <c r="U76" s="41"/>
      <c r="V76" s="42"/>
      <c r="W76" s="41"/>
      <c r="X76" s="42"/>
      <c r="Y76" s="43"/>
      <c r="Z76" s="52"/>
      <c r="AA76" s="53"/>
      <c r="AB76" s="52"/>
      <c r="AC76" s="53"/>
      <c r="AD76" s="52"/>
      <c r="AE76" s="53"/>
      <c r="AF76" s="52"/>
      <c r="AG76" s="53"/>
      <c r="AH76" s="54"/>
      <c r="AI76" s="52"/>
      <c r="AJ76" s="53"/>
      <c r="AK76" s="52"/>
      <c r="AL76" s="53"/>
      <c r="AM76" s="52"/>
      <c r="AN76" s="53"/>
      <c r="AO76" s="52"/>
      <c r="AP76" s="53"/>
    </row>
    <row r="77" spans="1:42" ht="12.75" customHeight="1">
      <c r="A77" s="75"/>
      <c r="B77" s="49"/>
      <c r="C77" s="50"/>
      <c r="D77" s="51"/>
      <c r="E77" s="51"/>
      <c r="F77" s="40"/>
      <c r="G77" s="58" t="s">
        <v>130</v>
      </c>
      <c r="H77" s="41">
        <f>SUM(H10,H13,H32,H37,H40,H47,H55,H62,H73,)</f>
        <v>-42.600000000000009</v>
      </c>
      <c r="I77" s="42">
        <f t="shared" ref="I77:O77" si="27">SUM(I10,I13,I32,I37,I40,I47,I55,I62,I73,)</f>
        <v>-89.999999999999986</v>
      </c>
      <c r="J77" s="41">
        <f t="shared" si="27"/>
        <v>0.1</v>
      </c>
      <c r="K77" s="42">
        <f t="shared" si="27"/>
        <v>34</v>
      </c>
      <c r="L77" s="41">
        <f t="shared" si="27"/>
        <v>-5.7</v>
      </c>
      <c r="M77" s="42">
        <f t="shared" si="27"/>
        <v>0</v>
      </c>
      <c r="N77" s="41">
        <f t="shared" si="27"/>
        <v>-48.2</v>
      </c>
      <c r="O77" s="42">
        <f t="shared" si="27"/>
        <v>-56.000000000000007</v>
      </c>
      <c r="P77" s="43">
        <f>SUM(P9:P76)</f>
        <v>0</v>
      </c>
      <c r="Q77" s="41">
        <f>SUM(Q10,Q13,Q32,Q37,Q40,Q47,Q55,Q62,Q73,)</f>
        <v>-51.500000000000007</v>
      </c>
      <c r="R77" s="42">
        <f t="shared" ref="R77:X77" si="28">SUM(R10,R13,R32,R37,R40,R47,R55,R62,R73,)</f>
        <v>-90.899999999999991</v>
      </c>
      <c r="S77" s="41">
        <f t="shared" si="28"/>
        <v>0.1</v>
      </c>
      <c r="T77" s="42">
        <f t="shared" si="28"/>
        <v>34</v>
      </c>
      <c r="U77" s="41">
        <f t="shared" si="28"/>
        <v>-0.4</v>
      </c>
      <c r="V77" s="42">
        <f t="shared" si="28"/>
        <v>0</v>
      </c>
      <c r="W77" s="41">
        <f t="shared" si="28"/>
        <v>-51.800000000000004</v>
      </c>
      <c r="X77" s="42">
        <f t="shared" si="28"/>
        <v>-56.900000000000006</v>
      </c>
      <c r="Y77" s="43"/>
      <c r="Z77" s="41">
        <f>SUM(Z10,Z13,Z32,Z37,Z40,Z47,Z55,Z62,Z73,)</f>
        <v>-68.599999999999994</v>
      </c>
      <c r="AA77" s="42">
        <f t="shared" ref="AA77:AG77" si="29">SUM(AA10,AA13,AA32,AA37,AA40,AA47,AA55,AA62,AA73,)</f>
        <v>-91.899999999999991</v>
      </c>
      <c r="AB77" s="41">
        <f t="shared" si="29"/>
        <v>11.6</v>
      </c>
      <c r="AC77" s="42">
        <f t="shared" si="29"/>
        <v>34</v>
      </c>
      <c r="AD77" s="41">
        <f t="shared" si="29"/>
        <v>-0.4</v>
      </c>
      <c r="AE77" s="42">
        <f t="shared" si="29"/>
        <v>0</v>
      </c>
      <c r="AF77" s="41">
        <f t="shared" si="29"/>
        <v>-57.400000000000006</v>
      </c>
      <c r="AG77" s="42">
        <f t="shared" si="29"/>
        <v>-57.900000000000006</v>
      </c>
      <c r="AH77" s="54"/>
      <c r="AI77" s="41">
        <f>SUM(AI10,AI13,AI32,AI37,AI40,AI47,AI55,AI62,AI73,)</f>
        <v>-93.699999999999989</v>
      </c>
      <c r="AJ77" s="42">
        <f t="shared" ref="AJ77:AP77" si="30">SUM(AJ10,AJ13,AJ32,AJ37,AJ40,AJ47,AJ55,AJ62,AJ73,)</f>
        <v>-92.999999999999986</v>
      </c>
      <c r="AK77" s="41">
        <f t="shared" si="30"/>
        <v>34</v>
      </c>
      <c r="AL77" s="42">
        <f t="shared" si="30"/>
        <v>34</v>
      </c>
      <c r="AM77" s="41">
        <f t="shared" si="30"/>
        <v>-0.4</v>
      </c>
      <c r="AN77" s="42">
        <f t="shared" si="30"/>
        <v>0</v>
      </c>
      <c r="AO77" s="41">
        <f t="shared" si="30"/>
        <v>-60.099999999999994</v>
      </c>
      <c r="AP77" s="42">
        <f t="shared" si="30"/>
        <v>-59.000000000000007</v>
      </c>
    </row>
    <row r="78" spans="1:42" ht="12.75" customHeight="1">
      <c r="A78" s="75"/>
      <c r="B78" s="49"/>
      <c r="C78" s="50"/>
      <c r="D78" s="51"/>
      <c r="E78" s="51"/>
      <c r="F78" s="40"/>
      <c r="G78" s="58"/>
      <c r="H78" s="41"/>
      <c r="I78" s="42"/>
      <c r="J78" s="41"/>
      <c r="K78" s="42"/>
      <c r="L78" s="41"/>
      <c r="M78" s="42"/>
      <c r="N78" s="41"/>
      <c r="O78" s="42"/>
      <c r="P78" s="43"/>
      <c r="Q78" s="41"/>
      <c r="R78" s="42"/>
      <c r="S78" s="41"/>
      <c r="T78" s="42"/>
      <c r="U78" s="41"/>
      <c r="V78" s="42"/>
      <c r="W78" s="41"/>
      <c r="X78" s="42"/>
      <c r="Y78" s="43"/>
      <c r="Z78" s="52"/>
      <c r="AA78" s="53"/>
      <c r="AB78" s="52"/>
      <c r="AC78" s="53"/>
      <c r="AD78" s="52"/>
      <c r="AE78" s="53"/>
      <c r="AF78" s="52"/>
      <c r="AG78" s="53"/>
      <c r="AH78" s="54"/>
      <c r="AI78" s="52"/>
      <c r="AJ78" s="53"/>
      <c r="AK78" s="52"/>
      <c r="AL78" s="53"/>
      <c r="AM78" s="52"/>
      <c r="AN78" s="53"/>
      <c r="AO78" s="52"/>
      <c r="AP78" s="53"/>
    </row>
    <row r="79" spans="1:42" s="68" customFormat="1" ht="12.75" customHeight="1">
      <c r="A79" s="156"/>
      <c r="B79" s="157"/>
      <c r="C79" s="158"/>
      <c r="D79" s="159"/>
      <c r="E79" s="159"/>
      <c r="F79" s="40"/>
      <c r="G79" s="160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</row>
    <row r="80" spans="1:42" s="68" customFormat="1" ht="12.75" customHeight="1">
      <c r="A80" s="86"/>
      <c r="B80" s="90"/>
      <c r="C80" s="91"/>
      <c r="D80" s="92"/>
      <c r="E80" s="92"/>
      <c r="F80" s="144" t="s">
        <v>268</v>
      </c>
      <c r="G80" s="126"/>
      <c r="H80" s="123"/>
      <c r="I80" s="123"/>
      <c r="J80" s="124"/>
      <c r="K80" s="124"/>
      <c r="L80" s="124"/>
      <c r="M80" s="124"/>
      <c r="N80" s="124"/>
      <c r="O80" s="124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</row>
    <row r="81" spans="1:42" s="68" customFormat="1" ht="12.75" customHeight="1">
      <c r="A81" s="24"/>
      <c r="B81" s="24"/>
      <c r="C81" s="24"/>
      <c r="D81" s="24"/>
      <c r="E81" s="24"/>
      <c r="F81" s="23"/>
      <c r="G81" s="25"/>
      <c r="H81" s="148" t="s">
        <v>267</v>
      </c>
      <c r="I81" s="149"/>
      <c r="J81" s="149"/>
      <c r="K81" s="149"/>
      <c r="L81" s="149"/>
      <c r="M81" s="149"/>
      <c r="N81" s="149"/>
      <c r="O81" s="150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</row>
    <row r="82" spans="1:42" s="68" customFormat="1" ht="12.75" customHeight="1">
      <c r="A82" s="25" t="s">
        <v>12</v>
      </c>
      <c r="B82" s="25" t="s">
        <v>10</v>
      </c>
      <c r="C82" s="25"/>
      <c r="D82" s="25"/>
      <c r="E82" s="25"/>
      <c r="F82" s="25"/>
      <c r="G82" s="25"/>
      <c r="H82" s="151" t="s">
        <v>4</v>
      </c>
      <c r="I82" s="152"/>
      <c r="J82" s="151" t="s">
        <v>5</v>
      </c>
      <c r="K82" s="152"/>
      <c r="L82" s="151" t="s">
        <v>3</v>
      </c>
      <c r="M82" s="152"/>
      <c r="N82" s="151" t="s">
        <v>6</v>
      </c>
      <c r="O82" s="152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</row>
    <row r="83" spans="1:42" s="68" customFormat="1" ht="12.75" customHeight="1">
      <c r="A83" s="26" t="s">
        <v>13</v>
      </c>
      <c r="B83" s="26" t="s">
        <v>11</v>
      </c>
      <c r="C83" s="26" t="s">
        <v>0</v>
      </c>
      <c r="D83" s="26" t="s">
        <v>7</v>
      </c>
      <c r="E83" s="26" t="s">
        <v>16</v>
      </c>
      <c r="F83" s="26" t="s">
        <v>1</v>
      </c>
      <c r="G83" s="26" t="s">
        <v>8</v>
      </c>
      <c r="H83" s="27" t="s">
        <v>2</v>
      </c>
      <c r="I83" s="27" t="s">
        <v>9</v>
      </c>
      <c r="J83" s="27" t="s">
        <v>2</v>
      </c>
      <c r="K83" s="27" t="s">
        <v>9</v>
      </c>
      <c r="L83" s="27" t="s">
        <v>2</v>
      </c>
      <c r="M83" s="27" t="s">
        <v>9</v>
      </c>
      <c r="N83" s="27" t="s">
        <v>2</v>
      </c>
      <c r="O83" s="27" t="s">
        <v>9</v>
      </c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</row>
    <row r="84" spans="1:42" s="68" customFormat="1" ht="12.75" customHeight="1">
      <c r="A84" s="134" t="s">
        <v>175</v>
      </c>
      <c r="B84" s="140">
        <v>237</v>
      </c>
      <c r="C84" s="143">
        <v>40641</v>
      </c>
      <c r="D84" s="147">
        <v>7103</v>
      </c>
      <c r="E84" s="134" t="s">
        <v>19</v>
      </c>
      <c r="F84" s="135" t="s">
        <v>29</v>
      </c>
      <c r="G84" s="134" t="s">
        <v>25</v>
      </c>
      <c r="H84" s="136" t="s">
        <v>22</v>
      </c>
      <c r="I84" s="137" t="s">
        <v>22</v>
      </c>
      <c r="J84" s="136" t="s">
        <v>22</v>
      </c>
      <c r="K84" s="137" t="s">
        <v>22</v>
      </c>
      <c r="L84" s="136">
        <v>0</v>
      </c>
      <c r="M84" s="137">
        <v>0</v>
      </c>
      <c r="N84" s="136" t="s">
        <v>22</v>
      </c>
      <c r="O84" s="137" t="s">
        <v>22</v>
      </c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</row>
    <row r="85" spans="1:42" s="68" customFormat="1" ht="12.75" customHeight="1">
      <c r="A85" s="86"/>
      <c r="B85" s="90"/>
      <c r="C85" s="91"/>
      <c r="D85" s="92"/>
      <c r="E85" s="92"/>
      <c r="F85" s="85"/>
      <c r="G85" s="85"/>
      <c r="H85" s="121"/>
      <c r="I85" s="121"/>
      <c r="J85" s="122"/>
      <c r="K85" s="122"/>
      <c r="L85" s="122"/>
      <c r="M85" s="122"/>
      <c r="N85" s="122"/>
      <c r="O85" s="122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</row>
    <row r="86" spans="1:42">
      <c r="A86" s="86"/>
      <c r="B86" s="90"/>
      <c r="C86" s="91"/>
      <c r="D86" s="92"/>
      <c r="E86" s="92"/>
      <c r="F86" s="85"/>
      <c r="G86" s="85" t="s">
        <v>130</v>
      </c>
      <c r="H86" s="41">
        <f>SUM(H84:H84)</f>
        <v>0</v>
      </c>
      <c r="I86" s="42">
        <f>SUM(I84:I84)</f>
        <v>0</v>
      </c>
      <c r="J86" s="121">
        <f>SUM(J84:J84)</f>
        <v>0</v>
      </c>
      <c r="K86" s="42">
        <f>SUM(K84:K84)</f>
        <v>0</v>
      </c>
      <c r="L86" s="121">
        <f>SUM(L84:L84)</f>
        <v>0</v>
      </c>
      <c r="M86" s="42">
        <f>SUM(M84:M84)</f>
        <v>0</v>
      </c>
      <c r="N86" s="121">
        <f>SUM(N84:N84)</f>
        <v>0</v>
      </c>
      <c r="O86" s="42">
        <f>SUM(O84:O84)</f>
        <v>0</v>
      </c>
    </row>
    <row r="87" spans="1:42">
      <c r="D87" s="19" t="s">
        <v>251</v>
      </c>
      <c r="E87" s="89"/>
      <c r="F87" s="85"/>
    </row>
    <row r="88" spans="1:42">
      <c r="D88" s="104" t="s">
        <v>252</v>
      </c>
      <c r="E88" s="68"/>
      <c r="F88" s="68"/>
    </row>
  </sheetData>
  <mergeCells count="28">
    <mergeCell ref="H81:O81"/>
    <mergeCell ref="H82:I82"/>
    <mergeCell ref="J82:K82"/>
    <mergeCell ref="L82:M82"/>
    <mergeCell ref="N82:O82"/>
    <mergeCell ref="AK6:AL6"/>
    <mergeCell ref="AM6:AN6"/>
    <mergeCell ref="AI5:AP5"/>
    <mergeCell ref="H6:I6"/>
    <mergeCell ref="J6:K6"/>
    <mergeCell ref="L6:M6"/>
    <mergeCell ref="N6:O6"/>
    <mergeCell ref="Q6:R6"/>
    <mergeCell ref="S6:T6"/>
    <mergeCell ref="U6:V6"/>
    <mergeCell ref="W6:X6"/>
    <mergeCell ref="Z6:AA6"/>
    <mergeCell ref="Z5:AG5"/>
    <mergeCell ref="AO6:AP6"/>
    <mergeCell ref="AB6:AC6"/>
    <mergeCell ref="AD6:AE6"/>
    <mergeCell ref="AF6:AG6"/>
    <mergeCell ref="AI6:AJ6"/>
    <mergeCell ref="A1:O1"/>
    <mergeCell ref="A2:O2"/>
    <mergeCell ref="A3:O3"/>
    <mergeCell ref="H5:O5"/>
    <mergeCell ref="Q5:X5"/>
  </mergeCells>
  <pageMargins left="0.7" right="0.7" top="0.75" bottom="0.75" header="0.3" footer="0.3"/>
  <pageSetup scale="67" fitToHeight="4" orientation="landscape" horizontalDpi="1200" verticalDpi="1200" r:id="rId1"/>
  <rowBreaks count="1" manualBreakCount="1">
    <brk id="5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Measures</vt:lpstr>
      <vt:lpstr>BY SOURCE</vt:lpstr>
      <vt:lpstr>GR BY SOURCE</vt:lpstr>
      <vt:lpstr>'BY SOURCE'!Print_Area</vt:lpstr>
      <vt:lpstr>'GR BY SOURCE'!Print_Area</vt:lpstr>
      <vt:lpstr>Measures!Print_Area</vt:lpstr>
      <vt:lpstr>'BY SOURCE'!Print_Titles</vt:lpstr>
      <vt:lpstr>'GR BY SOURCE'!Print_Titles</vt:lpstr>
      <vt:lpstr>Measures!Print_Titles</vt:lpstr>
      <vt:lpstr>Measures!Print_Titles_MI</vt:lpstr>
    </vt:vector>
  </TitlesOfParts>
  <Company>State of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Johnson</dc:creator>
  <cp:lastModifiedBy>Mock, Scott</cp:lastModifiedBy>
  <cp:lastPrinted>2011-06-30T11:52:40Z</cp:lastPrinted>
  <dcterms:created xsi:type="dcterms:W3CDTF">1999-10-06T13:08:25Z</dcterms:created>
  <dcterms:modified xsi:type="dcterms:W3CDTF">2023-12-20T18:24:22Z</dcterms:modified>
</cp:coreProperties>
</file>